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Ex4.xml" ContentType="application/vnd.ms-office.chartex+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tables/table1.xml" ContentType="application/vnd.openxmlformats-officedocument.spreadsheetml.tab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drawings/drawing15.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mc:AlternateContent xmlns:mc="http://schemas.openxmlformats.org/markup-compatibility/2006">
    <mc:Choice Requires="x15">
      <x15ac:absPath xmlns:x15ac="http://schemas.microsoft.com/office/spreadsheetml/2010/11/ac" url="C:\Users\97252\Desktop\לימודים תואר ראשון\אקסל\"/>
    </mc:Choice>
  </mc:AlternateContent>
  <xr:revisionPtr revIDLastSave="0" documentId="8_{0935DF47-F9E9-4466-BEE5-76E5B00B1E2B}" xr6:coauthVersionLast="47" xr6:coauthVersionMax="47" xr10:uidLastSave="{00000000-0000-0000-0000-000000000000}"/>
  <bookViews>
    <workbookView xWindow="-110" yWindow="-110" windowWidth="19420" windowHeight="10300" xr2:uid="{89EBBC0E-E141-411B-A60E-8981FCFCACA8}"/>
  </bookViews>
  <sheets>
    <sheet name="HOME" sheetId="9" r:id="rId1"/>
    <sheet name="Salebycategory" sheetId="2" state="hidden" r:id="rId2"/>
    <sheet name="SalesbyProfit" sheetId="3" state="hidden" r:id="rId3"/>
    <sheet name="Sales Dashboard" sheetId="8" r:id="rId4"/>
    <sheet name="sales summery" sheetId="28" r:id="rId5"/>
    <sheet name="Salebymonth" sheetId="4" r:id="rId6"/>
    <sheet name="Top5customers" sheetId="5" state="hidden" r:id="rId7"/>
    <sheet name="salevystate" sheetId="6" r:id="rId8"/>
    <sheet name="CustbyYear" sheetId="7" state="hidden" r:id="rId9"/>
    <sheet name="Regression" sheetId="12" r:id="rId10"/>
    <sheet name=" StorageOpt" sheetId="24" r:id="rId11"/>
    <sheet name="VLOOKUP" sheetId="11" r:id="rId12"/>
    <sheet name="Recycling Data" sheetId="13" r:id="rId13"/>
    <sheet name="Functions Performed" sheetId="25" r:id="rId14"/>
  </sheets>
  <externalReferences>
    <externalReference r:id="rId15"/>
  </externalReferences>
  <definedNames>
    <definedName name="_xlchart.v2.0" hidden="1">Salebycategory!$D$4:$D$20</definedName>
    <definedName name="_xlchart.v2.1" hidden="1">Salebycategory!$E$4:$E$20</definedName>
    <definedName name="_xlchart.v2.6" hidden="1">Salebycategory!$D$4:$D$20</definedName>
    <definedName name="_xlchart.v2.7" hidden="1">Salebycategory!$E$4:$E$20</definedName>
    <definedName name="_xlchart.v5.10" hidden="1">salevystate!$E$2</definedName>
    <definedName name="_xlchart.v5.11" hidden="1">salevystate!$E$3:$E$50</definedName>
    <definedName name="_xlchart.v5.2" hidden="1">salevystate!$D$2</definedName>
    <definedName name="_xlchart.v5.3" hidden="1">salevystate!$D$3:$D$50</definedName>
    <definedName name="_xlchart.v5.4" hidden="1">salevystate!$E$2</definedName>
    <definedName name="_xlchart.v5.5" hidden="1">salevystate!$E$3:$E$50</definedName>
    <definedName name="_xlchart.v5.8" hidden="1">salevystate!$D$2</definedName>
    <definedName name="_xlchart.v5.9" hidden="1">salevystate!$D$3:$D$50</definedName>
    <definedName name="ExternalData_1" localSheetId="12" hidden="1">'Recycling Data'!$A$2:$G$198</definedName>
    <definedName name="producsname">#REF!</definedName>
    <definedName name="Slicer_Category">#N/A</definedName>
    <definedName name="Slicer_Product_Name">#N/A</definedName>
    <definedName name="Slicer_Sub_Category">#N/A</definedName>
    <definedName name="Slicer_Year">#N/A</definedName>
    <definedName name="solver_adj" localSheetId="10" hidden="1">' StorageOpt'!$E$6:$E$12</definedName>
    <definedName name="solver_cvg" localSheetId="10" hidden="1">0.0001</definedName>
    <definedName name="solver_drv" localSheetId="10" hidden="1">1</definedName>
    <definedName name="solver_eng" localSheetId="10" hidden="1">1</definedName>
    <definedName name="solver_est" localSheetId="10" hidden="1">1</definedName>
    <definedName name="solver_itr" localSheetId="10" hidden="1">2147483647</definedName>
    <definedName name="solver_lhs1" localSheetId="10" hidden="1">' StorageOpt'!$B$6:$B$12</definedName>
    <definedName name="solver_lhs2" localSheetId="10" hidden="1">' StorageOpt'!$E$6:$E$12</definedName>
    <definedName name="solver_lhs3" localSheetId="10" hidden="1">' StorageOpt'!$I$14</definedName>
    <definedName name="solver_mip" localSheetId="10" hidden="1">2147483647</definedName>
    <definedName name="solver_mni" localSheetId="10" hidden="1">30</definedName>
    <definedName name="solver_mrt" localSheetId="10" hidden="1">0.075</definedName>
    <definedName name="solver_msl" localSheetId="10" hidden="1">2</definedName>
    <definedName name="solver_neg" localSheetId="10" hidden="1">1</definedName>
    <definedName name="solver_nod" localSheetId="10" hidden="1">2147483647</definedName>
    <definedName name="solver_num" localSheetId="10" hidden="1">3</definedName>
    <definedName name="solver_nwt" localSheetId="10" hidden="1">1</definedName>
    <definedName name="solver_opt" localSheetId="10" hidden="1">' StorageOpt'!$F$13</definedName>
    <definedName name="solver_pre" localSheetId="10" hidden="1">0.000001</definedName>
    <definedName name="solver_rbv" localSheetId="10" hidden="1">1</definedName>
    <definedName name="solver_rel1" localSheetId="10" hidden="1">3</definedName>
    <definedName name="solver_rel2" localSheetId="10" hidden="1">3</definedName>
    <definedName name="solver_rel3" localSheetId="10" hidden="1">3</definedName>
    <definedName name="solver_rhs1" localSheetId="10" hidden="1">' StorageOpt'!$E$6:$E$12</definedName>
    <definedName name="solver_rhs2" localSheetId="10" hidden="1">0</definedName>
    <definedName name="solver_rhs3" localSheetId="10" hidden="1">' StorageOpt'!$F$13</definedName>
    <definedName name="solver_rlx" localSheetId="10" hidden="1">2</definedName>
    <definedName name="solver_rsd" localSheetId="10" hidden="1">0</definedName>
    <definedName name="solver_scl" localSheetId="10" hidden="1">1</definedName>
    <definedName name="solver_sho" localSheetId="10" hidden="1">2</definedName>
    <definedName name="solver_ssz" localSheetId="10" hidden="1">100</definedName>
    <definedName name="solver_tim" localSheetId="10" hidden="1">2147483647</definedName>
    <definedName name="solver_tol" localSheetId="10" hidden="1">0.01</definedName>
    <definedName name="solver_typ" localSheetId="10" hidden="1">1</definedName>
    <definedName name="solver_val" localSheetId="10" hidden="1">0</definedName>
    <definedName name="solver_ver" localSheetId="10" hidden="1">3</definedName>
    <definedName name="TEBOL">#REF!</definedName>
    <definedName name="דאטה" localSheetId="10">[1]!דאטה_מיחזור[#All]</definedName>
    <definedName name="דאטה" localSheetId="13">[1]!דאטה_מיחזור[#All]</definedName>
    <definedName name="דאטה" localSheetId="4">[1]!דאטה_מיחזור[#All]</definedName>
    <definedName name="דאטה">דאטה_מיחזור[#All]</definedName>
    <definedName name="דאטהמיחזור">'Recycling Data'!$A:$G</definedName>
    <definedName name="טבלה11" localSheetId="13">#REF!</definedName>
  </definedNames>
  <calcPr calcId="191029"/>
  <pivotCaches>
    <pivotCache cacheId="0" r:id="rId16"/>
    <pivotCache cacheId="1" r:id="rId17"/>
    <pivotCache cacheId="2" r:id="rId18"/>
  </pivotCaches>
  <fileRecoveryPr repairLoad="1"/>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25" l="1"/>
  <c r="G7" i="25" s="1"/>
  <c r="F6" i="24"/>
  <c r="F7" i="24"/>
  <c r="F8" i="24"/>
  <c r="F9" i="24"/>
  <c r="F10" i="24"/>
  <c r="F11" i="24"/>
  <c r="F12" i="24"/>
  <c r="B13" i="24"/>
  <c r="D13" i="24"/>
  <c r="F13" i="24"/>
  <c r="I14" i="24"/>
  <c r="M13" i="4"/>
  <c r="N13" i="4"/>
  <c r="M14" i="4"/>
  <c r="N14" i="4"/>
  <c r="M15" i="4"/>
  <c r="N15" i="4"/>
  <c r="M16" i="4"/>
  <c r="N16" i="4"/>
  <c r="M17" i="4"/>
  <c r="N17" i="4"/>
  <c r="M18" i="4"/>
  <c r="N18" i="4"/>
  <c r="M19" i="4"/>
  <c r="N19" i="4"/>
  <c r="M20" i="4"/>
  <c r="N20" i="4"/>
  <c r="M21" i="4"/>
  <c r="N21" i="4"/>
  <c r="M22" i="4"/>
  <c r="N22" i="4"/>
  <c r="M23" i="4"/>
  <c r="N23" i="4"/>
  <c r="M24" i="4"/>
  <c r="N24" i="4"/>
  <c r="M25" i="4"/>
  <c r="M26" i="4"/>
  <c r="M27" i="4"/>
  <c r="M28" i="4"/>
  <c r="M29" i="4"/>
  <c r="M30" i="4"/>
  <c r="M31" i="4"/>
  <c r="M32" i="4"/>
  <c r="M33" i="4"/>
  <c r="M34" i="4"/>
  <c r="M35" i="4"/>
  <c r="M36" i="4"/>
  <c r="B16" i="4"/>
  <c r="B17" i="4" s="1"/>
  <c r="B18" i="4" s="1"/>
  <c r="O27" i="4" s="1"/>
  <c r="J14" i="11"/>
  <c r="J21" i="11"/>
  <c r="D3" i="6"/>
  <c r="D4" i="6"/>
  <c r="E4"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E3" i="6"/>
  <c r="E5" i="5"/>
  <c r="E6" i="5"/>
  <c r="E7" i="5"/>
  <c r="E8" i="5"/>
  <c r="D5" i="5"/>
  <c r="D6" i="5"/>
  <c r="D7" i="5"/>
  <c r="D8"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F35" i="6" l="1"/>
  <c r="F31" i="6"/>
  <c r="F27" i="6"/>
  <c r="F48" i="6"/>
  <c r="F40" i="6"/>
  <c r="F32" i="6"/>
  <c r="F24" i="6"/>
  <c r="F16" i="6"/>
  <c r="F8" i="6"/>
  <c r="N25" i="4"/>
  <c r="O26" i="4"/>
  <c r="O25" i="4"/>
  <c r="F49" i="6"/>
  <c r="F45" i="6"/>
  <c r="F41" i="6"/>
  <c r="F37" i="6"/>
  <c r="F33" i="6"/>
  <c r="F29" i="6"/>
  <c r="F17" i="6"/>
  <c r="F9" i="6"/>
  <c r="F5" i="6"/>
  <c r="F21" i="6"/>
  <c r="F13" i="6"/>
  <c r="F47" i="6"/>
  <c r="F43" i="6"/>
  <c r="F23" i="6"/>
  <c r="F19" i="6"/>
  <c r="F15" i="6"/>
  <c r="F11" i="6"/>
  <c r="F7" i="6"/>
  <c r="F39" i="6"/>
  <c r="F3" i="6"/>
  <c r="F44" i="6"/>
  <c r="F36" i="6"/>
  <c r="F28" i="6"/>
  <c r="F20" i="6"/>
  <c r="F12" i="6"/>
  <c r="F4" i="6"/>
  <c r="F50" i="6"/>
  <c r="F46" i="6"/>
  <c r="F42" i="6"/>
  <c r="F38" i="6"/>
  <c r="F34" i="6"/>
  <c r="F30" i="6"/>
  <c r="F26" i="6"/>
  <c r="F22" i="6"/>
  <c r="F18" i="6"/>
  <c r="F14" i="6"/>
  <c r="F10" i="6"/>
  <c r="F6" i="6"/>
  <c r="F25" i="6"/>
  <c r="B19" i="4"/>
  <c r="O28" i="4" s="1"/>
  <c r="J15" i="11"/>
  <c r="J16" i="11"/>
  <c r="J17" i="11"/>
  <c r="J18" i="11"/>
  <c r="J19" i="11"/>
  <c r="J20" i="11"/>
  <c r="J13" i="11"/>
  <c r="B20" i="4" l="1"/>
  <c r="O29" i="4" s="1"/>
  <c r="B21" i="4" l="1"/>
  <c r="O30" i="4" s="1"/>
  <c r="B22" i="4" l="1"/>
  <c r="O31" i="4" s="1"/>
  <c r="B23" i="4" l="1"/>
  <c r="O32" i="4" s="1"/>
  <c r="B24" i="4" l="1"/>
  <c r="O33" i="4" s="1"/>
  <c r="B25" i="4" l="1"/>
  <c r="O34" i="4" s="1"/>
  <c r="B26" i="4" l="1"/>
  <c r="O35" i="4" s="1"/>
  <c r="B27" i="4" l="1"/>
  <c r="O36"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3C8C90-F182-49D4-9BAB-D74F84B56148}" keepAlive="1" name="שאילתה - דאטה מיחזור" description="‏‏חיבור לשאילתה 'דאטה מיחזור' בחוברת העבודה." type="5" refreshedVersion="8" background="1" saveData="1">
    <dbPr connection="Provider=Microsoft.Mashup.OleDb.1;Data Source=$Workbook$;Location=&quot;דאטה מיחזור&quot;;Extended Properties=&quot;&quot;" command="SELECT * FROM [דאטה מיחזור]"/>
  </connection>
  <connection id="2" xr16:uid="{8AB8352E-933A-477A-B7C1-30438F1FAFFE}" keepAlive="1" name="שאילתה - פונקציות שבוצעו" description="‏‏חיבור לשאילתה 'פונקציות שבוצעו' בחוברת העבודה." type="5" refreshedVersion="0" background="1">
    <dbPr connection="Provider=Microsoft.Mashup.OleDb.1;Data Source=$Workbook$;Location=&quot;פונקציות שבוצעו&quot;;Extended Properties=&quot;&quot;" command="SELECT * FROM [פונקציות שבוצעו]"/>
  </connection>
</connections>
</file>

<file path=xl/sharedStrings.xml><?xml version="1.0" encoding="utf-8"?>
<sst xmlns="http://schemas.openxmlformats.org/spreadsheetml/2006/main" count="5790" uniqueCount="2924">
  <si>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</si>
  <si>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</si>
  <si>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</si>
  <si>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</si>
  <si>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</si>
  <si>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</si>
  <si>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</si>
  <si>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</si>
  <si>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</si>
  <si>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</si>
  <si>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</si>
  <si>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</si>
  <si>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</si>
  <si>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</si>
  <si>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</si>
  <si>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</si>
  <si>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</si>
  <si>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</si>
  <si>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</si>
  <si>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</si>
  <si>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</si>
  <si>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</si>
  <si>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</si>
  <si>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</si>
  <si>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</si>
  <si>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</si>
  <si>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</si>
  <si>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</si>
  <si>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</si>
  <si>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</si>
  <si>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</si>
  <si>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</si>
  <si>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</si>
  <si>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</si>
  <si>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</si>
  <si>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</si>
  <si>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</si>
  <si>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</si>
  <si>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</si>
  <si>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</si>
  <si>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</si>
  <si>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</si>
  <si>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</si>
  <si>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</si>
  <si>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</si>
  <si>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</si>
  <si>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</si>
  <si>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</si>
  <si>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</si>
  <si>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</si>
  <si>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</si>
  <si>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</si>
  <si>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</si>
  <si>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</si>
  <si>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</si>
  <si>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</si>
  <si>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</si>
  <si>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</si>
  <si>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</si>
  <si>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</si>
  <si>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</si>
  <si>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</si>
  <si>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</si>
  <si>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</si>
  <si>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</si>
  <si>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</si>
  <si>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</si>
  <si>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</si>
  <si>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</si>
  <si>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</si>
  <si>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</si>
  <si>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</si>
  <si>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</si>
  <si>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</si>
  <si>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</si>
  <si>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</si>
  <si>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</si>
  <si>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</si>
  <si>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</si>
  <si>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</si>
  <si>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</si>
  <si>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</si>
  <si>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</si>
  <si>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</si>
  <si>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</si>
  <si>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</si>
  <si>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</si>
  <si>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</si>
  <si>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</si>
  <si>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</si>
  <si>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</si>
  <si>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</si>
  <si>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</si>
  <si>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</si>
  <si>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</si>
  <si>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</si>
  <si>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</si>
  <si>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</si>
  <si>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</si>
  <si>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</si>
  <si>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</si>
  <si>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</si>
  <si>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</si>
  <si>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</si>
  <si>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</si>
  <si>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</si>
  <si>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</si>
  <si>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</si>
  <si>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</si>
  <si>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</si>
  <si>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</si>
  <si>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</si>
  <si>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</si>
  <si>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</si>
  <si>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</si>
  <si>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</si>
  <si>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</si>
  <si>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</si>
  <si>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</si>
  <si>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</si>
  <si>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</si>
  <si>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</si>
  <si>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</si>
  <si>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</si>
  <si>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</si>
  <si>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</si>
  <si>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</si>
  <si>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</si>
  <si>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</si>
  <si>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</si>
  <si>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</si>
  <si>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</si>
  <si>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</si>
  <si>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</si>
  <si>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</si>
  <si>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</si>
  <si>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</si>
  <si>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</si>
  <si>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</si>
  <si>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</si>
  <si>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</si>
  <si>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</si>
  <si>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</si>
  <si>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</si>
  <si>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</si>
  <si>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</si>
  <si>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</si>
  <si>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</si>
  <si>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</si>
  <si>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</si>
  <si>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</si>
  <si>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</si>
  <si>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</si>
  <si>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</si>
  <si>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</si>
  <si>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</si>
  <si>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</si>
  <si>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</si>
  <si>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</si>
  <si>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</si>
  <si>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</si>
  <si>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</si>
  <si>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</si>
  <si>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</si>
  <si>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</si>
  <si>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</si>
  <si>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</si>
  <si>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</si>
  <si>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</si>
  <si>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</si>
  <si>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</si>
  <si>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</si>
  <si>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</si>
  <si>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</si>
  <si>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</si>
  <si>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</si>
  <si>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</si>
  <si>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</si>
  <si>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</si>
  <si>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</si>
  <si>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</si>
  <si>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</si>
  <si>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</si>
  <si>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</si>
  <si>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</si>
  <si>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</si>
  <si>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</si>
  <si>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</si>
  <si>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</si>
  <si>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</si>
  <si>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</si>
  <si>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</si>
  <si>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</si>
  <si>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</si>
  <si>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</si>
  <si>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</si>
  <si>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</si>
  <si>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</si>
  <si>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</si>
  <si>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</si>
  <si>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</si>
  <si>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</si>
  <si>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</si>
  <si>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</si>
  <si>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</si>
  <si>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</si>
  <si>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</si>
  <si>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</si>
  <si>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</si>
  <si>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</si>
  <si>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</si>
  <si>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</si>
  <si>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</si>
  <si>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</si>
  <si>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</si>
  <si>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</si>
  <si>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</si>
  <si>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</si>
  <si>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</si>
  <si>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</si>
  <si>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</si>
  <si>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</si>
  <si>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</si>
  <si>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</si>
  <si>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</si>
  <si>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</si>
  <si>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</si>
  <si>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</si>
  <si>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</si>
  <si>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</si>
  <si>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</si>
  <si>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</si>
  <si>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</si>
  <si>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</si>
  <si>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</si>
  <si>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</si>
  <si>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</si>
  <si>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</si>
  <si>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</si>
  <si>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</si>
  <si>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</si>
  <si>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</si>
  <si>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</si>
  <si>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</si>
  <si>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</si>
  <si>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</si>
  <si>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</si>
  <si>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</si>
  <si>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</si>
  <si>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</si>
  <si>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</si>
  <si>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</si>
  <si>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</si>
  <si>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</si>
  <si>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</si>
  <si>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</si>
  <si>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</si>
  <si>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</si>
  <si>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</si>
  <si>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</si>
  <si>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</si>
  <si>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</si>
  <si>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</si>
  <si>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</si>
  <si>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</si>
  <si>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</si>
  <si>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</si>
  <si>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</si>
  <si>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</si>
  <si>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</si>
  <si>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</si>
  <si>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</si>
  <si>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</si>
  <si>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</si>
  <si>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</si>
  <si>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</si>
  <si>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</si>
  <si>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</si>
  <si>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</si>
  <si>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</si>
  <si>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</si>
  <si>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</si>
  <si>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</si>
  <si>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</si>
  <si>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</si>
  <si>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</si>
  <si>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</si>
  <si>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</si>
  <si>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</si>
  <si>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</si>
  <si>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</si>
  <si>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</si>
  <si>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</si>
  <si>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</si>
  <si>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</si>
  <si>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</si>
  <si>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</si>
  <si>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</si>
  <si>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</si>
  <si>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</si>
  <si>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</si>
  <si>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</si>
  <si>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</si>
  <si>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</si>
  <si>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</si>
  <si>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</si>
  <si>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</si>
  <si>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</si>
  <si>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</si>
  <si>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</si>
  <si>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</si>
  <si>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</si>
  <si>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</si>
  <si>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</si>
  <si>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</si>
  <si>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</si>
  <si>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</si>
  <si>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</si>
  <si>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</si>
  <si>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</si>
  <si>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</si>
  <si>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</si>
  <si>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</si>
  <si>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</si>
  <si>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</si>
  <si>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</si>
  <si>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</si>
  <si>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</si>
  <si>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</si>
  <si>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</si>
  <si>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</si>
  <si>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</si>
  <si>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</si>
  <si>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</si>
  <si>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</si>
  <si>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</si>
  <si>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</si>
  <si>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</si>
  <si>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</si>
  <si>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</si>
  <si>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</si>
  <si>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</si>
  <si>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</si>
  <si>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</si>
  <si>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</si>
  <si>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</si>
  <si>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</si>
  <si>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</si>
  <si>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</si>
  <si>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</si>
  <si>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</si>
  <si>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</si>
  <si>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</si>
  <si>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</si>
  <si>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</si>
  <si>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</si>
  <si>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</si>
  <si>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</si>
  <si>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</si>
  <si>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</si>
  <si>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</si>
  <si>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</si>
  <si>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</si>
  <si>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</si>
  <si>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</si>
  <si>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</si>
  <si>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</si>
  <si>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</si>
  <si>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</si>
  <si>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</si>
  <si>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</si>
  <si>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</si>
  <si>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</si>
  <si>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</si>
  <si>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</si>
  <si>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</si>
  <si>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</si>
  <si>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</si>
  <si>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</si>
  <si>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</si>
  <si>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</si>
  <si>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</si>
  <si>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</si>
  <si>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</si>
  <si>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</si>
  <si>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</si>
  <si>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</si>
  <si>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</si>
  <si>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</si>
  <si>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</si>
  <si>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</si>
  <si>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</si>
  <si>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</si>
  <si>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</si>
  <si>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</si>
  <si>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</si>
  <si>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</si>
  <si>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</si>
  <si>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</si>
  <si>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</si>
  <si>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</si>
  <si>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</si>
  <si>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</si>
  <si>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</si>
  <si>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</si>
  <si>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</si>
  <si>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</si>
  <si>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</si>
  <si>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</si>
  <si>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</si>
  <si>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</si>
  <si>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</si>
  <si>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</si>
  <si>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</si>
  <si>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</si>
  <si>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</si>
  <si>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</si>
  <si>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</si>
  <si>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</si>
  <si>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</si>
  <si>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</si>
  <si>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</si>
  <si>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</si>
  <si>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</si>
  <si>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</si>
  <si>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</si>
  <si>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</si>
  <si>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</si>
  <si>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</si>
  <si>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</si>
  <si>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</si>
  <si>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</si>
  <si>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</si>
  <si>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</si>
  <si>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</si>
  <si>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</si>
  <si>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</si>
  <si>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</si>
  <si>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</si>
  <si>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</si>
  <si>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</si>
  <si>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</si>
  <si>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</si>
  <si>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</si>
  <si>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</si>
  <si>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</si>
  <si>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</si>
  <si>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</si>
  <si>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</si>
  <si>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</si>
  <si>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</si>
  <si>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</si>
  <si>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</si>
  <si>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</si>
  <si>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</si>
  <si>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</si>
  <si>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</si>
  <si>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</si>
  <si>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</si>
  <si>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</si>
  <si>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</si>
  <si>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</si>
  <si>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</si>
  <si>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</si>
  <si>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</si>
  <si>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</si>
  <si>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</si>
  <si>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</si>
  <si>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</si>
  <si>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</si>
  <si>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</si>
  <si>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</si>
  <si>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</si>
  <si>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</si>
  <si>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</si>
  <si>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</si>
  <si>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</si>
  <si>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</si>
  <si>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</si>
  <si>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</si>
  <si>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</si>
  <si>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</si>
  <si>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</si>
  <si>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</si>
  <si>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</si>
  <si>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</si>
  <si>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</si>
  <si>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</si>
  <si>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</si>
  <si>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</si>
  <si>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</si>
  <si>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</si>
  <si>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</si>
  <si>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</si>
  <si>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</si>
  <si>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</si>
  <si>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</si>
  <si>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</si>
  <si>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</si>
  <si>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</si>
  <si>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</si>
  <si>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</si>
  <si>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</si>
  <si>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</si>
  <si>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</si>
  <si>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</si>
  <si>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</si>
  <si>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</si>
  <si>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</si>
  <si>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</si>
  <si>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</si>
  <si>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</si>
  <si>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</si>
  <si>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</si>
  <si>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</si>
  <si>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</si>
  <si>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</si>
  <si>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</si>
  <si>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</si>
  <si>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</si>
  <si>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</si>
  <si>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</si>
  <si>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</si>
  <si>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</si>
  <si>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</si>
  <si>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</si>
  <si>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</si>
  <si>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</si>
  <si>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</si>
  <si>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</si>
  <si>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</si>
  <si>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</si>
  <si>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</si>
  <si>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</si>
  <si>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</si>
  <si>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</si>
  <si>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</si>
  <si>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</si>
  <si>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</si>
  <si>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</si>
  <si>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</si>
  <si>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</si>
  <si>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</si>
  <si>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</si>
  <si>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</si>
  <si>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</si>
  <si>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</si>
  <si>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</si>
  <si>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</si>
  <si>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</si>
  <si>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</si>
  <si>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</si>
  <si>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</si>
  <si>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</si>
  <si>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</si>
  <si>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</si>
  <si>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</si>
  <si>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</si>
  <si>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</si>
  <si>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</si>
  <si>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</si>
  <si>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</si>
  <si>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</si>
  <si>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</si>
  <si>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</si>
  <si>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</si>
  <si>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</si>
  <si>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</si>
  <si>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</si>
  <si>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</si>
  <si>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</si>
  <si>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</si>
  <si>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</si>
  <si>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</si>
  <si>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</si>
  <si>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</si>
  <si>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</si>
  <si>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</si>
  <si>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</si>
  <si>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</si>
  <si>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</si>
  <si>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</si>
  <si>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</si>
  <si>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</si>
  <si>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</si>
  <si>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</si>
  <si>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</si>
  <si>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</si>
  <si>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</si>
  <si>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</si>
  <si>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</si>
  <si>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</si>
  <si>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</si>
  <si>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</si>
  <si>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</si>
  <si>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</si>
  <si>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</si>
  <si>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</si>
  <si>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</si>
  <si>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</si>
  <si>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</si>
  <si>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</si>
  <si>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</si>
  <si>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</si>
  <si>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</si>
  <si>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</si>
  <si>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</si>
  <si>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</si>
  <si>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</si>
  <si>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</si>
  <si>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</si>
  <si>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</si>
  <si>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</si>
  <si>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</si>
  <si>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</si>
  <si>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</si>
  <si>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</si>
  <si>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</si>
  <si>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</si>
  <si>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</si>
  <si>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</si>
  <si>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</si>
  <si>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</si>
  <si>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</si>
  <si>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</si>
  <si>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</si>
  <si>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</si>
  <si>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</si>
  <si>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</si>
  <si>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</si>
  <si>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</si>
  <si>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</si>
  <si>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</si>
  <si>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</si>
  <si>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</si>
  <si>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</si>
  <si>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</si>
  <si>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</si>
  <si>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</si>
  <si>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</si>
  <si>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</si>
  <si>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</si>
  <si>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</si>
  <si>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</si>
  <si>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</si>
  <si>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</si>
  <si>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</si>
  <si>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</si>
  <si>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</si>
  <si>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</si>
  <si>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</si>
  <si>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</si>
  <si>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</si>
  <si>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</si>
  <si>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</si>
  <si>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</si>
  <si>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</si>
  <si>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</si>
  <si>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</si>
  <si>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</si>
  <si>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</si>
  <si>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</si>
  <si>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</si>
  <si>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</si>
  <si>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</si>
  <si>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</si>
  <si>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</si>
  <si>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</si>
  <si>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</si>
  <si>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</si>
  <si>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</si>
  <si>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</si>
  <si>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</si>
  <si>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</si>
  <si>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</si>
  <si>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</si>
  <si>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</si>
  <si>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</si>
  <si>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</si>
  <si>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</si>
  <si>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</si>
  <si>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</si>
  <si>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</si>
  <si>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</si>
  <si>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</si>
  <si>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</si>
  <si>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</si>
  <si>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</si>
  <si>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</si>
  <si>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</si>
  <si>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</si>
  <si>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</si>
  <si>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</si>
  <si>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</si>
  <si>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</si>
  <si>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</si>
  <si>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</si>
  <si>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</si>
  <si>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</si>
  <si>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</si>
  <si>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</si>
  <si>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</si>
  <si>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</si>
  <si>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</si>
  <si>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</si>
  <si>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</si>
  <si>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</si>
  <si>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</si>
  <si>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</si>
  <si>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</si>
  <si>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</si>
  <si>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</si>
  <si>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</si>
  <si>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</si>
  <si>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</si>
  <si>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</si>
  <si>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</si>
  <si>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</si>
  <si>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</si>
  <si>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</si>
  <si>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</si>
  <si>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</si>
  <si>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</si>
  <si>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</si>
  <si>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</si>
  <si>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</si>
  <si>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</si>
  <si>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</si>
  <si>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</si>
  <si>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</si>
  <si>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</si>
  <si>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</si>
  <si>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</si>
  <si>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</si>
  <si>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</si>
  <si>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</si>
  <si>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</si>
  <si>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</si>
  <si>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</si>
  <si>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</si>
  <si>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</si>
  <si>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</si>
  <si>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</si>
  <si>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</si>
  <si>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</si>
  <si>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</si>
  <si>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</si>
  <si>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</si>
  <si>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</si>
  <si>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</si>
  <si>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</si>
  <si>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</si>
  <si>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</si>
  <si>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</si>
  <si>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</si>
  <si>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</si>
  <si>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</si>
  <si>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</si>
  <si>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</si>
  <si>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</si>
  <si>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</si>
  <si>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</si>
  <si>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</si>
  <si>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</si>
  <si>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</si>
  <si>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</si>
  <si>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</si>
  <si>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</si>
  <si>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</si>
  <si>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</si>
  <si>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</si>
  <si>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</si>
  <si>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</si>
  <si>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</si>
  <si>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</si>
  <si>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</si>
  <si>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</si>
  <si>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</si>
  <si>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</si>
  <si>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</si>
  <si>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</si>
  <si>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</si>
  <si>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</si>
  <si>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</si>
  <si>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</si>
  <si>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</si>
  <si>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</si>
  <si>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</si>
  <si>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</si>
  <si>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</si>
  <si>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</si>
  <si>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</si>
  <si>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</si>
  <si>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</si>
  <si>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</si>
  <si>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</si>
  <si>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</si>
  <si>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</si>
  <si>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</si>
  <si>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</si>
  <si>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</si>
  <si>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</si>
  <si>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</si>
  <si>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</si>
  <si>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</si>
  <si>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</si>
  <si>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</si>
  <si>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</si>
  <si>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</si>
  <si>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</si>
  <si>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</si>
  <si>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</si>
  <si>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</si>
  <si>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</si>
  <si>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</si>
  <si>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</si>
  <si>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</si>
  <si>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</si>
  <si>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</si>
  <si>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</si>
  <si>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</si>
  <si>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</si>
  <si>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</si>
  <si>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</si>
  <si>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</si>
  <si>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</si>
  <si>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</si>
  <si>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</si>
  <si>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</si>
  <si>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</si>
  <si>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</si>
  <si>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</si>
  <si>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</si>
  <si>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</si>
  <si>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</si>
  <si>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</si>
  <si>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</si>
  <si>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</si>
  <si>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</si>
  <si>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</si>
  <si>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</si>
  <si>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</si>
  <si>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</si>
  <si>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</si>
  <si>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</si>
  <si>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</si>
  <si>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</si>
  <si>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</si>
  <si>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</si>
  <si>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</si>
  <si>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</si>
  <si>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</si>
  <si>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</si>
  <si>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</si>
  <si>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</si>
  <si>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</si>
  <si>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</si>
  <si>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</si>
  <si>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</si>
  <si>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</si>
  <si>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</si>
  <si>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</si>
  <si>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</si>
  <si>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</si>
  <si>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</si>
  <si>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</si>
  <si>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</si>
  <si>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</si>
  <si>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</si>
  <si>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</si>
  <si>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</si>
  <si>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</si>
  <si>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</si>
  <si>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</si>
  <si>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</si>
  <si>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</si>
  <si>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</si>
  <si>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</si>
  <si>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</si>
  <si>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</si>
  <si>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</si>
  <si>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</si>
  <si>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</si>
  <si>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</si>
  <si>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</si>
  <si>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</si>
  <si>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</si>
  <si>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</si>
  <si>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</si>
  <si>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</si>
  <si>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</si>
  <si>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</si>
  <si>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</si>
  <si>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</si>
  <si>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</si>
  <si>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</si>
  <si>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</si>
  <si>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</si>
  <si>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</si>
  <si>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</si>
  <si>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</si>
  <si>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</si>
  <si>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</si>
  <si>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</si>
  <si>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</si>
  <si>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</si>
  <si>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</si>
  <si>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</si>
  <si>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</si>
  <si>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</si>
  <si>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</si>
  <si>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</si>
  <si>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</si>
  <si>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</si>
  <si>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</si>
  <si>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</si>
  <si>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</si>
  <si>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</si>
  <si>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</si>
  <si>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</si>
  <si>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</si>
  <si>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</si>
  <si>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</si>
  <si>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</si>
  <si>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</si>
  <si>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</si>
  <si>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</si>
  <si>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</si>
  <si>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</si>
  <si>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</si>
  <si>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</si>
  <si>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</si>
  <si>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</si>
  <si>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</si>
  <si>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</si>
  <si>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</si>
  <si>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</si>
  <si>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</si>
  <si>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</si>
  <si>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</si>
  <si>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</si>
  <si>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</si>
  <si>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</si>
  <si>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</si>
  <si>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</si>
  <si>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</si>
  <si>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</si>
  <si>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</si>
  <si>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</si>
  <si>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</si>
  <si>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</si>
  <si>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</si>
  <si>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</si>
  <si>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</si>
  <si>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</si>
  <si>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</si>
  <si>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</si>
  <si>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</si>
  <si>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</si>
  <si>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</si>
  <si>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</si>
  <si>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</si>
  <si>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</si>
  <si>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</si>
  <si>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</si>
  <si>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</si>
  <si>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</si>
  <si>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</si>
  <si>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</si>
  <si>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</si>
  <si>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</si>
  <si>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</si>
  <si>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</si>
  <si>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</si>
  <si>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</si>
  <si>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</si>
  <si>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</si>
  <si>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</si>
  <si>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</si>
  <si>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</si>
  <si>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</si>
  <si>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</si>
  <si>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</si>
  <si>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</si>
  <si>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</si>
  <si>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</si>
  <si>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</si>
  <si>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</si>
  <si>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</si>
  <si>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</si>
  <si>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</si>
  <si>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</si>
  <si>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</si>
  <si>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</si>
  <si>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</si>
  <si>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</si>
  <si>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</si>
  <si>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</si>
  <si>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</si>
  <si>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</si>
  <si>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</si>
  <si>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</si>
  <si>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</si>
  <si>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</si>
  <si>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</si>
  <si>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</si>
  <si>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</si>
  <si>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</si>
  <si>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</si>
  <si>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</si>
  <si>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</si>
  <si>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</si>
  <si>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</si>
  <si>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</si>
  <si>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</si>
  <si>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</si>
  <si>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</si>
  <si>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</si>
  <si>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</si>
  <si>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</si>
  <si>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</si>
  <si>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</si>
  <si>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</si>
  <si>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</si>
  <si>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</si>
  <si>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</si>
  <si>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</si>
  <si>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</si>
  <si>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</si>
  <si>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</si>
  <si>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</si>
  <si>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</si>
  <si>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</si>
  <si>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</si>
  <si>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</si>
  <si>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</si>
  <si>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</si>
  <si>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</si>
  <si>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</si>
  <si>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</si>
  <si>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</si>
  <si>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</si>
  <si>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</si>
  <si>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</si>
  <si>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</si>
  <si>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</si>
  <si>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</si>
  <si>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</si>
  <si>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</si>
  <si>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</si>
  <si>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</si>
  <si>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</si>
  <si>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</si>
  <si>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</si>
  <si>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</si>
  <si>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</si>
  <si>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</si>
  <si>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</si>
  <si>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</si>
  <si>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</si>
  <si>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</si>
  <si>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</si>
  <si>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</si>
  <si>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</si>
  <si>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</si>
  <si>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</si>
  <si>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</si>
  <si>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</si>
  <si>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</si>
  <si>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</si>
  <si>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</si>
  <si>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</si>
  <si>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</si>
  <si>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</si>
  <si>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</si>
  <si>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</si>
  <si>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</si>
  <si>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</si>
  <si>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</si>
  <si>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</si>
  <si>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</si>
  <si>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</si>
  <si>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</si>
  <si>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</si>
  <si>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</si>
  <si>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</si>
  <si>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</si>
  <si>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</si>
  <si>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</si>
  <si>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</si>
  <si>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</si>
  <si>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</si>
  <si>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</si>
  <si>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</si>
  <si>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</si>
  <si>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</si>
  <si>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</si>
  <si>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</si>
  <si>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</si>
  <si>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</si>
  <si>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</si>
  <si>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</si>
  <si>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</si>
  <si>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</si>
  <si>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</si>
  <si>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</si>
  <si>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</si>
  <si>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</si>
  <si>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</si>
  <si>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</si>
  <si>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</si>
  <si>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</si>
  <si>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</si>
  <si>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</si>
  <si>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</si>
  <si>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</si>
  <si>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</si>
  <si>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</si>
  <si>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</si>
  <si>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</si>
  <si>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</si>
  <si>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</si>
  <si>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</si>
  <si>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</si>
  <si>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</si>
  <si>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</si>
  <si>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</si>
  <si>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</si>
  <si>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</si>
  <si>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</si>
  <si>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</si>
  <si>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</si>
  <si>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</si>
  <si>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</si>
  <si>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</si>
  <si>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</si>
  <si>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</si>
  <si>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</si>
  <si>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</si>
  <si>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</si>
  <si>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</si>
  <si>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</si>
  <si>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</si>
  <si>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</si>
  <si>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</si>
  <si>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</si>
  <si>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</si>
  <si>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</si>
  <si>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</si>
  <si>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</si>
  <si>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</si>
  <si>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</si>
  <si>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</si>
  <si>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</si>
  <si>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</si>
  <si>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</si>
  <si>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</si>
  <si>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</si>
  <si>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</si>
  <si>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</si>
  <si>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</si>
  <si>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</si>
  <si>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</si>
  <si>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</si>
  <si>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</si>
  <si>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</si>
  <si>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</si>
  <si>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</si>
  <si>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</si>
  <si>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</si>
  <si>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</si>
  <si>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</si>
  <si>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</si>
  <si>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</si>
  <si>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</si>
  <si>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</si>
  <si>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</si>
  <si>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</si>
  <si>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</si>
  <si>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</si>
  <si>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</si>
  <si>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</si>
  <si>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</si>
  <si>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</si>
  <si>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</si>
  <si>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</si>
  <si>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</si>
  <si>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</si>
  <si>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</si>
  <si>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</si>
  <si>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</si>
  <si>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</si>
  <si>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</si>
  <si>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</si>
  <si>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</si>
  <si>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</si>
  <si>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</si>
  <si>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</si>
  <si>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</si>
  <si>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</si>
  <si>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</si>
  <si>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</si>
  <si>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</si>
  <si>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</si>
  <si>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</si>
  <si>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</si>
  <si>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</si>
  <si>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</si>
  <si>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</si>
  <si>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</si>
  <si>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</si>
  <si>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</si>
  <si>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</si>
  <si>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</si>
  <si>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</si>
  <si>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</si>
  <si>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</si>
  <si>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</si>
  <si>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</si>
  <si>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</si>
  <si>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</si>
  <si>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</si>
  <si>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</si>
  <si>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</si>
  <si>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</si>
  <si>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</si>
  <si>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</si>
  <si>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</si>
  <si>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</si>
  <si>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</si>
  <si>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</si>
  <si>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</si>
  <si>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</si>
  <si>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</si>
  <si>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</si>
  <si>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</si>
  <si>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</si>
  <si>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</si>
  <si>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</si>
  <si>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</si>
  <si>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</si>
  <si>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</si>
  <si>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</si>
  <si>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</si>
  <si>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</si>
  <si>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</si>
  <si>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</si>
  <si>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</si>
  <si>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</si>
  <si>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</si>
  <si>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</si>
  <si>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</si>
  <si>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</si>
  <si>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</si>
  <si>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</si>
  <si>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</si>
  <si>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</si>
  <si>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</si>
  <si>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</si>
  <si>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</si>
  <si>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</si>
  <si>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</si>
  <si>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</si>
  <si>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</si>
  <si>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</si>
  <si>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</si>
  <si>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</si>
  <si>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</si>
  <si>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</si>
  <si>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</si>
  <si>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</si>
  <si>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</si>
  <si>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</si>
  <si>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</si>
  <si>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</si>
  <si>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</si>
  <si>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</si>
  <si>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</si>
  <si>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</si>
  <si>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</si>
  <si>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</si>
  <si>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</si>
  <si>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</si>
  <si>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</si>
  <si>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</si>
  <si>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</si>
  <si>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</si>
  <si>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</si>
  <si>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</si>
  <si>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</si>
  <si>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</si>
  <si>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</si>
  <si>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</si>
  <si>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</si>
  <si>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</si>
  <si>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</si>
  <si>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</si>
  <si>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</si>
  <si>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</si>
  <si>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</si>
  <si>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</si>
  <si>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</si>
  <si>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</si>
  <si>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</si>
  <si>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</si>
  <si>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</si>
  <si>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</si>
  <si>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</si>
  <si>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</si>
  <si>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</si>
  <si>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</si>
  <si>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</si>
  <si>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</si>
  <si>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</si>
  <si>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</si>
  <si>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</si>
  <si>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</si>
  <si>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</si>
  <si>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</si>
  <si>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</si>
  <si>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</si>
  <si>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</si>
  <si>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</si>
  <si>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</si>
  <si>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</si>
  <si>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</si>
  <si>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</si>
  <si>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</si>
  <si>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</si>
  <si>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</si>
  <si>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</si>
  <si>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</si>
  <si>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</si>
  <si>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</si>
  <si>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</si>
  <si>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</si>
  <si>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</si>
  <si>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</si>
  <si>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</si>
  <si>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</si>
  <si>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</si>
  <si>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</si>
  <si>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</si>
  <si>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</si>
  <si>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</si>
  <si>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</si>
  <si>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</si>
  <si>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</si>
  <si>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</si>
  <si>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</si>
  <si>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</si>
  <si>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</si>
  <si>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</si>
  <si>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</si>
  <si>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</si>
  <si>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</si>
  <si>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</si>
  <si>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</si>
  <si>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</si>
  <si>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</si>
  <si>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</si>
  <si>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</si>
  <si>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</si>
  <si>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</si>
  <si>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</si>
  <si>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</si>
  <si>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</si>
  <si>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</si>
  <si>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</si>
  <si>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</si>
  <si>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</si>
  <si>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</si>
  <si>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</si>
  <si>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</si>
  <si>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</si>
  <si>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</si>
  <si>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</si>
  <si>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</si>
  <si>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</si>
  <si>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</si>
  <si>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</si>
  <si>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</si>
  <si>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</si>
  <si>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</si>
  <si>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</si>
  <si>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</si>
  <si>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</si>
  <si>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</si>
  <si>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</si>
  <si>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</si>
  <si>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</si>
  <si>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</si>
  <si>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</si>
  <si>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</si>
  <si>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</si>
  <si>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</si>
  <si>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</si>
  <si>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</si>
  <si>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</si>
  <si>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</si>
  <si>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</si>
  <si>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</si>
  <si>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</si>
  <si>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</si>
  <si>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</si>
  <si>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</si>
  <si>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</si>
  <si>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</si>
  <si>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</si>
  <si>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</si>
  <si>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</si>
  <si>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</si>
  <si>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</si>
  <si>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</si>
  <si>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</si>
  <si>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</si>
  <si>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</si>
  <si>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</si>
  <si>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</si>
  <si>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</si>
  <si>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</si>
  <si>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</si>
  <si>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</si>
  <si>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</si>
  <si>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</si>
  <si>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</si>
  <si>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</si>
  <si>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</si>
  <si>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</si>
  <si>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</si>
  <si>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</si>
  <si>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</si>
  <si>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</si>
  <si>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</si>
  <si>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</si>
  <si>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</si>
  <si>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</si>
  <si>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</si>
  <si>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</si>
  <si>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</si>
  <si>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</si>
  <si>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</si>
  <si>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</si>
  <si>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</si>
  <si>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</si>
  <si>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</si>
  <si>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</si>
  <si>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</si>
  <si>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</si>
  <si>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</si>
  <si>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</si>
  <si>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</si>
  <si>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</si>
  <si>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</si>
  <si>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</si>
  <si>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</si>
  <si>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</si>
  <si>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</si>
  <si>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</si>
  <si>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</si>
  <si>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</si>
  <si>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</si>
  <si>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</si>
  <si>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</si>
  <si>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</si>
  <si>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</si>
  <si>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</si>
  <si>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</si>
  <si>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</si>
  <si>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</si>
  <si>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</si>
  <si>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</si>
  <si>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</si>
  <si>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</si>
  <si>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</si>
  <si>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</si>
  <si>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</si>
  <si>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</si>
  <si>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</si>
  <si>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</si>
  <si>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</si>
  <si>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</si>
  <si>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</si>
  <si>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</si>
  <si>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</si>
  <si>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</si>
  <si>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</si>
  <si>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</si>
  <si>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</si>
  <si>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</si>
  <si>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</si>
  <si>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</si>
  <si>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</si>
  <si>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</si>
  <si>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</si>
  <si>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</si>
  <si>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</si>
  <si>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</si>
  <si>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</si>
  <si>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</si>
  <si>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</si>
  <si>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</si>
  <si>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</si>
  <si>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</si>
  <si>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</si>
  <si>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</si>
  <si>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</si>
  <si>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</si>
  <si>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</si>
  <si>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</si>
  <si>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</si>
  <si>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</si>
  <si>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</si>
  <si>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</si>
  <si>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</si>
  <si>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</si>
  <si>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</si>
  <si>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</si>
  <si>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</si>
  <si>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</si>
  <si>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</si>
  <si>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</si>
  <si>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</si>
  <si>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</si>
  <si>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</si>
  <si>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</si>
  <si>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</si>
  <si>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</si>
  <si>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</si>
  <si>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</si>
  <si>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</si>
  <si>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</si>
  <si>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</si>
  <si>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</si>
  <si>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</si>
  <si>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</si>
  <si>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</si>
  <si>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</si>
  <si>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</si>
  <si>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</si>
  <si>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</si>
  <si>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</si>
  <si>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</si>
  <si>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</si>
  <si>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</si>
  <si>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</si>
  <si>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</si>
  <si>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</si>
  <si>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</si>
  <si>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</si>
  <si>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</si>
  <si>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</si>
  <si>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</si>
  <si>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</si>
  <si>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</si>
  <si>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</si>
  <si>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</si>
  <si>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</si>
  <si>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</si>
  <si>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</si>
  <si>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</si>
  <si>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</si>
  <si>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</si>
  <si>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</si>
  <si>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</si>
  <si>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</si>
  <si>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</si>
  <si>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</si>
  <si>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</si>
  <si>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</si>
  <si>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</si>
  <si>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</si>
  <si>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</si>
  <si>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</si>
  <si>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</si>
  <si>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</si>
  <si>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</si>
  <si>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</si>
  <si>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</si>
  <si>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</si>
  <si>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</si>
  <si>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</si>
  <si>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</si>
  <si>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</si>
  <si>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</si>
  <si>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</si>
  <si>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</si>
  <si>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</si>
  <si>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</si>
  <si>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</si>
  <si>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</si>
  <si>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</si>
  <si>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</si>
  <si>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</si>
  <si>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</si>
  <si>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</si>
  <si>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</si>
  <si>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</si>
  <si>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</si>
  <si>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</si>
  <si>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</si>
  <si>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</si>
  <si>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</si>
  <si>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</si>
  <si>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</si>
  <si>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</si>
  <si>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</si>
  <si>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</si>
  <si>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</si>
  <si>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</si>
  <si>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</si>
  <si>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</si>
  <si>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</si>
  <si>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</si>
  <si>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</si>
  <si>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</si>
  <si>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</si>
  <si>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</si>
  <si>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</si>
  <si>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</si>
  <si>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</si>
  <si>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</si>
  <si>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</si>
  <si>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</si>
  <si>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</si>
  <si>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</si>
  <si>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</si>
  <si>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</si>
  <si>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</si>
  <si>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</si>
  <si>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</si>
  <si>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</si>
  <si>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</si>
  <si>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</si>
  <si>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</si>
  <si>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</si>
  <si>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</si>
  <si>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</si>
  <si>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</si>
  <si>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</si>
  <si>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</si>
  <si>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</si>
  <si>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</si>
  <si>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</si>
  <si>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</si>
  <si>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</si>
  <si>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</si>
  <si>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</si>
  <si>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</si>
  <si>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</si>
  <si>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</si>
  <si>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</si>
  <si>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</si>
  <si>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</si>
  <si>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</si>
  <si>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</si>
  <si>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</si>
  <si>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</si>
  <si>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</si>
  <si>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</si>
  <si>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</si>
  <si>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</si>
  <si>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</si>
  <si>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</si>
  <si>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</si>
  <si>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</si>
  <si>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</si>
  <si>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</si>
  <si>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</si>
  <si>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</si>
  <si>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</si>
  <si>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</si>
  <si>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</si>
  <si>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</si>
  <si>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</si>
  <si>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</si>
  <si>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</si>
  <si>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</si>
  <si>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</si>
  <si>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</si>
  <si>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</si>
  <si>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</si>
  <si>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</si>
  <si>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</si>
  <si>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</si>
  <si>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</si>
  <si>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</si>
  <si>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</si>
  <si>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</si>
  <si>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</si>
  <si>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</si>
  <si>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</si>
  <si>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</si>
  <si>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</si>
  <si>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</si>
  <si>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</si>
  <si>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</si>
  <si>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</si>
  <si>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</si>
  <si>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</si>
  <si>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</si>
  <si>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</si>
  <si>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</si>
  <si>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</si>
  <si>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</si>
  <si>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</si>
  <si>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</si>
  <si>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</si>
  <si>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</si>
  <si>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</si>
  <si>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</si>
  <si>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</si>
  <si>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</si>
  <si>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</si>
  <si>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</si>
  <si>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</si>
  <si>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</si>
  <si>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</si>
  <si>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</si>
  <si>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</si>
  <si>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</si>
  <si>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</si>
  <si>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</si>
  <si>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</si>
  <si>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</si>
  <si>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</si>
  <si>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</si>
  <si>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</si>
  <si>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</si>
  <si>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</si>
  <si>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</si>
  <si>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</si>
  <si>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</si>
  <si>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</si>
  <si>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</si>
  <si>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</si>
  <si>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</si>
  <si>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</si>
  <si>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</si>
  <si>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</si>
  <si>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</si>
  <si>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</si>
  <si>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</si>
  <si>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</si>
  <si>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</si>
  <si>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</si>
  <si>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</si>
  <si>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</si>
  <si>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</si>
  <si>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</si>
  <si>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</si>
  <si>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</si>
  <si>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</si>
  <si>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</si>
  <si>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</si>
  <si>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</si>
  <si>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</si>
  <si>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</si>
  <si>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</si>
  <si>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</si>
  <si>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</si>
  <si>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</si>
  <si>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</si>
  <si>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</si>
  <si>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</si>
  <si>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</si>
  <si>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</si>
  <si>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</si>
  <si>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</si>
  <si>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</si>
  <si>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</si>
  <si>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</si>
  <si>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</si>
  <si>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</si>
  <si>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</si>
  <si>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</si>
  <si>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</si>
  <si>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</si>
  <si>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</si>
  <si>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</si>
  <si>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</si>
  <si>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</si>
  <si>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</si>
  <si>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</si>
  <si>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</si>
  <si>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</si>
  <si>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</si>
  <si>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</si>
  <si>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</si>
  <si>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</si>
  <si>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</si>
  <si>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</si>
  <si>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</si>
  <si>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</si>
  <si>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</si>
  <si>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</si>
  <si>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</si>
  <si>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</si>
  <si>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</si>
  <si>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</si>
  <si>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</si>
  <si>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</si>
  <si>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</si>
  <si>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</si>
  <si>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</si>
  <si>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</si>
  <si>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</si>
  <si>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</si>
  <si>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</si>
  <si>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</si>
  <si>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</si>
  <si>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</si>
  <si>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</si>
  <si>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</si>
  <si>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</si>
  <si>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</si>
  <si>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</si>
  <si>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</si>
  <si>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</si>
  <si>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</si>
  <si>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</si>
  <si>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</si>
  <si>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</si>
  <si>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</si>
  <si>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</si>
  <si>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</si>
  <si>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</si>
  <si>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</si>
  <si>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</si>
  <si>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</si>
  <si>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</si>
  <si>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</si>
  <si>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</si>
  <si>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</si>
  <si>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</si>
  <si>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</si>
  <si>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</si>
  <si>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</si>
  <si>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</si>
  <si>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</si>
  <si>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</si>
  <si>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</si>
  <si>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</si>
  <si>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</si>
  <si>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</si>
  <si>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</si>
  <si>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</si>
  <si>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</si>
  <si>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</si>
  <si>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</si>
  <si>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</si>
  <si>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</si>
  <si>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</si>
  <si>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</si>
  <si>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</si>
  <si>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</si>
  <si>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</si>
  <si>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</si>
  <si>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</si>
  <si>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</si>
  <si>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</si>
  <si>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</si>
  <si>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</si>
  <si>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</si>
  <si>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</si>
  <si>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</si>
  <si>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</si>
  <si>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</si>
  <si>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</si>
  <si>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</si>
  <si>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</si>
  <si>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</si>
  <si>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</si>
  <si>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</si>
  <si>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</si>
  <si>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</si>
  <si>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</si>
  <si>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</si>
  <si>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</si>
  <si>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</si>
  <si>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</si>
  <si>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</si>
  <si>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</si>
  <si>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</si>
  <si>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</si>
  <si>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</si>
  <si>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</si>
  <si>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</si>
  <si>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</si>
  <si>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</si>
  <si>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</si>
  <si>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</si>
  <si>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</si>
  <si>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</si>
  <si>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</si>
  <si>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</si>
  <si>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</si>
  <si>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</si>
  <si>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</si>
  <si>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</si>
  <si>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</si>
  <si>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</si>
  <si>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</si>
  <si>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</si>
  <si>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</si>
  <si>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</si>
  <si>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</si>
  <si>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</si>
  <si>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</si>
  <si>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</si>
  <si>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</si>
  <si>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</si>
  <si>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</si>
  <si>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</si>
  <si>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</si>
  <si>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</si>
  <si>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</si>
  <si>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</si>
  <si>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</si>
  <si>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</si>
  <si>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</si>
  <si>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</si>
  <si>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</si>
  <si>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</si>
  <si>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</si>
  <si>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</si>
  <si>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</si>
  <si>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</si>
  <si>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</si>
  <si>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</si>
  <si>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</si>
  <si>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</si>
  <si>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</si>
  <si>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</si>
  <si>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</si>
  <si>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</si>
  <si>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</si>
  <si>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</si>
  <si>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</si>
  <si>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</si>
  <si>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</si>
  <si>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</si>
  <si>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</si>
  <si>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</si>
  <si>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</si>
  <si>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</si>
  <si>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</si>
  <si>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</si>
  <si>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</si>
  <si>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</si>
  <si>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</si>
  <si>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</si>
  <si>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</si>
  <si>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</si>
  <si>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</si>
  <si>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</si>
  <si>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</si>
  <si>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</si>
  <si>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</si>
  <si>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</si>
  <si>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</si>
  <si>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</si>
  <si>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</si>
  <si>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</si>
  <si>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</si>
  <si>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</si>
  <si>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</si>
  <si>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</si>
  <si>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</si>
  <si>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</si>
  <si>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</si>
  <si>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</si>
  <si>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</si>
  <si>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</si>
  <si>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</si>
  <si>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</si>
  <si>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</si>
  <si>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</si>
  <si>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</si>
  <si>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</si>
  <si>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</si>
  <si>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</si>
  <si>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</si>
  <si>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</si>
  <si>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</si>
  <si>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</si>
  <si>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</si>
  <si>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</si>
  <si>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</si>
  <si>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</si>
  <si>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</si>
  <si>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</si>
  <si>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</si>
  <si>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</si>
  <si>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</si>
  <si>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</si>
  <si>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</si>
  <si>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</si>
  <si>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</si>
  <si>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</si>
  <si>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</si>
  <si>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</si>
  <si>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</si>
  <si>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</si>
  <si>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</si>
  <si>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</si>
  <si>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</si>
  <si>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</si>
  <si>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</si>
  <si>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</si>
  <si>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</si>
  <si>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</si>
  <si>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</si>
  <si>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</si>
  <si>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</si>
  <si>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</si>
  <si>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</si>
  <si>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</si>
  <si>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</si>
  <si>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</si>
  <si>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</si>
  <si>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</si>
  <si>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</si>
  <si>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</si>
  <si>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</si>
  <si>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</si>
  <si>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</si>
  <si>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</si>
  <si>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</si>
  <si>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</si>
  <si>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</si>
  <si>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</si>
  <si>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</si>
  <si>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</si>
  <si>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</si>
  <si>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</si>
  <si>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</si>
  <si>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</si>
  <si>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</si>
  <si>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</si>
  <si>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</si>
  <si>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</si>
  <si>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</si>
  <si>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</si>
  <si>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</si>
  <si>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</si>
  <si>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</si>
  <si>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</si>
  <si>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</si>
  <si>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</si>
  <si>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</si>
  <si>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</si>
  <si>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</si>
  <si>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</si>
  <si>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</si>
  <si>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</si>
  <si>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</si>
  <si>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</si>
  <si>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</si>
  <si>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</si>
  <si>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</si>
  <si>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</si>
  <si>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</si>
  <si>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</si>
  <si>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</si>
  <si>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</si>
  <si>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</si>
  <si>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</si>
  <si>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</si>
  <si>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</si>
  <si>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</si>
  <si>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</si>
  <si>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</si>
  <si>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</si>
  <si>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</si>
  <si>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</si>
  <si>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</si>
  <si>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</si>
  <si>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</si>
  <si>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</si>
  <si>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</si>
  <si>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</si>
  <si>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</si>
  <si>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</si>
  <si>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</si>
  <si>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</si>
  <si>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</si>
  <si>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</si>
  <si>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</si>
  <si>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</si>
  <si>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</si>
  <si>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</si>
  <si>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</si>
  <si>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</si>
  <si>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</si>
  <si>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</si>
  <si>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</si>
  <si>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</si>
  <si>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</si>
  <si>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</si>
  <si>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</si>
  <si>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</si>
  <si>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</si>
  <si>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</si>
  <si>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</si>
  <si>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</si>
  <si>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</si>
  <si>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</si>
  <si>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</si>
  <si>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</si>
  <si>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</si>
  <si>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</si>
  <si>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</si>
  <si>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</si>
  <si>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</si>
  <si>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</si>
  <si>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</si>
  <si>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</si>
  <si>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</si>
  <si>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</si>
  <si>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</si>
  <si>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</si>
  <si>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</si>
  <si>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</si>
  <si>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</si>
  <si>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</si>
  <si>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</si>
  <si>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</si>
  <si>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</si>
  <si>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</si>
  <si>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</si>
  <si>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</si>
  <si>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</si>
  <si>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</si>
  <si>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</si>
  <si>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</si>
  <si>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</si>
  <si>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</si>
  <si>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</si>
  <si>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</si>
  <si>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</si>
  <si>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</si>
  <si>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</si>
  <si>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</si>
  <si>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</si>
  <si>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</si>
  <si>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</si>
  <si>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</si>
  <si>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</si>
  <si>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</si>
  <si>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</si>
  <si>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</si>
  <si>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</si>
  <si>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</si>
  <si>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</si>
  <si>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</si>
  <si>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</si>
  <si>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</si>
  <si>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</si>
  <si>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</si>
  <si>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</si>
  <si>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</si>
  <si>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</si>
  <si>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</si>
  <si>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</si>
  <si>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</si>
  <si>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</si>
  <si>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</si>
  <si>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</si>
  <si>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</si>
  <si>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</si>
  <si>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</si>
  <si>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</si>
  <si>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</si>
  <si>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</si>
  <si>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</si>
  <si>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</si>
  <si>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</si>
  <si>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</si>
  <si>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</si>
  <si>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</si>
  <si>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</si>
  <si>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</si>
  <si>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</si>
  <si>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</si>
  <si>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</si>
  <si>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</si>
  <si>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</si>
  <si>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</si>
  <si>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</si>
  <si>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</si>
  <si>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</si>
  <si>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</si>
  <si>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</si>
  <si>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</si>
  <si>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</si>
  <si>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</si>
  <si>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</si>
  <si>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</si>
  <si>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</si>
  <si>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</si>
  <si>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</si>
  <si>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</si>
  <si>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</si>
  <si>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</si>
  <si>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</si>
  <si>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</si>
  <si>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</si>
  <si>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</si>
  <si>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</si>
  <si>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</si>
  <si>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</si>
  <si>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</si>
  <si>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</si>
  <si>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</si>
  <si>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</si>
  <si>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</si>
  <si>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</si>
  <si>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</si>
  <si>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</si>
  <si>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</si>
  <si>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</si>
  <si>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</si>
  <si>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</si>
  <si>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</si>
  <si>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</si>
  <si>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</si>
  <si>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</si>
  <si>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</si>
  <si>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</si>
  <si>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</si>
  <si>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</si>
  <si>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</si>
  <si>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</si>
  <si>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</si>
  <si>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</si>
  <si>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</si>
  <si>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</si>
  <si>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</si>
  <si>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</si>
  <si>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</si>
  <si>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</si>
  <si>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</si>
  <si>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</si>
  <si>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</si>
  <si>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</si>
  <si>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</si>
  <si>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</si>
  <si>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</si>
  <si>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</si>
  <si>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</si>
  <si>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</si>
  <si>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</si>
  <si>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</si>
  <si>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</si>
  <si>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</si>
  <si>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</si>
  <si>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</si>
  <si>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</si>
  <si>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</si>
  <si>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</si>
  <si>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</si>
  <si>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</si>
  <si>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</si>
  <si>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</si>
  <si>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</si>
  <si>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</si>
  <si>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</si>
  <si>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</si>
  <si>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</si>
  <si>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</si>
  <si>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</si>
  <si>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</si>
  <si>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</si>
  <si>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</si>
  <si>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</si>
  <si>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</si>
  <si>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</si>
  <si>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</si>
  <si>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</si>
  <si>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</si>
  <si>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</si>
  <si>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</si>
  <si>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</si>
  <si>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</si>
  <si>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</si>
  <si>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</si>
  <si>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</si>
  <si>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</si>
  <si>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</si>
  <si>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</si>
  <si>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</si>
  <si>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</si>
  <si>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</si>
  <si>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</si>
  <si>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</si>
  <si>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</si>
  <si>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</si>
  <si>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</si>
  <si>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</si>
  <si>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</si>
  <si>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</si>
  <si>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</si>
  <si>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</si>
  <si>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</si>
  <si>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</si>
  <si>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</si>
  <si>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</si>
  <si>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</si>
  <si>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</si>
  <si>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</si>
  <si>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</si>
  <si>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</si>
  <si>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</si>
  <si>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</si>
  <si>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</si>
  <si>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</si>
  <si>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</si>
  <si>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</si>
  <si>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</si>
  <si>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</si>
  <si>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</si>
  <si>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</si>
  <si>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</si>
  <si>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</si>
  <si>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</si>
  <si>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</si>
  <si>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</si>
  <si>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</si>
  <si>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</si>
  <si>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</si>
  <si>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</si>
  <si>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</si>
  <si>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</si>
  <si>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</si>
  <si>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</si>
  <si>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</si>
  <si>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</si>
  <si>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</si>
  <si>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</si>
  <si>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</si>
  <si>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</si>
  <si>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</si>
  <si>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</si>
  <si>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</si>
  <si>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</si>
  <si>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</si>
  <si>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</si>
  <si>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</si>
  <si>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</si>
  <si>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</si>
  <si>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</si>
  <si>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</si>
  <si>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</si>
  <si>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</si>
  <si>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</si>
  <si>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</si>
  <si>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</si>
  <si>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</si>
  <si>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</si>
  <si>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</si>
  <si>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</si>
  <si>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</si>
  <si>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</si>
  <si>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</si>
  <si>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</si>
  <si>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</si>
  <si>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</si>
  <si>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</si>
  <si>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</si>
  <si>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</si>
  <si>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</si>
  <si>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</si>
  <si>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</si>
  <si>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</si>
  <si>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</si>
  <si>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</si>
  <si>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</si>
  <si>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</si>
  <si>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</si>
  <si>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</si>
  <si>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</si>
  <si>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</si>
  <si>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</si>
  <si>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</si>
  <si>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</si>
  <si>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</si>
  <si>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</si>
  <si>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</si>
  <si>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</si>
  <si>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</si>
  <si>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</si>
  <si>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</si>
  <si>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</si>
  <si>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</si>
  <si>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</si>
  <si>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</si>
  <si>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</si>
  <si>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</si>
  <si>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</si>
  <si>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</si>
  <si>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</si>
  <si>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</si>
  <si>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</si>
  <si>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</si>
  <si>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</si>
  <si>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</si>
  <si>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</si>
  <si>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</si>
  <si>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</si>
  <si>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</si>
  <si>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</si>
  <si>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</si>
  <si>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</si>
  <si>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</si>
  <si>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</si>
  <si>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</si>
  <si>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</si>
  <si>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</si>
  <si>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</si>
  <si>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</si>
  <si>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</si>
  <si>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</si>
  <si>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</si>
  <si>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</si>
  <si>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</si>
  <si>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</si>
  <si>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</si>
  <si>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</si>
  <si>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</si>
  <si>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</si>
  <si>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</si>
  <si>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</si>
  <si>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</si>
  <si>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</si>
  <si>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</si>
  <si>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</si>
  <si>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</si>
  <si>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</si>
  <si>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</si>
  <si>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</si>
  <si>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</si>
  <si>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</si>
  <si>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</si>
  <si>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</si>
  <si>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</si>
  <si>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</si>
  <si>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</si>
  <si>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</si>
  <si>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</si>
  <si>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</si>
  <si>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</si>
  <si>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</si>
  <si>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</si>
  <si>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</si>
  <si>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</si>
  <si>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</si>
  <si>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</si>
  <si>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</si>
  <si>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</si>
  <si>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</si>
  <si>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</si>
  <si>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</si>
  <si>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</si>
  <si>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</si>
  <si>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</si>
  <si>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</si>
  <si>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</si>
  <si>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</si>
  <si>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</si>
  <si>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</si>
  <si>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</si>
  <si>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</si>
  <si>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</si>
  <si>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</si>
  <si>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</si>
  <si>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</si>
  <si>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</si>
  <si>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</si>
  <si>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</si>
  <si>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</si>
  <si>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</si>
  <si>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</si>
  <si>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</si>
  <si>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</si>
  <si>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</si>
  <si>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</si>
  <si>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</si>
  <si>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</si>
  <si>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</si>
  <si>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</si>
  <si>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</si>
  <si>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</si>
  <si>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</si>
  <si>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</si>
  <si>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</si>
  <si>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</si>
  <si>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</si>
  <si>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</si>
  <si>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</si>
  <si>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</si>
  <si>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</si>
  <si>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</si>
  <si>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</si>
  <si>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</si>
  <si>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</si>
  <si>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</si>
  <si>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</si>
  <si>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</si>
  <si>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</si>
  <si>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</si>
  <si>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</si>
  <si>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</si>
  <si>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</si>
  <si>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</si>
  <si>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</si>
  <si>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</si>
  <si>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</si>
  <si>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</si>
  <si>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</si>
  <si>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</si>
  <si>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</si>
  <si>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</si>
  <si>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</si>
  <si>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</si>
  <si>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</si>
  <si>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</si>
  <si>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</si>
  <si>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</si>
  <si>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</si>
  <si>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</si>
  <si>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</si>
  <si>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</si>
  <si>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</si>
  <si>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</si>
  <si>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</si>
  <si>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</si>
  <si>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</si>
  <si>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</si>
  <si>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</si>
  <si>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</si>
  <si>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</si>
  <si>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</si>
  <si>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</si>
  <si>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</si>
  <si>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</si>
  <si>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</si>
  <si>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</si>
  <si>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</si>
  <si>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</si>
  <si>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</si>
  <si>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</si>
  <si>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</si>
  <si>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</si>
  <si>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</si>
  <si>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</si>
  <si>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</si>
  <si>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</si>
  <si>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</si>
  <si>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</si>
  <si>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</si>
  <si>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</si>
  <si>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</si>
  <si>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</si>
  <si>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</si>
  <si>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</si>
  <si>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</si>
  <si>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</si>
  <si>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</si>
  <si>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</si>
  <si>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</si>
  <si>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</si>
  <si>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</si>
  <si>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</si>
  <si>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</si>
  <si>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</si>
  <si>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</si>
  <si>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</si>
  <si>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</si>
  <si>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</si>
  <si>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</si>
  <si>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</si>
  <si>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</si>
  <si>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</si>
  <si>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</si>
  <si>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</si>
  <si>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</si>
  <si>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</si>
  <si>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</si>
  <si>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</si>
  <si>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</si>
  <si>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</si>
  <si>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</si>
  <si>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</si>
  <si>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</si>
  <si>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</si>
  <si>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</si>
  <si>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</si>
  <si>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</si>
  <si>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</si>
  <si>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</si>
  <si>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</si>
  <si>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</si>
  <si>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</si>
  <si>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</si>
  <si>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</si>
  <si>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</si>
  <si>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</si>
  <si>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</si>
  <si>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</si>
  <si>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</si>
  <si>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</si>
  <si>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</si>
  <si>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</si>
  <si>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</si>
  <si>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</si>
  <si>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</si>
  <si>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</si>
  <si>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</si>
  <si>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</si>
  <si>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</si>
  <si>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</si>
  <si>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</si>
  <si>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</si>
  <si>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</si>
  <si>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</si>
  <si>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</si>
  <si>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</si>
  <si>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</si>
  <si>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</si>
  <si>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</si>
  <si>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</si>
  <si>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</si>
  <si>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</si>
  <si>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</si>
  <si>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</si>
  <si>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</si>
  <si>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</si>
  <si>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</si>
  <si>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</si>
  <si>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</si>
  <si>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</si>
  <si>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</si>
  <si>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</si>
  <si>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</si>
  <si>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</si>
  <si>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</si>
  <si>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</si>
  <si>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</si>
  <si>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</si>
  <si>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</si>
  <si>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</si>
  <si>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</si>
  <si>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</si>
  <si>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</si>
  <si>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</si>
  <si>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</si>
  <si>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</si>
  <si>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</si>
  <si>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</si>
  <si>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</si>
  <si>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</si>
  <si>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</si>
  <si>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</si>
  <si>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</si>
  <si>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</si>
  <si>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</si>
  <si>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</si>
  <si>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</si>
  <si>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</si>
  <si>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</si>
  <si>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</si>
  <si>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</si>
  <si>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</si>
  <si>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</si>
  <si>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</si>
  <si>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</si>
  <si>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</si>
  <si>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</si>
  <si>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</si>
  <si>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</si>
  <si>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</si>
  <si>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</si>
  <si>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</si>
  <si>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</si>
  <si>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</si>
  <si>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</si>
  <si>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</si>
  <si>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</si>
  <si>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</si>
  <si>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</si>
  <si>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</si>
  <si>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</si>
  <si>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</si>
  <si>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</si>
  <si>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</si>
  <si>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</si>
  <si>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</si>
  <si>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</si>
  <si>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</si>
  <si>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</si>
  <si>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</si>
  <si>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</si>
  <si>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</si>
  <si>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</si>
  <si>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</si>
  <si>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</si>
  <si>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</si>
  <si>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</si>
  <si>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</si>
  <si>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</si>
  <si>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</si>
  <si>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</si>
  <si>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</si>
  <si>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</si>
  <si>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</si>
  <si>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</si>
  <si>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</si>
  <si>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</si>
  <si>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</si>
  <si>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</si>
  <si>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</si>
  <si>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Sum of Sales</t>
  </si>
  <si>
    <t>Sum of Profit</t>
  </si>
  <si>
    <t>Count of Customer Name</t>
  </si>
  <si>
    <t>Find a product from sales data</t>
  </si>
  <si>
    <t>ID ORDER</t>
  </si>
  <si>
    <t>תוויות שורה</t>
  </si>
  <si>
    <t>סכום כולל</t>
  </si>
  <si>
    <t>סכום של Sales</t>
  </si>
  <si>
    <t>סכום של Quantity</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</si>
  <si>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</si>
  <si>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</si>
  <si>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</si>
  <si>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</si>
  <si>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</si>
  <si>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</si>
  <si>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</si>
  <si>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</si>
  <si>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</si>
  <si>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</si>
  <si>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</si>
  <si>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</si>
  <si>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</si>
  <si>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</si>
  <si>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</si>
  <si>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</si>
  <si>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</si>
  <si>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</si>
  <si>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</si>
  <si>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</si>
  <si>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</si>
  <si>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</si>
  <si>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</si>
  <si>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</si>
  <si>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Recycling Rate (%)</t>
  </si>
  <si>
    <t>Recycled Furniture (units)</t>
  </si>
  <si>
    <t>Leader Involvement (1-10)</t>
  </si>
  <si>
    <t>Policy Score (1-5)</t>
  </si>
  <si>
    <t>Recycled Materials (tons)</t>
  </si>
  <si>
    <t>דברים לעשות</t>
  </si>
  <si>
    <t>שם הפונקציה</t>
  </si>
  <si>
    <t>EXACT</t>
  </si>
  <si>
    <t>LEFT</t>
  </si>
  <si>
    <t>LEN</t>
  </si>
  <si>
    <t>REPLACE</t>
  </si>
  <si>
    <t xml:space="preserve">בוצע </t>
  </si>
  <si>
    <t>לא בוצע</t>
  </si>
  <si>
    <t>SEARCH</t>
  </si>
  <si>
    <t>SUBSTITUTE</t>
  </si>
  <si>
    <t>TRIM</t>
  </si>
  <si>
    <t>NETWORKDAYS.INTL</t>
  </si>
  <si>
    <t>NOW</t>
  </si>
  <si>
    <t>FREQUENCY</t>
  </si>
  <si>
    <t>SMALL</t>
  </si>
  <si>
    <t>LARGE</t>
  </si>
  <si>
    <t>ROUND</t>
  </si>
  <si>
    <t>RANK</t>
  </si>
  <si>
    <t>NORMDIST</t>
  </si>
  <si>
    <t>STDEV</t>
  </si>
  <si>
    <t>MIN</t>
  </si>
  <si>
    <t>SUM</t>
  </si>
  <si>
    <t>SUMIF</t>
  </si>
  <si>
    <t>SUMIFS</t>
  </si>
  <si>
    <t>NORMINV</t>
  </si>
  <si>
    <t>CONCATENATE</t>
  </si>
  <si>
    <t>CORREL</t>
  </si>
  <si>
    <t>CONFIDENCE</t>
  </si>
  <si>
    <t>HARMEAN</t>
  </si>
  <si>
    <t>INTERCEPT</t>
  </si>
  <si>
    <t>NORM.DIST</t>
  </si>
  <si>
    <t>SLOPE</t>
  </si>
  <si>
    <t>STANDARDIZE</t>
  </si>
  <si>
    <t>DURATION</t>
  </si>
  <si>
    <t>DMAX</t>
  </si>
  <si>
    <t>DMIN</t>
  </si>
  <si>
    <t>TREND</t>
  </si>
  <si>
    <t>FORECAST</t>
  </si>
  <si>
    <t>PERCENTILES</t>
  </si>
  <si>
    <t>MAX</t>
  </si>
  <si>
    <t>TIMEVALUE</t>
  </si>
  <si>
    <t>TIME</t>
  </si>
  <si>
    <t>CEILING</t>
  </si>
  <si>
    <t>COMBIN</t>
  </si>
  <si>
    <t>GCD</t>
  </si>
  <si>
    <t>ISNUMBER</t>
  </si>
  <si>
    <t>IFEROR</t>
  </si>
  <si>
    <t>ABS</t>
  </si>
  <si>
    <t>AVERAGE</t>
  </si>
  <si>
    <t>AVERAGEIF</t>
  </si>
  <si>
    <t>SQRT</t>
  </si>
  <si>
    <t>MODE</t>
  </si>
  <si>
    <t>MEDIAN</t>
  </si>
  <si>
    <t>SUMPRODUCT</t>
  </si>
  <si>
    <t>IF</t>
  </si>
  <si>
    <t>COUNT</t>
  </si>
  <si>
    <t>COUNTIF</t>
  </si>
  <si>
    <t>COUNTIFS</t>
  </si>
  <si>
    <t>COUNTBLANK</t>
  </si>
  <si>
    <t>VLOOKUP</t>
  </si>
  <si>
    <t>HLOOKUP</t>
  </si>
  <si>
    <t>MATCH</t>
  </si>
  <si>
    <t>INDEX</t>
  </si>
  <si>
    <t xml:space="preserve">חיזוי עתידי לשנה קדימה  </t>
  </si>
  <si>
    <t>תוויות עמודה</t>
  </si>
  <si>
    <t>Forecast</t>
  </si>
  <si>
    <t xml:space="preserve"> Type</t>
  </si>
  <si>
    <t xml:space="preserve"> Month</t>
  </si>
  <si>
    <t>Actual</t>
  </si>
  <si>
    <t>Not Binding</t>
  </si>
  <si>
    <t>$E$12&gt;=0</t>
  </si>
  <si>
    <t>Side Table Units to Store</t>
  </si>
  <si>
    <t>$E$12</t>
  </si>
  <si>
    <t>$E$11&gt;=0</t>
  </si>
  <si>
    <t>Metal Cabinet Units to Store</t>
  </si>
  <si>
    <t>$E$11</t>
  </si>
  <si>
    <t>$E$10&gt;=0</t>
  </si>
  <si>
    <t>Large Conference Table Units to Store</t>
  </si>
  <si>
    <t>$E$10</t>
  </si>
  <si>
    <t>$E$9&gt;=0</t>
  </si>
  <si>
    <t>Bookshelf Units to Store</t>
  </si>
  <si>
    <t>$E$9</t>
  </si>
  <si>
    <t>$E$8&gt;=0</t>
  </si>
  <si>
    <t>Filing Cabinet Units to Store</t>
  </si>
  <si>
    <t>$E$8</t>
  </si>
  <si>
    <t>$E$7&gt;=0</t>
  </si>
  <si>
    <t>Work Desk Units to Store</t>
  </si>
  <si>
    <t>$E$7</t>
  </si>
  <si>
    <t>$E$6&gt;=0</t>
  </si>
  <si>
    <t>Office Chair Units to Store</t>
  </si>
  <si>
    <t>$E$6</t>
  </si>
  <si>
    <t>$I$14&gt;=$F$13</t>
  </si>
  <si>
    <t xml:space="preserve">Shelf Capacity (CAP): 
</t>
  </si>
  <si>
    <t>$I$14</t>
  </si>
  <si>
    <t>Binding</t>
  </si>
  <si>
    <t>$B$12&gt;=$E$12</t>
  </si>
  <si>
    <t>Side Table Quantity (Units)</t>
  </si>
  <si>
    <t>$B$12</t>
  </si>
  <si>
    <t>$B$11&gt;=$E$11</t>
  </si>
  <si>
    <t>Metal Cabinet Quantity (Units)</t>
  </si>
  <si>
    <t>$B$11</t>
  </si>
  <si>
    <t>$B$10&gt;=$E$10</t>
  </si>
  <si>
    <t>Large Conference Table Quantity (Units)</t>
  </si>
  <si>
    <t>$B$10</t>
  </si>
  <si>
    <t>$B$9&gt;=$E$9</t>
  </si>
  <si>
    <t>Bookshelf Quantity (Units)</t>
  </si>
  <si>
    <t>$B$9</t>
  </si>
  <si>
    <t>$B$8&gt;=$E$8</t>
  </si>
  <si>
    <t>Filing Cabinet Quantity (Units)</t>
  </si>
  <si>
    <t>$B$8</t>
  </si>
  <si>
    <t>$B$7&gt;=$E$7</t>
  </si>
  <si>
    <t>Work Desk Quantity (Units)</t>
  </si>
  <si>
    <t>$B$7</t>
  </si>
  <si>
    <t>$B$6&gt;=$E$6</t>
  </si>
  <si>
    <t>Office Chair Quantity (Units)</t>
  </si>
  <si>
    <t>$B$6</t>
  </si>
  <si>
    <t>Slack</t>
  </si>
  <si>
    <t>Status</t>
  </si>
  <si>
    <t>Formula</t>
  </si>
  <si>
    <t>Cell Value</t>
  </si>
  <si>
    <t>Name</t>
  </si>
  <si>
    <t>Cell</t>
  </si>
  <si>
    <t>Constraints</t>
  </si>
  <si>
    <t>Contin</t>
  </si>
  <si>
    <t>Integer</t>
  </si>
  <si>
    <t>Final Value</t>
  </si>
  <si>
    <t>Original Value</t>
  </si>
  <si>
    <t>Variable Cells</t>
  </si>
  <si>
    <t>Volume Used</t>
  </si>
  <si>
    <t>$F$13</t>
  </si>
  <si>
    <t>Objective Cell (Max)</t>
  </si>
  <si>
    <t>Max Subproblems Unlimited, Max Integer Sols Unlimited, Integer Tolerance 1%, Assume NonNegative</t>
  </si>
  <si>
    <t xml:space="preserve"> Convergence 0.0001, Population Size 100, Random Seed 0, Derivatives Forward, Require Bounds</t>
  </si>
  <si>
    <t>Max Time Unlimited,  Iterations Unlimited, Precision 0.000001, Use Automatic Scaling</t>
  </si>
  <si>
    <t>Solver Options</t>
  </si>
  <si>
    <t>Iterations: 0 Subproblems: 0</t>
  </si>
  <si>
    <t>Solution Time: 0.11 Seconds.</t>
  </si>
  <si>
    <t>Engine: GRG Nonlinear</t>
  </si>
  <si>
    <t>Solver Engine</t>
  </si>
  <si>
    <t>Result: Solver found a solution.  All Constraints and optimality conditions are satisfied.</t>
  </si>
  <si>
    <t>Report Created: 03/07/2025 19:25:54</t>
  </si>
  <si>
    <t>Worksheet: [גיליון_עבודה_פרויקט(1).xlsx] StorageOpt</t>
  </si>
  <si>
    <t>Microsoft Excel 16.0 Answer Report</t>
  </si>
  <si>
    <t xml:space="preserve">Max Number of Shelves (B_max): </t>
  </si>
  <si>
    <t xml:space="preserve">sum </t>
  </si>
  <si>
    <t>Side Table</t>
  </si>
  <si>
    <t>Metal Cabinet</t>
  </si>
  <si>
    <t>Large Conference Table</t>
  </si>
  <si>
    <t>Bookshelf</t>
  </si>
  <si>
    <t>Filing Cabinet</t>
  </si>
  <si>
    <t>Work Desk</t>
  </si>
  <si>
    <t>Office Chair</t>
  </si>
  <si>
    <t>Units to Store</t>
  </si>
  <si>
    <t>Total Volume (mֲ³)</t>
  </si>
  <si>
    <t>Volume per Unit (mֲ³)</t>
  </si>
  <si>
    <t>Quantity (Units)</t>
  </si>
  <si>
    <t>Item Type</t>
  </si>
  <si>
    <t>.</t>
  </si>
  <si>
    <t>Solver for Advaced Goal Seek</t>
  </si>
  <si>
    <t>Grand Total</t>
  </si>
  <si>
    <t>Average of Sales</t>
  </si>
  <si>
    <t xml:space="preserve">Number of Purchases </t>
  </si>
  <si>
    <t>Products</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</si>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</sst>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_(* #,##0.00_);_(* \(#,##0.00\);_(* &quot;-&quot;??_);_(@_)"/>
  </numFmts>
  <fonts count="28" x14ac:knownFonts="1">
    <font>
      <sz val="11"/>
      <color theme="1"/>
      <name val="Gisha"/>
      <family val="2"/>
      <scheme val="minor"/>
    </font>
    <font>
      <sz val="11"/>
      <color theme="1"/>
      <name val="Gisha"/>
      <family val="2"/>
      <scheme val="minor"/>
    </font>
    <font>
      <sz val="18"/>
      <color theme="3"/>
      <name val="Arial"/>
      <family val="2"/>
      <scheme val="major"/>
    </font>
    <font>
      <b/>
      <sz val="15"/>
      <color theme="3"/>
      <name val="Gisha"/>
      <family val="2"/>
      <scheme val="minor"/>
    </font>
    <font>
      <b/>
      <sz val="13"/>
      <color theme="3"/>
      <name val="Gisha"/>
      <family val="2"/>
      <scheme val="minor"/>
    </font>
    <font>
      <b/>
      <sz val="11"/>
      <color theme="3"/>
      <name val="Gisha"/>
      <family val="2"/>
      <scheme val="minor"/>
    </font>
    <font>
      <sz val="11"/>
      <color rgb="FF006100"/>
      <name val="Gisha"/>
      <family val="2"/>
      <scheme val="minor"/>
    </font>
    <font>
      <sz val="11"/>
      <color rgb="FF9C0006"/>
      <name val="Gisha"/>
      <family val="2"/>
      <scheme val="minor"/>
    </font>
    <font>
      <sz val="11"/>
      <color rgb="FF9C5700"/>
      <name val="Gisha"/>
      <family val="2"/>
      <scheme val="minor"/>
    </font>
    <font>
      <sz val="11"/>
      <color rgb="FF3F3F76"/>
      <name val="Gisha"/>
      <family val="2"/>
      <scheme val="minor"/>
    </font>
    <font>
      <b/>
      <sz val="11"/>
      <color rgb="FF3F3F3F"/>
      <name val="Gisha"/>
      <family val="2"/>
      <scheme val="minor"/>
    </font>
    <font>
      <b/>
      <sz val="11"/>
      <color rgb="FFFA7D00"/>
      <name val="Gisha"/>
      <family val="2"/>
      <scheme val="minor"/>
    </font>
    <font>
      <sz val="11"/>
      <color rgb="FFFA7D00"/>
      <name val="Gisha"/>
      <family val="2"/>
      <scheme val="minor"/>
    </font>
    <font>
      <b/>
      <sz val="11"/>
      <color theme="0"/>
      <name val="Gisha"/>
      <family val="2"/>
      <scheme val="minor"/>
    </font>
    <font>
      <sz val="11"/>
      <color rgb="FFFF0000"/>
      <name val="Gisha"/>
      <family val="2"/>
      <scheme val="minor"/>
    </font>
    <font>
      <i/>
      <sz val="11"/>
      <color rgb="FF7F7F7F"/>
      <name val="Gisha"/>
      <family val="2"/>
      <scheme val="minor"/>
    </font>
    <font>
      <b/>
      <sz val="11"/>
      <color theme="1"/>
      <name val="Gisha"/>
      <family val="2"/>
      <scheme val="minor"/>
    </font>
    <font>
      <sz val="11"/>
      <color theme="0"/>
      <name val="Gisha"/>
      <family val="2"/>
      <scheme val="minor"/>
    </font>
    <font>
      <sz val="22"/>
      <color theme="0"/>
      <name val="Gisha"/>
      <family val="2"/>
      <scheme val="minor"/>
    </font>
    <font>
      <b/>
      <i/>
      <sz val="11"/>
      <color theme="1"/>
      <name val="Gisha"/>
      <family val="2"/>
      <scheme val="minor"/>
    </font>
    <font>
      <u/>
      <sz val="11"/>
      <color theme="10"/>
      <name val="Gisha"/>
      <family val="2"/>
      <scheme val="minor"/>
    </font>
    <font>
      <sz val="12"/>
      <name val="David"/>
      <family val="2"/>
    </font>
    <font>
      <sz val="12"/>
      <color theme="1"/>
      <name val="David"/>
      <family val="2"/>
    </font>
    <font>
      <sz val="14"/>
      <color theme="1"/>
      <name val="Gisha"/>
      <family val="2"/>
      <scheme val="minor"/>
    </font>
    <font>
      <b/>
      <sz val="12"/>
      <color theme="1"/>
      <name val="Gisha"/>
      <family val="2"/>
      <scheme val="minor"/>
    </font>
    <font>
      <b/>
      <sz val="11"/>
      <color indexed="18"/>
      <name val="Gisha"/>
      <family val="2"/>
      <scheme val="minor"/>
    </font>
    <font>
      <b/>
      <sz val="18"/>
      <color theme="1"/>
      <name val="David"/>
      <family val="2"/>
    </font>
    <font>
      <sz val="20"/>
      <color theme="1"/>
      <name val="Gisha"/>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bgColor indexed="64"/>
      </patternFill>
    </fill>
    <fill>
      <patternFill patternType="solid">
        <fgColor theme="0"/>
        <bgColor indexed="64"/>
      </patternFill>
    </fill>
    <fill>
      <patternFill patternType="solid">
        <fgColor theme="2" tint="-9.9978637043366805E-2"/>
        <bgColor indexed="64"/>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23"/>
      </top>
      <bottom style="medium">
        <color indexed="23"/>
      </bottom>
      <diagonal/>
    </border>
    <border>
      <left/>
      <right/>
      <top style="thin">
        <color indexed="23"/>
      </top>
      <bottom/>
      <diagonal/>
    </border>
    <border>
      <left/>
      <right/>
      <top/>
      <bottom style="medium">
        <color indexed="23"/>
      </bottom>
      <diagonal/>
    </border>
    <border>
      <left/>
      <right/>
      <top style="medium">
        <color indexed="23"/>
      </top>
      <bottom/>
      <diagonal/>
    </border>
    <border>
      <left/>
      <right/>
      <top style="medium">
        <color indexed="23"/>
      </top>
      <bottom style="medium">
        <color indexed="23"/>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xf numFmtId="165" fontId="1" fillId="0" borderId="0" applyFont="0" applyFill="0" applyBorder="0" applyAlignment="0" applyProtection="0"/>
  </cellStyleXfs>
  <cellXfs count="96">
    <xf numFmtId="0" fontId="0" fillId="0" borderId="0" xfId="0"/>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Alignment="1">
      <alignment horizontal="center"/>
    </xf>
    <xf numFmtId="0" fontId="0" fillId="0" borderId="16" xfId="0" applyBorder="1" applyAlignment="1">
      <alignment horizontal="center"/>
    </xf>
    <xf numFmtId="0" fontId="0" fillId="0" borderId="16" xfId="0" applyBorder="1" applyAlignment="1">
      <alignment horizontal="center" textRotation="45"/>
    </xf>
    <xf numFmtId="0" fontId="0" fillId="0" borderId="16" xfId="0" applyBorder="1"/>
    <xf numFmtId="0" fontId="0" fillId="0" borderId="18" xfId="0" applyBorder="1" applyAlignment="1">
      <alignment horizontal="center" textRotation="45"/>
    </xf>
    <xf numFmtId="0" fontId="0" fillId="0" borderId="18" xfId="0" applyBorder="1" applyAlignment="1">
      <alignment horizontal="center"/>
    </xf>
    <xf numFmtId="1" fontId="0" fillId="0" borderId="16" xfId="0" applyNumberFormat="1" applyBorder="1"/>
    <xf numFmtId="0" fontId="16" fillId="0" borderId="0" xfId="0" applyFont="1"/>
    <xf numFmtId="0" fontId="19" fillId="0" borderId="17" xfId="0" applyFont="1" applyBorder="1" applyAlignment="1">
      <alignment horizontal="centerContinuous"/>
    </xf>
    <xf numFmtId="0" fontId="16" fillId="0" borderId="14" xfId="0" applyFont="1" applyBorder="1"/>
    <xf numFmtId="0" fontId="19" fillId="0" borderId="17" xfId="0" applyFont="1" applyBorder="1" applyAlignment="1">
      <alignment horizontal="center"/>
    </xf>
    <xf numFmtId="0" fontId="0" fillId="0" borderId="16" xfId="0" applyBorder="1">
      <extLst>
        <ext xmlns:xfpb="http://schemas.microsoft.com/office/spreadsheetml/2022/featurepropertybag" uri="{C7286773-470A-42A8-94C5-96B5CB345126}">
          <xfpb:xfComplement i="0"/>
        </ext>
      </extLst>
    </xf>
    <xf numFmtId="0" fontId="21" fillId="0" borderId="16" xfId="42" applyFont="1" applyFill="1" applyBorder="1" applyAlignment="1">
      <alignment horizontal="center"/>
    </xf>
    <xf numFmtId="0" fontId="21" fillId="0" borderId="16" xfId="0" applyFont="1" applyBorder="1" applyAlignment="1">
      <alignment horizontal="center"/>
    </xf>
    <xf numFmtId="0" fontId="21" fillId="0" borderId="16" xfId="0" applyFont="1" applyBorder="1" applyAlignment="1">
      <alignment horizontal="center" vertical="center"/>
    </xf>
    <xf numFmtId="0" fontId="22" fillId="36" borderId="16" xfId="0" applyFont="1" applyFill="1" applyBorder="1" applyAlignment="1">
      <alignment horizontal="center"/>
    </xf>
    <xf numFmtId="0" fontId="0" fillId="37" borderId="0" xfId="0" applyFill="1" applyAlignment="1">
      <alignment horizontal="center"/>
    </xf>
    <xf numFmtId="0" fontId="0" fillId="37" borderId="0" xfId="0" applyFill="1"/>
    <xf numFmtId="0" fontId="0" fillId="35" borderId="16" xfId="0" applyFill="1" applyBorder="1"/>
    <xf numFmtId="0" fontId="23" fillId="0" borderId="0" xfId="0" applyFont="1"/>
    <xf numFmtId="0" fontId="0" fillId="36" borderId="0" xfId="0" applyFill="1"/>
    <xf numFmtId="0" fontId="0" fillId="35" borderId="0" xfId="0" applyFill="1" applyAlignment="1">
      <alignment horizontal="left"/>
    </xf>
    <xf numFmtId="0" fontId="0" fillId="35" borderId="0" xfId="0" applyFill="1"/>
    <xf numFmtId="0" fontId="16" fillId="36" borderId="16" xfId="0" applyFont="1" applyFill="1" applyBorder="1" applyAlignment="1">
      <alignment horizontal="center"/>
    </xf>
    <xf numFmtId="0" fontId="16" fillId="0" borderId="16" xfId="0" applyFont="1" applyBorder="1" applyAlignment="1">
      <alignment horizontal="center"/>
    </xf>
    <xf numFmtId="0" fontId="16" fillId="33" borderId="16" xfId="0" applyFont="1" applyFill="1" applyBorder="1"/>
    <xf numFmtId="2" fontId="16" fillId="33" borderId="16" xfId="0" applyNumberFormat="1" applyFont="1" applyFill="1" applyBorder="1"/>
    <xf numFmtId="1" fontId="16" fillId="33" borderId="16" xfId="0" applyNumberFormat="1" applyFont="1" applyFill="1" applyBorder="1"/>
    <xf numFmtId="0" fontId="16" fillId="35" borderId="16" xfId="0" applyFont="1" applyFill="1" applyBorder="1" applyAlignment="1">
      <alignment horizontal="center"/>
    </xf>
    <xf numFmtId="14" fontId="16" fillId="35" borderId="16" xfId="0" applyNumberFormat="1" applyFont="1" applyFill="1" applyBorder="1" applyAlignment="1">
      <alignment horizontal="center"/>
    </xf>
    <xf numFmtId="2" fontId="16" fillId="35" borderId="16" xfId="0" applyNumberFormat="1" applyFont="1" applyFill="1" applyBorder="1" applyAlignment="1">
      <alignment horizontal="center"/>
    </xf>
    <xf numFmtId="0" fontId="0" fillId="35" borderId="16" xfId="0" applyFill="1" applyBorder="1" applyAlignment="1">
      <alignment horizontal="left"/>
    </xf>
    <xf numFmtId="0" fontId="0" fillId="0" borderId="26" xfId="0" applyBorder="1"/>
    <xf numFmtId="0" fontId="0" fillId="0" borderId="26" xfId="0" applyBorder="1" applyAlignment="1">
      <alignment wrapText="1"/>
    </xf>
    <xf numFmtId="0" fontId="0" fillId="0" borderId="27" xfId="0" applyBorder="1"/>
    <xf numFmtId="0" fontId="25" fillId="0" borderId="28" xfId="0" applyFont="1" applyBorder="1" applyAlignment="1">
      <alignment horizontal="center"/>
    </xf>
    <xf numFmtId="0" fontId="25" fillId="0" borderId="29" xfId="0" applyFont="1" applyBorder="1" applyAlignment="1">
      <alignment horizontal="center"/>
    </xf>
    <xf numFmtId="0" fontId="0" fillId="35" borderId="26" xfId="0" applyFill="1" applyBorder="1"/>
    <xf numFmtId="0" fontId="0" fillId="35" borderId="27" xfId="0" applyFill="1" applyBorder="1"/>
    <xf numFmtId="0" fontId="0" fillId="35" borderId="27" xfId="0" applyFill="1" applyBorder="1" applyAlignment="1">
      <alignment wrapText="1"/>
    </xf>
    <xf numFmtId="0" fontId="25" fillId="35" borderId="30" xfId="0" applyFont="1" applyFill="1" applyBorder="1" applyAlignment="1">
      <alignment horizontal="center"/>
    </xf>
    <xf numFmtId="0" fontId="16" fillId="35" borderId="0" xfId="0" applyFont="1" applyFill="1"/>
    <xf numFmtId="0" fontId="17" fillId="0" borderId="0" xfId="0" applyFont="1"/>
    <xf numFmtId="0" fontId="13" fillId="0" borderId="0" xfId="0" applyFont="1"/>
    <xf numFmtId="0" fontId="13" fillId="38" borderId="0" xfId="0" applyFont="1" applyFill="1"/>
    <xf numFmtId="0" fontId="0" fillId="35" borderId="16" xfId="0" applyFill="1" applyBorder="1" applyAlignment="1">
      <alignment horizontal="center"/>
    </xf>
    <xf numFmtId="0" fontId="0" fillId="35" borderId="16" xfId="0" applyFill="1" applyBorder="1" applyAlignment="1">
      <alignment wrapText="1"/>
    </xf>
    <xf numFmtId="2" fontId="0" fillId="0" borderId="16" xfId="0" applyNumberFormat="1" applyBorder="1"/>
    <xf numFmtId="0" fontId="0" fillId="0" borderId="16" xfId="0" pivotButton="1" applyBorder="1"/>
    <xf numFmtId="1" fontId="0" fillId="0" borderId="16" xfId="0" applyNumberFormat="1" applyBorder="1" applyAlignment="1">
      <alignment horizontal="left"/>
    </xf>
    <xf numFmtId="1" fontId="0" fillId="39" borderId="16" xfId="0" applyNumberFormat="1" applyFill="1" applyBorder="1" applyAlignment="1">
      <alignment horizontal="left"/>
    </xf>
    <xf numFmtId="2" fontId="0" fillId="39" borderId="16" xfId="0" applyNumberFormat="1" applyFill="1" applyBorder="1"/>
    <xf numFmtId="0" fontId="27" fillId="0" borderId="0" xfId="0" applyFont="1"/>
    <xf numFmtId="0" fontId="27" fillId="0" borderId="31" xfId="0" applyFont="1" applyBorder="1"/>
    <xf numFmtId="0" fontId="27" fillId="0" borderId="32" xfId="0" applyFont="1" applyBorder="1" applyAlignment="1">
      <alignment horizontal="left"/>
    </xf>
    <xf numFmtId="0" fontId="27" fillId="0" borderId="33" xfId="0" applyFont="1" applyBorder="1"/>
    <xf numFmtId="0" fontId="27" fillId="0" borderId="31" xfId="0" applyFont="1" applyBorder="1" applyAlignment="1">
      <alignment horizontal="left"/>
    </xf>
    <xf numFmtId="0" fontId="27" fillId="0" borderId="33" xfId="0" applyFont="1" applyBorder="1" applyAlignment="1">
      <alignment horizontal="left"/>
    </xf>
    <xf numFmtId="0" fontId="27" fillId="0" borderId="34" xfId="0" applyFont="1" applyBorder="1" applyAlignment="1">
      <alignment horizontal="left"/>
    </xf>
    <xf numFmtId="164" fontId="27" fillId="0" borderId="15" xfId="0" applyNumberFormat="1" applyFont="1" applyBorder="1"/>
    <xf numFmtId="0" fontId="27" fillId="0" borderId="13" xfId="0" applyFont="1" applyBorder="1" applyAlignment="1">
      <alignment horizontal="left"/>
    </xf>
    <xf numFmtId="164" fontId="27" fillId="0" borderId="35" xfId="0" applyNumberFormat="1" applyFont="1" applyBorder="1"/>
    <xf numFmtId="0" fontId="27" fillId="0" borderId="36" xfId="0" applyFont="1" applyBorder="1" applyAlignment="1">
      <alignment horizontal="left"/>
    </xf>
    <xf numFmtId="164" fontId="17" fillId="0" borderId="0" xfId="0" applyNumberFormat="1" applyFont="1"/>
    <xf numFmtId="0" fontId="17" fillId="0" borderId="0" xfId="0" applyFont="1" applyAlignment="1">
      <alignment horizontal="left"/>
    </xf>
    <xf numFmtId="0" fontId="27" fillId="0" borderId="12" xfId="0" applyFont="1" applyBorder="1"/>
    <xf numFmtId="0" fontId="27" fillId="0" borderId="10" xfId="0" pivotButton="1" applyFont="1" applyBorder="1"/>
    <xf numFmtId="0" fontId="27" fillId="0" borderId="34" xfId="0" applyFont="1" applyBorder="1"/>
    <xf numFmtId="0" fontId="27" fillId="0" borderId="32" xfId="0" applyFont="1" applyBorder="1"/>
    <xf numFmtId="0" fontId="27" fillId="0" borderId="32" xfId="0" pivotButton="1" applyFont="1" applyBorder="1"/>
    <xf numFmtId="0" fontId="0" fillId="37" borderId="0" xfId="0" applyFill="1" applyAlignment="1">
      <alignment horizontal="center"/>
    </xf>
    <xf numFmtId="0" fontId="24" fillId="39" borderId="21" xfId="0" applyFont="1" applyFill="1" applyBorder="1" applyAlignment="1">
      <alignment horizontal="center"/>
    </xf>
    <xf numFmtId="0" fontId="0" fillId="39" borderId="22" xfId="0" applyFill="1" applyBorder="1" applyAlignment="1">
      <alignment horizontal="center"/>
    </xf>
    <xf numFmtId="0" fontId="0" fillId="39" borderId="23" xfId="0" applyFill="1" applyBorder="1" applyAlignment="1">
      <alignment horizontal="center"/>
    </xf>
    <xf numFmtId="0" fontId="0" fillId="39" borderId="24" xfId="0" applyFill="1" applyBorder="1" applyAlignment="1">
      <alignment horizontal="center"/>
    </xf>
    <xf numFmtId="0" fontId="0" fillId="39" borderId="20" xfId="0" applyFill="1" applyBorder="1" applyAlignment="1">
      <alignment horizontal="center"/>
    </xf>
    <xf numFmtId="0" fontId="0" fillId="39" borderId="25" xfId="0" applyFill="1" applyBorder="1" applyAlignment="1">
      <alignment horizontal="center"/>
    </xf>
    <xf numFmtId="0" fontId="26" fillId="36" borderId="0" xfId="0" applyFont="1" applyFill="1" applyAlignment="1">
      <alignment horizontal="center"/>
    </xf>
    <xf numFmtId="0" fontId="0" fillId="36" borderId="0" xfId="0" applyFill="1" applyAlignment="1">
      <alignment horizontal="center"/>
    </xf>
    <xf numFmtId="0" fontId="18" fillId="34" borderId="10" xfId="0" applyFont="1" applyFill="1" applyBorder="1" applyAlignment="1">
      <alignment horizontal="center"/>
    </xf>
    <xf numFmtId="0" fontId="0" fillId="34" borderId="11" xfId="0" applyFill="1" applyBorder="1" applyAlignment="1">
      <alignment horizontal="center"/>
    </xf>
    <xf numFmtId="0" fontId="0" fillId="34" borderId="12" xfId="0" applyFill="1" applyBorder="1" applyAlignment="1">
      <alignment horizontal="center"/>
    </xf>
    <xf numFmtId="0" fontId="0" fillId="34" borderId="13" xfId="0" applyFill="1" applyBorder="1" applyAlignment="1">
      <alignment horizontal="center"/>
    </xf>
    <xf numFmtId="0" fontId="0" fillId="34" borderId="14" xfId="0" applyFill="1" applyBorder="1" applyAlignment="1">
      <alignment horizontal="center"/>
    </xf>
    <xf numFmtId="0" fontId="0" fillId="34" borderId="15" xfId="0" applyFill="1" applyBorder="1" applyAlignment="1">
      <alignment horizontal="center"/>
    </xf>
    <xf numFmtId="0" fontId="0" fillId="37" borderId="19" xfId="0" applyFill="1" applyBorder="1" applyAlignment="1">
      <alignment horizontal="center"/>
    </xf>
    <xf numFmtId="0" fontId="0" fillId="37" borderId="16" xfId="0" applyFill="1" applyBorder="1" applyAlignment="1">
      <alignment horizontal="center"/>
    </xf>
    <xf numFmtId="0" fontId="0" fillId="36" borderId="16" xfId="0" applyFill="1" applyBorder="1" applyAlignment="1">
      <alignment horizontal="center"/>
    </xf>
    <xf numFmtId="0" fontId="0" fillId="0" borderId="16" xfId="0" applyBorder="1" applyAlignment="1">
      <alignment horizontal="center"/>
    </xf>
    <xf numFmtId="10" fontId="0" fillId="36" borderId="16" xfId="0" applyNumberFormat="1" applyFill="1" applyBorder="1" applyAlignment="1">
      <alignment horizontal="center"/>
    </xf>
  </cellXfs>
  <cellStyles count="44">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Comma 2" xfId="43" xr:uid="{98977EF3-FFAA-4441-9CCA-002098B302B0}"/>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יפר-קישור" xfId="42" builtinId="8"/>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182">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dxf>
    <dxf>
      <alignment horizontal="center" vertical="bottom" textRotation="45"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ill>
        <patternFill patternType="solid">
          <bgColor theme="4" tint="0.79998168889431442"/>
        </patternFill>
      </fill>
    </dxf>
    <dxf>
      <fill>
        <patternFill patternType="solid">
          <bgColor theme="4" tint="0.79998168889431442"/>
        </patternFill>
      </fill>
    </dxf>
    <dxf>
      <fill>
        <patternFill>
          <bgColor theme="4" tint="0.39997558519241921"/>
        </patternFill>
      </fill>
    </dxf>
    <dxf>
      <fill>
        <patternFill>
          <bgColor theme="4" tint="0.39997558519241921"/>
        </patternFill>
      </fill>
    </dxf>
    <dxf>
      <fill>
        <patternFill patternType="solid">
          <bgColor theme="4" tint="-0.249977111117893"/>
        </patternFill>
      </fill>
    </dxf>
    <dxf>
      <fill>
        <patternFill patternType="solid">
          <bgColor theme="4"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20"/>
      </font>
    </dxf>
    <dxf>
      <font>
        <sz val="20"/>
      </font>
    </dxf>
    <dxf>
      <font>
        <sz val="20"/>
      </font>
    </dxf>
    <dxf>
      <font>
        <sz val="20"/>
      </font>
    </dxf>
    <dxf>
      <font>
        <sz val="20"/>
      </font>
    </dxf>
    <dxf>
      <font>
        <sz val="2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6"/>
      </font>
    </dxf>
    <dxf>
      <font>
        <sz val="16"/>
      </font>
    </dxf>
    <dxf>
      <font>
        <sz val="16"/>
      </font>
    </dxf>
    <dxf>
      <font>
        <sz val="16"/>
      </font>
    </dxf>
    <dxf>
      <font>
        <sz val="16"/>
      </font>
    </dxf>
    <dxf>
      <font>
        <sz val="16"/>
      </font>
    </dxf>
    <dxf>
      <font>
        <sz val="20"/>
      </font>
    </dxf>
    <dxf>
      <font>
        <sz val="20"/>
      </font>
    </dxf>
    <dxf>
      <font>
        <sz val="20"/>
      </font>
    </dxf>
    <dxf>
      <font>
        <sz val="20"/>
      </font>
    </dxf>
    <dxf>
      <font>
        <sz val="20"/>
      </font>
    </dxf>
    <dxf>
      <font>
        <sz val="2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6"/>
      </font>
    </dxf>
    <dxf>
      <font>
        <sz val="16"/>
      </font>
    </dxf>
    <dxf>
      <font>
        <sz val="16"/>
      </font>
    </dxf>
    <dxf>
      <font>
        <sz val="16"/>
      </font>
    </dxf>
    <dxf>
      <font>
        <sz val="16"/>
      </font>
    </dxf>
    <dxf>
      <font>
        <sz val="1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22/11/relationships/FeaturePropertyBag" Target="featurePropertyBag/featurePropertyBag.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 2025.xlsx]SalesbyProfit!PivotTable6</c:name>
    <c:fmtId val="8"/>
  </c:pivotSource>
  <c:chart>
    <c:autoTitleDeleted val="0"/>
    <c:pivotFmts>
      <c:pivotFmt>
        <c:idx val="0"/>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3235870516185477"/>
          <c:y val="0.25"/>
          <c:w val="0.83627930883639545"/>
          <c:h val="0.64260061242344702"/>
        </c:manualLayout>
      </c:layout>
      <c:lineChart>
        <c:grouping val="standard"/>
        <c:varyColors val="0"/>
        <c:ser>
          <c:idx val="0"/>
          <c:order val="0"/>
          <c:tx>
            <c:strRef>
              <c:f>SalesbyProfit!$B$3:$B$4</c:f>
              <c:strCache>
                <c:ptCount val="1"/>
                <c:pt idx="0">
                  <c:v>Furniture</c:v>
                </c:pt>
              </c:strCache>
            </c:strRef>
          </c:tx>
          <c:spPr>
            <a:ln w="28575" cap="rnd">
              <a:solidFill>
                <a:schemeClr val="accent6"/>
              </a:solidFill>
              <a:round/>
            </a:ln>
            <a:effectLst/>
          </c:spPr>
          <c:marker>
            <c:symbol val="none"/>
          </c:marker>
          <c:cat>
            <c:strRef>
              <c:f>SalesbyProfit!$A$5:$A$8</c:f>
              <c:strCache>
                <c:ptCount val="4"/>
                <c:pt idx="0">
                  <c:v>2014</c:v>
                </c:pt>
                <c:pt idx="1">
                  <c:v>2015</c:v>
                </c:pt>
                <c:pt idx="2">
                  <c:v>2016</c:v>
                </c:pt>
                <c:pt idx="3">
                  <c:v>2017</c:v>
                </c:pt>
              </c:strCache>
            </c:strRef>
          </c:cat>
          <c:val>
            <c:numRef>
              <c:f>SalesbyProfit!$B$5:$B$8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5-ED78-4EFB-8BED-0DBB5F764B61}"/>
            </c:ext>
          </c:extLst>
        </c:ser>
        <c:ser>
          <c:idx val="1"/>
          <c:order val="1"/>
          <c:tx>
            <c:strRef>
              <c:f>SalesbyProfit!$C$3:$C$4</c:f>
              <c:strCache>
                <c:ptCount val="1"/>
                <c:pt idx="0">
                  <c:v>Office Supplies</c:v>
                </c:pt>
              </c:strCache>
            </c:strRef>
          </c:tx>
          <c:spPr>
            <a:ln w="28575" cap="rnd">
              <a:solidFill>
                <a:schemeClr val="accent5"/>
              </a:solidFill>
              <a:round/>
            </a:ln>
            <a:effectLst/>
          </c:spPr>
          <c:marker>
            <c:symbol val="none"/>
          </c:marker>
          <c:cat>
            <c:strRef>
              <c:f>SalesbyProfit!$A$5:$A$8</c:f>
              <c:strCache>
                <c:ptCount val="4"/>
                <c:pt idx="0">
                  <c:v>2014</c:v>
                </c:pt>
                <c:pt idx="1">
                  <c:v>2015</c:v>
                </c:pt>
                <c:pt idx="2">
                  <c:v>2016</c:v>
                </c:pt>
                <c:pt idx="3">
                  <c:v>2017</c:v>
                </c:pt>
              </c:strCache>
            </c:strRef>
          </c:cat>
          <c:val>
            <c:numRef>
              <c:f>SalesbyProfit!$C$5:$C$8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7-ED78-4EFB-8BED-0DBB5F764B61}"/>
            </c:ext>
          </c:extLst>
        </c:ser>
        <c:ser>
          <c:idx val="2"/>
          <c:order val="2"/>
          <c:tx>
            <c:strRef>
              <c:f>SalesbyProfit!$D$3:$D$4</c:f>
              <c:strCache>
                <c:ptCount val="1"/>
                <c:pt idx="0">
                  <c:v>Technology</c:v>
                </c:pt>
              </c:strCache>
            </c:strRef>
          </c:tx>
          <c:spPr>
            <a:ln w="28575" cap="rnd">
              <a:solidFill>
                <a:schemeClr val="accent4"/>
              </a:solidFill>
              <a:round/>
            </a:ln>
            <a:effectLst/>
          </c:spPr>
          <c:marker>
            <c:symbol val="none"/>
          </c:marker>
          <c:cat>
            <c:strRef>
              <c:f>SalesbyProfit!$A$5:$A$8</c:f>
              <c:strCache>
                <c:ptCount val="4"/>
                <c:pt idx="0">
                  <c:v>2014</c:v>
                </c:pt>
                <c:pt idx="1">
                  <c:v>2015</c:v>
                </c:pt>
                <c:pt idx="2">
                  <c:v>2016</c:v>
                </c:pt>
                <c:pt idx="3">
                  <c:v>2017</c:v>
                </c:pt>
              </c:strCache>
            </c:strRef>
          </c:cat>
          <c:val>
            <c:numRef>
              <c:f>SalesbyProfit!$D$5:$D$8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ED78-4EFB-8BED-0DBB5F764B61}"/>
            </c:ext>
          </c:extLst>
        </c:ser>
        <c:dLbls>
          <c:showLegendKey val="0"/>
          <c:showVal val="0"/>
          <c:showCatName val="0"/>
          <c:showSerName val="0"/>
          <c:showPercent val="0"/>
          <c:showBubbleSize val="0"/>
        </c:dLbls>
        <c:smooth val="0"/>
        <c:axId val="1887196640"/>
        <c:axId val="1887190880"/>
      </c:lineChart>
      <c:catAx>
        <c:axId val="188719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90880"/>
        <c:crosses val="autoZero"/>
        <c:auto val="1"/>
        <c:lblAlgn val="ctr"/>
        <c:lblOffset val="100"/>
        <c:noMultiLvlLbl val="0"/>
      </c:catAx>
      <c:valAx>
        <c:axId val="188719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96640"/>
        <c:crosses val="autoZero"/>
        <c:crossBetween val="between"/>
      </c:valAx>
    </c:plotArea>
    <c:legend>
      <c:legendPos val="r"/>
      <c:layout>
        <c:manualLayout>
          <c:xMode val="edge"/>
          <c:yMode val="edge"/>
          <c:x val="6.0304680664916885E-2"/>
          <c:y val="1.707093904928551E-2"/>
          <c:w val="0.65080643044619435"/>
          <c:h val="0.16493219597550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 2025.xlsx]CustbyYear!PivotTable13</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4018011661465"/>
          <c:y val="0.1608233860285902"/>
          <c:w val="0.85853018372703416"/>
          <c:h val="0.75484669102261515"/>
        </c:manualLayout>
      </c:layout>
      <c:barChart>
        <c:barDir val="bar"/>
        <c:grouping val="clustered"/>
        <c:varyColors val="0"/>
        <c:ser>
          <c:idx val="0"/>
          <c:order val="0"/>
          <c:tx>
            <c:strRef>
              <c:f>CustbyYear!$F$2</c:f>
              <c:strCache>
                <c:ptCount val="1"/>
                <c:pt idx="0">
                  <c:v>סה"כ</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CustbyYear!$E$3:$E$6</c:f>
              <c:strCache>
                <c:ptCount val="4"/>
                <c:pt idx="0">
                  <c:v>2014</c:v>
                </c:pt>
                <c:pt idx="1">
                  <c:v>2015</c:v>
                </c:pt>
                <c:pt idx="2">
                  <c:v>2016</c:v>
                </c:pt>
                <c:pt idx="3">
                  <c:v>2017</c:v>
                </c:pt>
              </c:strCache>
            </c:strRef>
          </c:cat>
          <c:val>
            <c:numRef>
              <c:f>CustbyYear!$F$3:$F$6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AAC-42E7-AC48-4C8353B64099}"/>
            </c:ext>
          </c:extLst>
        </c:ser>
        <c:dLbls>
          <c:dLblPos val="outEnd"/>
          <c:showLegendKey val="0"/>
          <c:showVal val="1"/>
          <c:showCatName val="0"/>
          <c:showSerName val="0"/>
          <c:showPercent val="0"/>
          <c:showBubbleSize val="0"/>
        </c:dLbls>
        <c:gapWidth val="182"/>
        <c:axId val="242372064"/>
        <c:axId val="242393664"/>
      </c:barChart>
      <c:catAx>
        <c:axId val="2423720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42393664"/>
        <c:crosses val="autoZero"/>
        <c:auto val="1"/>
        <c:lblAlgn val="ctr"/>
        <c:lblOffset val="100"/>
        <c:noMultiLvlLbl val="0"/>
      </c:catAx>
      <c:valAx>
        <c:axId val="2423936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42372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 2025.xlsx]SalesbyProfit!PivotTable6</c:name>
    <c:fmtId val="17"/>
  </c:pivotSource>
  <c:chart>
    <c:autoTitleDeleted val="0"/>
    <c:pivotFmts>
      <c:pivotFmt>
        <c:idx val="0"/>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3"/>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15"/>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471633295614409"/>
          <c:y val="0.2361111111111111"/>
          <c:w val="0.83627930883639545"/>
          <c:h val="0.64260061242344702"/>
        </c:manualLayout>
      </c:layout>
      <c:lineChart>
        <c:grouping val="standard"/>
        <c:varyColors val="0"/>
        <c:ser>
          <c:idx val="0"/>
          <c:order val="0"/>
          <c:tx>
            <c:strRef>
              <c:f>SalesbyProfit!$B$3:$B$4</c:f>
              <c:strCache>
                <c:ptCount val="1"/>
                <c:pt idx="0">
                  <c:v>Furniture</c:v>
                </c:pt>
              </c:strCache>
            </c:strRef>
          </c:tx>
          <c:spPr>
            <a:ln w="28575" cap="rnd">
              <a:solidFill>
                <a:schemeClr val="accent6"/>
              </a:solidFill>
              <a:round/>
            </a:ln>
            <a:effectLst/>
          </c:spPr>
          <c:marker>
            <c:symbol val="none"/>
          </c:marker>
          <c:cat>
            <c:strRef>
              <c:f>SalesbyProfit!$A$5:$A$8</c:f>
              <c:strCache>
                <c:ptCount val="4"/>
                <c:pt idx="0">
                  <c:v>2014</c:v>
                </c:pt>
                <c:pt idx="1">
                  <c:v>2015</c:v>
                </c:pt>
                <c:pt idx="2">
                  <c:v>2016</c:v>
                </c:pt>
                <c:pt idx="3">
                  <c:v>2017</c:v>
                </c:pt>
              </c:strCache>
            </c:strRef>
          </c:cat>
          <c:val>
            <c:numRef>
              <c:f>SalesbyProfit!$B$5:$B$8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A924-4EBE-B5E4-FA41FF3D013D}"/>
            </c:ext>
          </c:extLst>
        </c:ser>
        <c:ser>
          <c:idx val="1"/>
          <c:order val="1"/>
          <c:tx>
            <c:strRef>
              <c:f>SalesbyProfit!$C$3:$C$4</c:f>
              <c:strCache>
                <c:ptCount val="1"/>
                <c:pt idx="0">
                  <c:v>Office Supplies</c:v>
                </c:pt>
              </c:strCache>
            </c:strRef>
          </c:tx>
          <c:spPr>
            <a:ln w="28575" cap="rnd">
              <a:solidFill>
                <a:schemeClr val="accent5"/>
              </a:solidFill>
              <a:round/>
            </a:ln>
            <a:effectLst/>
          </c:spPr>
          <c:marker>
            <c:symbol val="none"/>
          </c:marker>
          <c:cat>
            <c:strRef>
              <c:f>SalesbyProfit!$A$5:$A$8</c:f>
              <c:strCache>
                <c:ptCount val="4"/>
                <c:pt idx="0">
                  <c:v>2014</c:v>
                </c:pt>
                <c:pt idx="1">
                  <c:v>2015</c:v>
                </c:pt>
                <c:pt idx="2">
                  <c:v>2016</c:v>
                </c:pt>
                <c:pt idx="3">
                  <c:v>2017</c:v>
                </c:pt>
              </c:strCache>
            </c:strRef>
          </c:cat>
          <c:val>
            <c:numRef>
              <c:f>SalesbyProfit!$C$5:$C$8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924-4EBE-B5E4-FA41FF3D013D}"/>
            </c:ext>
          </c:extLst>
        </c:ser>
        <c:ser>
          <c:idx val="2"/>
          <c:order val="2"/>
          <c:tx>
            <c:strRef>
              <c:f>SalesbyProfit!$D$3:$D$4</c:f>
              <c:strCache>
                <c:ptCount val="1"/>
                <c:pt idx="0">
                  <c:v>Technology</c:v>
                </c:pt>
              </c:strCache>
            </c:strRef>
          </c:tx>
          <c:spPr>
            <a:ln w="28575" cap="rnd">
              <a:solidFill>
                <a:schemeClr val="accent4"/>
              </a:solidFill>
              <a:round/>
            </a:ln>
            <a:effectLst/>
          </c:spPr>
          <c:marker>
            <c:symbol val="none"/>
          </c:marker>
          <c:cat>
            <c:strRef>
              <c:f>SalesbyProfit!$A$5:$A$8</c:f>
              <c:strCache>
                <c:ptCount val="4"/>
                <c:pt idx="0">
                  <c:v>2014</c:v>
                </c:pt>
                <c:pt idx="1">
                  <c:v>2015</c:v>
                </c:pt>
                <c:pt idx="2">
                  <c:v>2016</c:v>
                </c:pt>
                <c:pt idx="3">
                  <c:v>2017</c:v>
                </c:pt>
              </c:strCache>
            </c:strRef>
          </c:cat>
          <c:val>
            <c:numRef>
              <c:f>SalesbyProfit!$D$5:$D$8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924-4EBE-B5E4-FA41FF3D013D}"/>
            </c:ext>
          </c:extLst>
        </c:ser>
        <c:dLbls>
          <c:showLegendKey val="0"/>
          <c:showVal val="0"/>
          <c:showCatName val="0"/>
          <c:showSerName val="0"/>
          <c:showPercent val="0"/>
          <c:showBubbleSize val="0"/>
        </c:dLbls>
        <c:smooth val="0"/>
        <c:axId val="1887196640"/>
        <c:axId val="1887190880"/>
      </c:lineChart>
      <c:catAx>
        <c:axId val="188719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87190880"/>
        <c:crosses val="autoZero"/>
        <c:auto val="1"/>
        <c:lblAlgn val="ctr"/>
        <c:lblOffset val="100"/>
        <c:noMultiLvlLbl val="0"/>
      </c:catAx>
      <c:valAx>
        <c:axId val="1887190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87196640"/>
        <c:crosses val="autoZero"/>
        <c:crossBetween val="between"/>
      </c:valAx>
      <c:spPr>
        <a:noFill/>
      </c:spPr>
    </c:plotArea>
    <c:legend>
      <c:legendPos val="r"/>
      <c:layout>
        <c:manualLayout>
          <c:xMode val="edge"/>
          <c:yMode val="edge"/>
          <c:x val="3.9927728634614364E-2"/>
          <c:y val="3.0959827938174402E-2"/>
          <c:w val="0.89958696203673472"/>
          <c:h val="0.1649321959755030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 2025.xlsx]Salebymonth!PivotTable7</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91426071741032"/>
          <c:y val="7.407407407407407E-2"/>
          <c:w val="0.83953018372703414"/>
          <c:h val="0.8416746864975212"/>
        </c:manualLayout>
      </c:layout>
      <c:areaChart>
        <c:grouping val="standard"/>
        <c:varyColors val="0"/>
        <c:ser>
          <c:idx val="0"/>
          <c:order val="0"/>
          <c:tx>
            <c:strRef>
              <c:f>Salebymonth!$B$3</c:f>
              <c:strCache>
                <c:ptCount val="1"/>
                <c:pt idx="0">
                  <c:v>סה"כ</c:v>
                </c:pt>
              </c:strCache>
            </c:strRef>
          </c:tx>
          <c:spPr>
            <a:solidFill>
              <a:schemeClr val="bg1"/>
            </a:solidFill>
            <a:ln>
              <a:noFill/>
            </a:ln>
            <a:effectLst/>
          </c:spPr>
          <c:cat>
            <c:strRef>
              <c:f>Salebymonth!$A$4:$A$15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Salebymonth!$B$4:$B$15</c:f>
              <c:numCache>
                <c:formatCode>General</c:formatCode>
                <c:ptCount val="12"/>
                <c:pt idx="0">
                  <c:v>18174.079999999998</c:v>
                </c:pt>
                <c:pt idx="1">
                  <c:v>11951.400000000003</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F8F8-4E6B-B9D4-BBAAF47365EA}"/>
            </c:ext>
          </c:extLst>
        </c:ser>
        <c:dLbls>
          <c:showLegendKey val="0"/>
          <c:showVal val="0"/>
          <c:showCatName val="0"/>
          <c:showSerName val="0"/>
          <c:showPercent val="0"/>
          <c:showBubbleSize val="0"/>
        </c:dLbls>
        <c:axId val="66344944"/>
        <c:axId val="66346384"/>
      </c:areaChart>
      <c:catAx>
        <c:axId val="66344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6346384"/>
        <c:crosses val="autoZero"/>
        <c:auto val="1"/>
        <c:lblAlgn val="ctr"/>
        <c:lblOffset val="100"/>
        <c:noMultiLvlLbl val="0"/>
      </c:catAx>
      <c:valAx>
        <c:axId val="66346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634494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986381825222667"/>
          <c:y val="0.14066024383145825"/>
          <c:w val="0.40158383890538274"/>
          <c:h val="0.71290339089340449"/>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9A-45A8-98D6-A54BB52D43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9A-45A8-98D6-A54BB52D43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9A-45A8-98D6-A54BB52D43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9A-45A8-98D6-A54BB52D43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69A-45A8-98D6-A54BB52D430B}"/>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69A-45A8-98D6-A54BB52D430B}"/>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8984510132954691"/>
          <c:y val="0.31299596771421573"/>
          <c:w val="0.24722222222222223"/>
          <c:h val="0.4947922134733158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 2025.xlsx]sales summery!PivotTable1</c:name>
    <c:fmtId val="3"/>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sum of sales by category</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451589167021211E-2"/>
          <c:y val="8.9716205926067952E-2"/>
          <c:w val="0.76688598938462937"/>
          <c:h val="0.81976773186869034"/>
        </c:manualLayout>
      </c:layout>
      <c:barChart>
        <c:barDir val="col"/>
        <c:grouping val="clustered"/>
        <c:varyColors val="0"/>
        <c:ser>
          <c:idx val="0"/>
          <c:order val="0"/>
          <c:tx>
            <c:strRef>
              <c:f>'sales summery'!$B$3</c:f>
              <c:strCache>
                <c:ptCount val="1"/>
                <c:pt idx="0">
                  <c:v>סה"כ</c:v>
                </c:pt>
              </c:strCache>
            </c:strRef>
          </c:tx>
          <c:spPr>
            <a:solidFill>
              <a:schemeClr val="accent1"/>
            </a:solidFill>
            <a:ln>
              <a:noFill/>
            </a:ln>
            <a:effectLst/>
          </c:spPr>
          <c:invertIfNegative val="0"/>
          <c:cat>
            <c:strRef>
              <c:f>'sales summery'!$A$4:$A$7</c:f>
              <c:strCache>
                <c:ptCount val="3"/>
                <c:pt idx="0">
                  <c:v>Furniture</c:v>
                </c:pt>
                <c:pt idx="1">
                  <c:v>Office Supplies</c:v>
                </c:pt>
                <c:pt idx="2">
                  <c:v>Technology</c:v>
                </c:pt>
              </c:strCache>
            </c:strRef>
          </c:cat>
          <c:val>
            <c:numRef>
              <c:f>'sales summery'!$B$4:$B$7</c:f>
              <c:numCache>
                <c:formatCode>[$$-409]#,##0.00</c:formatCode>
                <c:ptCount val="3"/>
                <c:pt idx="0">
                  <c:v>741999.97999999905</c:v>
                </c:pt>
                <c:pt idx="1">
                  <c:v>719046.9900000029</c:v>
                </c:pt>
                <c:pt idx="2">
                  <c:v>836154.09999999264</c:v>
                </c:pt>
              </c:numCache>
            </c:numRef>
          </c:val>
          <c:extLst>
            <c:ext xmlns:c16="http://schemas.microsoft.com/office/drawing/2014/chart" uri="{C3380CC4-5D6E-409C-BE32-E72D297353CC}">
              <c16:uniqueId val="{00000000-C213-44ED-99F1-E4ECFDA5A23C}"/>
            </c:ext>
          </c:extLst>
        </c:ser>
        <c:dLbls>
          <c:showLegendKey val="0"/>
          <c:showVal val="0"/>
          <c:showCatName val="0"/>
          <c:showSerName val="0"/>
          <c:showPercent val="0"/>
          <c:showBubbleSize val="0"/>
        </c:dLbls>
        <c:gapWidth val="219"/>
        <c:overlap val="-27"/>
        <c:axId val="1164305983"/>
        <c:axId val="1164307695"/>
      </c:barChart>
      <c:catAx>
        <c:axId val="116430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IL"/>
          </a:p>
        </c:txPr>
        <c:crossAx val="1164307695"/>
        <c:crosses val="autoZero"/>
        <c:auto val="1"/>
        <c:lblAlgn val="ctr"/>
        <c:lblOffset val="100"/>
        <c:noMultiLvlLbl val="0"/>
      </c:catAx>
      <c:valAx>
        <c:axId val="1164307695"/>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IL"/>
          </a:p>
        </c:txPr>
        <c:crossAx val="116430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I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cap="all" baseline="0">
                <a:solidFill>
                  <a:schemeClr val="tx1">
                    <a:lumMod val="65000"/>
                    <a:lumOff val="35000"/>
                  </a:schemeClr>
                </a:solidFill>
                <a:latin typeface="+mn-lt"/>
                <a:ea typeface="+mn-ea"/>
                <a:cs typeface="+mn-cs"/>
              </a:defRPr>
            </a:pPr>
            <a:r>
              <a:rPr lang="en-US" sz="2800"/>
              <a:t>Top Countries by Average Order Value</a:t>
            </a:r>
          </a:p>
        </c:rich>
      </c:tx>
      <c:overlay val="0"/>
      <c:spPr>
        <a:noFill/>
        <a:ln>
          <a:noFill/>
        </a:ln>
        <a:effectLst/>
      </c:spPr>
      <c:txPr>
        <a:bodyPr rot="0" spcFirstLastPara="1" vertOverflow="ellipsis" vert="horz" wrap="square" anchor="ctr" anchorCtr="1"/>
        <a:lstStyle/>
        <a:p>
          <a:pPr>
            <a:defRPr sz="2800" b="1" i="0" u="none" strike="noStrike" kern="1200" cap="all" baseline="0">
              <a:solidFill>
                <a:schemeClr val="tx1">
                  <a:lumMod val="65000"/>
                  <a:lumOff val="35000"/>
                </a:schemeClr>
              </a:solidFill>
              <a:latin typeface="+mn-lt"/>
              <a:ea typeface="+mn-ea"/>
              <a:cs typeface="+mn-cs"/>
            </a:defRPr>
          </a:pPr>
          <a:endParaRPr lang="en-IL"/>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FD73-4188-9F33-C0F44A69513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FD73-4188-9F33-C0F44A69513A}"/>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FD73-4188-9F33-C0F44A69513A}"/>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FD73-4188-9F33-C0F44A69513A}"/>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FD73-4188-9F33-C0F44A69513A}"/>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FD73-4188-9F33-C0F44A69513A}"/>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FD73-4188-9F33-C0F44A69513A}"/>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FD73-4188-9F33-C0F44A69513A}"/>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FD73-4188-9F33-C0F44A69513A}"/>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FD73-4188-9F33-C0F44A69513A}"/>
              </c:ext>
            </c:extLst>
          </c:dPt>
          <c:dPt>
            <c:idx val="10"/>
            <c:bubble3D val="0"/>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5-FD73-4188-9F33-C0F44A69513A}"/>
              </c:ext>
            </c:extLst>
          </c:dPt>
          <c:dLbls>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IL"/>
                </a:p>
              </c:txPr>
              <c:dLblPos val="outEnd"/>
              <c:showLegendKey val="0"/>
              <c:showVal val="0"/>
              <c:showCatName val="1"/>
              <c:showSerName val="0"/>
              <c:showPercent val="0"/>
              <c:showBubbleSize val="0"/>
              <c:extLst>
                <c:ext xmlns:c16="http://schemas.microsoft.com/office/drawing/2014/chart" uri="{C3380CC4-5D6E-409C-BE32-E72D297353CC}">
                  <c16:uniqueId val="{00000001-FD73-4188-9F33-C0F44A69513A}"/>
                </c:ext>
              </c:extLst>
            </c:dLbl>
            <c:dLbl>
              <c:idx val="1"/>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2"/>
                      </a:solidFill>
                      <a:latin typeface="+mn-lt"/>
                      <a:ea typeface="+mn-ea"/>
                      <a:cs typeface="+mn-cs"/>
                    </a:defRPr>
                  </a:pPr>
                  <a:endParaRPr lang="en-IL"/>
                </a:p>
              </c:txPr>
              <c:dLblPos val="outEnd"/>
              <c:showLegendKey val="0"/>
              <c:showVal val="0"/>
              <c:showCatName val="1"/>
              <c:showSerName val="0"/>
              <c:showPercent val="0"/>
              <c:showBubbleSize val="0"/>
              <c:extLst>
                <c:ext xmlns:c16="http://schemas.microsoft.com/office/drawing/2014/chart" uri="{C3380CC4-5D6E-409C-BE32-E72D297353CC}">
                  <c16:uniqueId val="{00000003-FD73-4188-9F33-C0F44A69513A}"/>
                </c:ext>
              </c:extLst>
            </c:dLbl>
            <c:dLbl>
              <c:idx val="2"/>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3"/>
                      </a:solidFill>
                      <a:latin typeface="+mn-lt"/>
                      <a:ea typeface="+mn-ea"/>
                      <a:cs typeface="+mn-cs"/>
                    </a:defRPr>
                  </a:pPr>
                  <a:endParaRPr lang="en-IL"/>
                </a:p>
              </c:txPr>
              <c:dLblPos val="outEnd"/>
              <c:showLegendKey val="0"/>
              <c:showVal val="0"/>
              <c:showCatName val="1"/>
              <c:showSerName val="0"/>
              <c:showPercent val="0"/>
              <c:showBubbleSize val="0"/>
              <c:extLst>
                <c:ext xmlns:c16="http://schemas.microsoft.com/office/drawing/2014/chart" uri="{C3380CC4-5D6E-409C-BE32-E72D297353CC}">
                  <c16:uniqueId val="{00000005-FD73-4188-9F33-C0F44A69513A}"/>
                </c:ext>
              </c:extLst>
            </c:dLbl>
            <c:dLbl>
              <c:idx val="3"/>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4"/>
                      </a:solidFill>
                      <a:latin typeface="+mn-lt"/>
                      <a:ea typeface="+mn-ea"/>
                      <a:cs typeface="+mn-cs"/>
                    </a:defRPr>
                  </a:pPr>
                  <a:endParaRPr lang="en-IL"/>
                </a:p>
              </c:txPr>
              <c:dLblPos val="outEnd"/>
              <c:showLegendKey val="0"/>
              <c:showVal val="0"/>
              <c:showCatName val="1"/>
              <c:showSerName val="0"/>
              <c:showPercent val="0"/>
              <c:showBubbleSize val="0"/>
              <c:extLst>
                <c:ext xmlns:c16="http://schemas.microsoft.com/office/drawing/2014/chart" uri="{C3380CC4-5D6E-409C-BE32-E72D297353CC}">
                  <c16:uniqueId val="{00000007-FD73-4188-9F33-C0F44A69513A}"/>
                </c:ext>
              </c:extLst>
            </c:dLbl>
            <c:dLbl>
              <c:idx val="4"/>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5"/>
                      </a:solidFill>
                      <a:latin typeface="+mn-lt"/>
                      <a:ea typeface="+mn-ea"/>
                      <a:cs typeface="+mn-cs"/>
                    </a:defRPr>
                  </a:pPr>
                  <a:endParaRPr lang="en-IL"/>
                </a:p>
              </c:txPr>
              <c:dLblPos val="outEnd"/>
              <c:showLegendKey val="0"/>
              <c:showVal val="0"/>
              <c:showCatName val="1"/>
              <c:showSerName val="0"/>
              <c:showPercent val="0"/>
              <c:showBubbleSize val="0"/>
              <c:extLst>
                <c:ext xmlns:c16="http://schemas.microsoft.com/office/drawing/2014/chart" uri="{C3380CC4-5D6E-409C-BE32-E72D297353CC}">
                  <c16:uniqueId val="{00000009-FD73-4188-9F33-C0F44A69513A}"/>
                </c:ext>
              </c:extLst>
            </c:dLbl>
            <c:dLbl>
              <c:idx val="5"/>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6"/>
                      </a:solidFill>
                      <a:latin typeface="+mn-lt"/>
                      <a:ea typeface="+mn-ea"/>
                      <a:cs typeface="+mn-cs"/>
                    </a:defRPr>
                  </a:pPr>
                  <a:endParaRPr lang="en-IL"/>
                </a:p>
              </c:txPr>
              <c:dLblPos val="outEnd"/>
              <c:showLegendKey val="0"/>
              <c:showVal val="0"/>
              <c:showCatName val="1"/>
              <c:showSerName val="0"/>
              <c:showPercent val="0"/>
              <c:showBubbleSize val="0"/>
              <c:extLst>
                <c:ext xmlns:c16="http://schemas.microsoft.com/office/drawing/2014/chart" uri="{C3380CC4-5D6E-409C-BE32-E72D297353CC}">
                  <c16:uniqueId val="{0000000B-FD73-4188-9F33-C0F44A69513A}"/>
                </c:ext>
              </c:extLst>
            </c:dLbl>
            <c:dLbl>
              <c:idx val="6"/>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lumMod val="60000"/>
                        </a:schemeClr>
                      </a:solidFill>
                      <a:latin typeface="+mn-lt"/>
                      <a:ea typeface="+mn-ea"/>
                      <a:cs typeface="+mn-cs"/>
                    </a:defRPr>
                  </a:pPr>
                  <a:endParaRPr lang="en-IL"/>
                </a:p>
              </c:txPr>
              <c:dLblPos val="outEnd"/>
              <c:showLegendKey val="0"/>
              <c:showVal val="0"/>
              <c:showCatName val="1"/>
              <c:showSerName val="0"/>
              <c:showPercent val="0"/>
              <c:showBubbleSize val="0"/>
              <c:extLst>
                <c:ext xmlns:c16="http://schemas.microsoft.com/office/drawing/2014/chart" uri="{C3380CC4-5D6E-409C-BE32-E72D297353CC}">
                  <c16:uniqueId val="{0000000D-FD73-4188-9F33-C0F44A69513A}"/>
                </c:ext>
              </c:extLst>
            </c:dLbl>
            <c:dLbl>
              <c:idx val="7"/>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2">
                          <a:lumMod val="60000"/>
                        </a:schemeClr>
                      </a:solidFill>
                      <a:latin typeface="+mn-lt"/>
                      <a:ea typeface="+mn-ea"/>
                      <a:cs typeface="+mn-cs"/>
                    </a:defRPr>
                  </a:pPr>
                  <a:endParaRPr lang="en-IL"/>
                </a:p>
              </c:txPr>
              <c:dLblPos val="outEnd"/>
              <c:showLegendKey val="0"/>
              <c:showVal val="0"/>
              <c:showCatName val="1"/>
              <c:showSerName val="0"/>
              <c:showPercent val="0"/>
              <c:showBubbleSize val="0"/>
              <c:extLst>
                <c:ext xmlns:c16="http://schemas.microsoft.com/office/drawing/2014/chart" uri="{C3380CC4-5D6E-409C-BE32-E72D297353CC}">
                  <c16:uniqueId val="{0000000F-FD73-4188-9F33-C0F44A69513A}"/>
                </c:ext>
              </c:extLst>
            </c:dLbl>
            <c:dLbl>
              <c:idx val="8"/>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3">
                          <a:lumMod val="60000"/>
                        </a:schemeClr>
                      </a:solidFill>
                      <a:latin typeface="+mn-lt"/>
                      <a:ea typeface="+mn-ea"/>
                      <a:cs typeface="+mn-cs"/>
                    </a:defRPr>
                  </a:pPr>
                  <a:endParaRPr lang="en-IL"/>
                </a:p>
              </c:txPr>
              <c:dLblPos val="outEnd"/>
              <c:showLegendKey val="0"/>
              <c:showVal val="0"/>
              <c:showCatName val="1"/>
              <c:showSerName val="0"/>
              <c:showPercent val="0"/>
              <c:showBubbleSize val="0"/>
              <c:extLst>
                <c:ext xmlns:c16="http://schemas.microsoft.com/office/drawing/2014/chart" uri="{C3380CC4-5D6E-409C-BE32-E72D297353CC}">
                  <c16:uniqueId val="{00000011-FD73-4188-9F33-C0F44A69513A}"/>
                </c:ext>
              </c:extLst>
            </c:dLbl>
            <c:dLbl>
              <c:idx val="9"/>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4">
                          <a:lumMod val="60000"/>
                        </a:schemeClr>
                      </a:solidFill>
                      <a:latin typeface="+mn-lt"/>
                      <a:ea typeface="+mn-ea"/>
                      <a:cs typeface="+mn-cs"/>
                    </a:defRPr>
                  </a:pPr>
                  <a:endParaRPr lang="en-IL"/>
                </a:p>
              </c:txPr>
              <c:dLblPos val="outEnd"/>
              <c:showLegendKey val="0"/>
              <c:showVal val="0"/>
              <c:showCatName val="1"/>
              <c:showSerName val="0"/>
              <c:showPercent val="0"/>
              <c:showBubbleSize val="0"/>
              <c:extLst>
                <c:ext xmlns:c16="http://schemas.microsoft.com/office/drawing/2014/chart" uri="{C3380CC4-5D6E-409C-BE32-E72D297353CC}">
                  <c16:uniqueId val="{00000013-FD73-4188-9F33-C0F44A69513A}"/>
                </c:ext>
              </c:extLst>
            </c:dLbl>
            <c:dLbl>
              <c:idx val="10"/>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5">
                          <a:lumMod val="60000"/>
                        </a:schemeClr>
                      </a:solidFill>
                      <a:latin typeface="+mn-lt"/>
                      <a:ea typeface="+mn-ea"/>
                      <a:cs typeface="+mn-cs"/>
                    </a:defRPr>
                  </a:pPr>
                  <a:endParaRPr lang="en-IL"/>
                </a:p>
              </c:txPr>
              <c:dLblPos val="outEnd"/>
              <c:showLegendKey val="0"/>
              <c:showVal val="0"/>
              <c:showCatName val="1"/>
              <c:showSerName val="0"/>
              <c:showPercent val="0"/>
              <c:showBubbleSize val="0"/>
              <c:extLst>
                <c:ext xmlns:c16="http://schemas.microsoft.com/office/drawing/2014/chart" uri="{C3380CC4-5D6E-409C-BE32-E72D297353CC}">
                  <c16:uniqueId val="{00000015-FD73-4188-9F33-C0F44A69513A}"/>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spc="0" baseline="0">
                    <a:solidFill>
                      <a:schemeClr val="accent1"/>
                    </a:solidFill>
                    <a:latin typeface="+mn-lt"/>
                    <a:ea typeface="+mn-ea"/>
                    <a:cs typeface="+mn-cs"/>
                  </a:defRPr>
                </a:pPr>
                <a:endParaRPr lang="en-IL"/>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summery'!$N$38:$N$48</c:f>
              <c:strCache>
                <c:ptCount val="11"/>
                <c:pt idx="0">
                  <c:v>Wyoming</c:v>
                </c:pt>
                <c:pt idx="1">
                  <c:v>Vermont</c:v>
                </c:pt>
                <c:pt idx="2">
                  <c:v>Nevada</c:v>
                </c:pt>
                <c:pt idx="3">
                  <c:v>Rhode Island</c:v>
                </c:pt>
                <c:pt idx="4">
                  <c:v>Montana</c:v>
                </c:pt>
                <c:pt idx="5">
                  <c:v>Indiana</c:v>
                </c:pt>
                <c:pt idx="6">
                  <c:v>Missouri</c:v>
                </c:pt>
                <c:pt idx="7">
                  <c:v>Minnesota</c:v>
                </c:pt>
                <c:pt idx="8">
                  <c:v>Alabama</c:v>
                </c:pt>
                <c:pt idx="9">
                  <c:v>Virginia</c:v>
                </c:pt>
                <c:pt idx="10">
                  <c:v>West Virginia</c:v>
                </c:pt>
              </c:strCache>
            </c:strRef>
          </c:cat>
          <c:val>
            <c:numRef>
              <c:f>'sales summery'!$O$38:$O$48</c:f>
              <c:numCache>
                <c:formatCode>[$$-409]#,##0.00</c:formatCode>
                <c:ptCount val="11"/>
                <c:pt idx="0">
                  <c:v>1603.14</c:v>
                </c:pt>
                <c:pt idx="1">
                  <c:v>811.76090909090919</c:v>
                </c:pt>
                <c:pt idx="2">
                  <c:v>428.95128205128213</c:v>
                </c:pt>
                <c:pt idx="3">
                  <c:v>404.07071428571425</c:v>
                </c:pt>
                <c:pt idx="4">
                  <c:v>372.62333333333333</c:v>
                </c:pt>
                <c:pt idx="5">
                  <c:v>359.43194630872495</c:v>
                </c:pt>
                <c:pt idx="6">
                  <c:v>336.44166666666661</c:v>
                </c:pt>
                <c:pt idx="7">
                  <c:v>335.54101123595501</c:v>
                </c:pt>
                <c:pt idx="8">
                  <c:v>319.84655737704912</c:v>
                </c:pt>
                <c:pt idx="9">
                  <c:v>315.34250000000014</c:v>
                </c:pt>
                <c:pt idx="10">
                  <c:v>302.45500000000004</c:v>
                </c:pt>
              </c:numCache>
            </c:numRef>
          </c:val>
          <c:extLst>
            <c:ext xmlns:c16="http://schemas.microsoft.com/office/drawing/2014/chart" uri="{C3380CC4-5D6E-409C-BE32-E72D297353CC}">
              <c16:uniqueId val="{00000016-FD73-4188-9F33-C0F44A69513A}"/>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 2025.xlsx]Salebymonth!PivotTable7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13648293963256"/>
          <c:y val="6.0185185185185182E-2"/>
          <c:w val="0.83953018372703414"/>
          <c:h val="0.8416746864975212"/>
        </c:manualLayout>
      </c:layout>
      <c:areaChart>
        <c:grouping val="standard"/>
        <c:varyColors val="0"/>
        <c:ser>
          <c:idx val="0"/>
          <c:order val="0"/>
          <c:tx>
            <c:strRef>
              <c:f>Salebymonth!$B$3</c:f>
              <c:strCache>
                <c:ptCount val="1"/>
                <c:pt idx="0">
                  <c:v>סה"כ</c:v>
                </c:pt>
              </c:strCache>
            </c:strRef>
          </c:tx>
          <c:spPr>
            <a:solidFill>
              <a:schemeClr val="accent1"/>
            </a:solidFill>
            <a:ln>
              <a:noFill/>
            </a:ln>
            <a:effectLst/>
          </c:spPr>
          <c:cat>
            <c:strRef>
              <c:f>Salebymonth!$A$4:$A$15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Salebymonth!$B$4:$B$15</c:f>
              <c:numCache>
                <c:formatCode>General</c:formatCode>
                <c:ptCount val="12"/>
                <c:pt idx="0">
                  <c:v>18174.079999999998</c:v>
                </c:pt>
                <c:pt idx="1">
                  <c:v>11951.400000000003</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E5A5-4269-AA57-8E7972548970}"/>
            </c:ext>
          </c:extLst>
        </c:ser>
        <c:dLbls>
          <c:showLegendKey val="0"/>
          <c:showVal val="0"/>
          <c:showCatName val="0"/>
          <c:showSerName val="0"/>
          <c:showPercent val="0"/>
          <c:showBubbleSize val="0"/>
        </c:dLbls>
        <c:axId val="66344944"/>
        <c:axId val="66346384"/>
      </c:areaChart>
      <c:catAx>
        <c:axId val="66344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6384"/>
        <c:crosses val="autoZero"/>
        <c:auto val="1"/>
        <c:lblAlgn val="ctr"/>
        <c:lblOffset val="100"/>
        <c:noMultiLvlLbl val="0"/>
      </c:catAx>
      <c:valAx>
        <c:axId val="6634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4494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he-IL"/>
              <a:t>מגמת</a:t>
            </a:r>
            <a:r>
              <a:rPr lang="he-IL" baseline="0"/>
              <a:t> חיזוי</a:t>
            </a:r>
            <a:endParaRPr lang="he-I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lineChart>
        <c:grouping val="standard"/>
        <c:varyColors val="0"/>
        <c:ser>
          <c:idx val="0"/>
          <c:order val="0"/>
          <c:tx>
            <c:v>Actual</c:v>
          </c:tx>
          <c:spPr>
            <a:ln w="57150" cap="rnd">
              <a:solidFill>
                <a:schemeClr val="accent1"/>
              </a:solidFill>
              <a:round/>
            </a:ln>
            <a:effectLst/>
          </c:spPr>
          <c:marker>
            <c:symbol val="circle"/>
            <c:size val="10"/>
            <c:spPr>
              <a:solidFill>
                <a:schemeClr val="accent1">
                  <a:lumMod val="60000"/>
                  <a:lumOff val="40000"/>
                </a:schemeClr>
              </a:solidFill>
              <a:ln w="22225">
                <a:solidFill>
                  <a:schemeClr val="accent1"/>
                </a:solidFill>
              </a:ln>
              <a:effectLst/>
            </c:spPr>
          </c:marker>
          <c:val>
            <c:numRef>
              <c:f>Salebymonth!$N$13:$N$25</c:f>
              <c:numCache>
                <c:formatCode>0</c:formatCode>
                <c:ptCount val="13"/>
                <c:pt idx="0">
                  <c:v>18174.079999999998</c:v>
                </c:pt>
                <c:pt idx="1">
                  <c:v>11951.400000000003</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pt idx="12" formatCode="0.00">
                  <c:v>69334.020606060629</c:v>
                </c:pt>
              </c:numCache>
            </c:numRef>
          </c:val>
          <c:smooth val="0"/>
          <c:extLst>
            <c:ext xmlns:c16="http://schemas.microsoft.com/office/drawing/2014/chart" uri="{C3380CC4-5D6E-409C-BE32-E72D297353CC}">
              <c16:uniqueId val="{00000002-80F3-42D6-8C71-91EECEE10F99}"/>
            </c:ext>
          </c:extLst>
        </c:ser>
        <c:ser>
          <c:idx val="2"/>
          <c:order val="1"/>
          <c:tx>
            <c:strRef>
              <c:f>Salebymonth!$O$12</c:f>
              <c:strCache>
                <c:ptCount val="1"/>
                <c:pt idx="0">
                  <c:v>Forecast</c:v>
                </c:pt>
              </c:strCache>
            </c:strRef>
          </c:tx>
          <c:spPr>
            <a:ln w="57150" cap="rnd">
              <a:solidFill>
                <a:schemeClr val="tx2">
                  <a:lumMod val="40000"/>
                  <a:lumOff val="60000"/>
                </a:schemeClr>
              </a:solidFill>
              <a:prstDash val="sysDash"/>
              <a:round/>
            </a:ln>
            <a:effectLst/>
          </c:spPr>
          <c:marker>
            <c:symbol val="square"/>
            <c:size val="10"/>
            <c:spPr>
              <a:solidFill>
                <a:schemeClr val="tx2">
                  <a:lumMod val="60000"/>
                  <a:lumOff val="40000"/>
                </a:schemeClr>
              </a:solidFill>
              <a:ln w="9525">
                <a:solidFill>
                  <a:schemeClr val="tx2">
                    <a:lumMod val="75000"/>
                  </a:schemeClr>
                </a:solidFill>
              </a:ln>
              <a:effectLst/>
            </c:spPr>
          </c:marker>
          <c:cat>
            <c:multiLvlStrRef>
              <c:f>Salebymonth!$L$13:$M$36</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lvl>
                  <c:pt idx="0">
                    <c:v>Actual</c:v>
                  </c:pt>
                  <c:pt idx="12">
                    <c:v>Forecast</c:v>
                  </c:pt>
                </c:lvl>
              </c:multiLvlStrCache>
            </c:multiLvlStrRef>
          </c:cat>
          <c:val>
            <c:numRef>
              <c:f>Salebymonth!$O$13:$O$36</c:f>
              <c:numCache>
                <c:formatCode>0</c:formatCode>
                <c:ptCount val="24"/>
                <c:pt idx="12" formatCode="0.00">
                  <c:v>69334.020606060629</c:v>
                </c:pt>
                <c:pt idx="13">
                  <c:v>70075.973768453783</c:v>
                </c:pt>
                <c:pt idx="14">
                  <c:v>68239.277163204591</c:v>
                </c:pt>
                <c:pt idx="15">
                  <c:v>67427.490726062228</c:v>
                </c:pt>
                <c:pt idx="16">
                  <c:v>65156.31791474115</c:v>
                </c:pt>
                <c:pt idx="17">
                  <c:v>62504.538837485467</c:v>
                </c:pt>
                <c:pt idx="18">
                  <c:v>61017.229005276109</c:v>
                </c:pt>
                <c:pt idx="19">
                  <c:v>61559.969236713805</c:v>
                </c:pt>
                <c:pt idx="20">
                  <c:v>63918.110517082707</c:v>
                </c:pt>
                <c:pt idx="21">
                  <c:v>63587.002288242933</c:v>
                </c:pt>
                <c:pt idx="22">
                  <c:v>71313.558192149299</c:v>
                </c:pt>
                <c:pt idx="23">
                  <c:v>69573.687790063472</c:v>
                </c:pt>
              </c:numCache>
            </c:numRef>
          </c:val>
          <c:smooth val="0"/>
          <c:extLst>
            <c:ext xmlns:c16="http://schemas.microsoft.com/office/drawing/2014/chart" uri="{C3380CC4-5D6E-409C-BE32-E72D297353CC}">
              <c16:uniqueId val="{00000002-FEA9-4AAD-A493-708ACBEA5D18}"/>
            </c:ext>
          </c:extLst>
        </c:ser>
        <c:dLbls>
          <c:showLegendKey val="0"/>
          <c:showVal val="0"/>
          <c:showCatName val="0"/>
          <c:showSerName val="0"/>
          <c:showPercent val="0"/>
          <c:showBubbleSize val="0"/>
        </c:dLbls>
        <c:marker val="1"/>
        <c:smooth val="0"/>
        <c:axId val="893895951"/>
        <c:axId val="893896431"/>
      </c:lineChart>
      <c:catAx>
        <c:axId val="89389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893896431"/>
        <c:crosses val="autoZero"/>
        <c:auto val="1"/>
        <c:lblAlgn val="ctr"/>
        <c:lblOffset val="100"/>
        <c:noMultiLvlLbl val="0"/>
      </c:catAx>
      <c:valAx>
        <c:axId val="893896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893895951"/>
        <c:crosses val="autoZero"/>
        <c:crossBetween val="between"/>
      </c:valAx>
      <c:spPr>
        <a:noFill/>
        <a:ln>
          <a:noFill/>
        </a:ln>
        <a:effectLst/>
      </c:spPr>
    </c:plotArea>
    <c:legend>
      <c:legendPos val="t"/>
      <c:layout>
        <c:manualLayout>
          <c:xMode val="edge"/>
          <c:yMode val="edge"/>
          <c:x val="0.29585562819572697"/>
          <c:y val="7.573319262244288E-2"/>
          <c:w val="0.42686973011682577"/>
          <c:h val="0.14710023209785666"/>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he-I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A8-43FE-9E87-C853AEDD3F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A8-43FE-9E87-C853AEDD3F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A8-43FE-9E87-C853AEDD3F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A8-43FE-9E87-C853AEDD3F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7A8-43FE-9E87-C853AEDD3F8C}"/>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97D-4CB0-A099-CEC7390E13A9}"/>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499543909470332"/>
          <c:y val="0.50215985204602864"/>
          <c:w val="0.24722222222222223"/>
          <c:h val="0.494792213473315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 2025.xlsx]CustbyYear!PivotTable13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02537182852142"/>
          <c:y val="7.407407407407407E-2"/>
          <c:w val="0.85853018372703416"/>
          <c:h val="0.8416746864975212"/>
        </c:manualLayout>
      </c:layout>
      <c:barChart>
        <c:barDir val="bar"/>
        <c:grouping val="clustered"/>
        <c:varyColors val="0"/>
        <c:ser>
          <c:idx val="0"/>
          <c:order val="0"/>
          <c:tx>
            <c:strRef>
              <c:f>CustbyYear!$F$2</c:f>
              <c:strCache>
                <c:ptCount val="1"/>
                <c:pt idx="0">
                  <c:v>סה"כ</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CustbyYear!$E$3:$E$6</c:f>
              <c:strCache>
                <c:ptCount val="4"/>
                <c:pt idx="0">
                  <c:v>2014</c:v>
                </c:pt>
                <c:pt idx="1">
                  <c:v>2015</c:v>
                </c:pt>
                <c:pt idx="2">
                  <c:v>2016</c:v>
                </c:pt>
                <c:pt idx="3">
                  <c:v>2017</c:v>
                </c:pt>
              </c:strCache>
            </c:strRef>
          </c:cat>
          <c:val>
            <c:numRef>
              <c:f>CustbyYear!$F$3:$F$6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136-4B14-B2E5-BF89FBAD3156}"/>
            </c:ext>
          </c:extLst>
        </c:ser>
        <c:dLbls>
          <c:dLblPos val="outEnd"/>
          <c:showLegendKey val="0"/>
          <c:showVal val="1"/>
          <c:showCatName val="0"/>
          <c:showSerName val="0"/>
          <c:showPercent val="0"/>
          <c:showBubbleSize val="0"/>
        </c:dLbls>
        <c:gapWidth val="182"/>
        <c:axId val="242372064"/>
        <c:axId val="242393664"/>
      </c:barChart>
      <c:catAx>
        <c:axId val="2423720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93664"/>
        <c:crosses val="autoZero"/>
        <c:auto val="1"/>
        <c:lblAlgn val="ctr"/>
        <c:lblOffset val="100"/>
        <c:noMultiLvlLbl val="0"/>
      </c:catAx>
      <c:valAx>
        <c:axId val="24239366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72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875"/>
          <c:y val="6.3897763578274758E-2"/>
          <c:w val="0.64663461538461542"/>
          <c:h val="0.85942492012779548"/>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57-412F-A140-10D0610E3E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57-412F-A140-10D0610E3E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57-412F-A140-10D0610E3E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557-412F-A140-10D0610E3EC1}"/>
              </c:ext>
            </c:extLst>
          </c:dPt>
          <c:val>
            <c:numRef>
              <c:f>'Functions Performed'!$E$6:$H$6</c:f>
              <c:numCache>
                <c:formatCode>General</c:formatCode>
                <c:ptCount val="4"/>
                <c:pt idx="0">
                  <c:v>0</c:v>
                </c:pt>
                <c:pt idx="2">
                  <c:v>0</c:v>
                </c:pt>
              </c:numCache>
            </c:numRef>
          </c:val>
          <c:extLst>
            <c:ext xmlns:c16="http://schemas.microsoft.com/office/drawing/2014/chart" uri="{C3380CC4-5D6E-409C-BE32-E72D297353CC}">
              <c16:uniqueId val="{00000008-E557-412F-A140-10D0610E3EC1}"/>
            </c:ext>
          </c:extLst>
        </c:ser>
        <c:ser>
          <c:idx val="1"/>
          <c:order val="1"/>
          <c:dPt>
            <c:idx val="0"/>
            <c:bubble3D val="0"/>
            <c:spPr>
              <a:solidFill>
                <a:schemeClr val="accent1"/>
              </a:solidFill>
              <a:ln w="19050">
                <a:solidFill>
                  <a:schemeClr val="tx1"/>
                </a:solidFill>
              </a:ln>
              <a:effectLst/>
            </c:spPr>
            <c:extLst>
              <c:ext xmlns:c16="http://schemas.microsoft.com/office/drawing/2014/chart" uri="{C3380CC4-5D6E-409C-BE32-E72D297353CC}">
                <c16:uniqueId val="{0000000A-E557-412F-A140-10D0610E3E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E557-412F-A140-10D0610E3EC1}"/>
              </c:ext>
            </c:extLst>
          </c:dPt>
          <c:dPt>
            <c:idx val="2"/>
            <c:bubble3D val="0"/>
            <c:spPr>
              <a:solidFill>
                <a:schemeClr val="bg1"/>
              </a:solidFill>
              <a:ln w="19050">
                <a:solidFill>
                  <a:schemeClr val="tx1"/>
                </a:solidFill>
              </a:ln>
              <a:effectLst/>
            </c:spPr>
            <c:extLst>
              <c:ext xmlns:c16="http://schemas.microsoft.com/office/drawing/2014/chart" uri="{C3380CC4-5D6E-409C-BE32-E72D297353CC}">
                <c16:uniqueId val="{0000000E-E557-412F-A140-10D0610E3E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E557-412F-A140-10D0610E3EC1}"/>
              </c:ext>
            </c:extLst>
          </c:dPt>
          <c:val>
            <c:numRef>
              <c:f>'Functions Performed'!$E$7:$H$7</c:f>
              <c:numCache>
                <c:formatCode>0.00%</c:formatCode>
                <c:ptCount val="4"/>
                <c:pt idx="0">
                  <c:v>0.33898305084745761</c:v>
                </c:pt>
                <c:pt idx="2">
                  <c:v>0.66101694915254239</c:v>
                </c:pt>
              </c:numCache>
            </c:numRef>
          </c:val>
          <c:extLst>
            <c:ext xmlns:c16="http://schemas.microsoft.com/office/drawing/2014/chart" uri="{C3380CC4-5D6E-409C-BE32-E72D297353CC}">
              <c16:uniqueId val="{00000011-E557-412F-A140-10D0610E3EC1}"/>
            </c:ext>
          </c:extLst>
        </c:ser>
        <c:dLbls>
          <c:showLegendKey val="0"/>
          <c:showVal val="0"/>
          <c:showCatName val="0"/>
          <c:showSerName val="0"/>
          <c:showPercent val="0"/>
          <c:showBubbleSize val="0"/>
          <c:showLeaderLines val="1"/>
        </c:dLbls>
        <c:firstSliceAng val="360"/>
        <c:holeSize val="1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he-IL"/>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5319765-AB54-4539-96B5-966D676AA5B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3A4314C5-5C59-4D97-A4C6-BEC43CC8E119}">
          <cx:dataId val="0"/>
          <cx:layoutPr>
            <cx:geography cultureLanguage="en-US" cultureRegion="US" attribution="Powered by Bing">
              <cx:geoCache provider="{E9337A44-BEBE-4D9F-B70C-5C5E7DAFC167}">
                <cx:binary>1H1bU9xItvVfcfj5E513KSdOn4hWXQBjsA22p9svijLQuit1v/36s0QVNqjLwMTwPRQz0RWmKks7
c+W+rb0z+Z/r/l/Xye2mfNOnSVb967r//W1Q1/m/fvutug5u0011lIbXpanM3/XRtUl/M3//HV7f
/nZTbrow839jhIrfroNNWd/2b//3f/Bt/q15b643dWiyT81tOVzeVk1SV0+8t/etN5ubNMyWYVWX
4XVNf397Hl4Hob/J3r65zeqwHj4P+e3vbx996u2b3+bf9Y/nvkkgWt3cYKwQR44tbG07VN/9OG/f
JCbzd29bjjyyOdG21rv31f2zLzYpxr9Eojt5Njc35W1VYUp3rw9HPpIfb5y+fXNtmqye1s3HEv7+
9ksW1rc3b67qTX1bvX0TVmax/cDCTJP4cnU3698er/z//s/sF1iH2W8egDNftOfe+gc2fySb75t0
c788/z00nB3ZSgmmiCZ3P3wGjTpyBOGcEbaFTt8/ewvNCwTaj8yPgTNg/nh/kMAsTJbdXtfhdVPf
L9B/D46gR9KWVHIut+DQx+DYAI87zKFM3j90i8oLpdmPzKPBM3QWnw8SnT/KcDTZa6qNOGKaMyy9
2KqF/RgZSukR1EpqJdUddEBua013avO8QPvB+TGTGTB/fDtIYP69qQJ4t9q8prexjwSlXNoOHMr0
M8eGkSMplXCIoPuweZlM++F5OHaG0L//OEiEPgShud+7r2DRCLCRkgttby3a3N3AohHNpcN2kcDM
3TwnzX5UtqNmeHw4OUg8Fpsk/NuUWfia1sw+YlIohfBrr5+hVB8pajObih0s9zti525eJNN+bB7O
Z4bQ4jA15o8y3mTVBiHka8XPHPGz1g7hVG4t2ix+1uxIcA29ks4Wv1k48BKJ9qPzc+QMmz8uD1J7
LgPE8m9Oq2ST3bwePojTFHOYlkDp7meGj404jjoOmQKCux9YvYfRwEul2o/R49EznC4PM89ZmMSU
m5tX9DzcOYIKSUkE22/jiDySwna4moHzElH2A/Nz5AyUxYeDVJ6L2+7NySbNEbKVt/c7+BViAn6k
HKko3P7emGDSHttWTN+nqOz+2Vvv82Kx9qM0Gz6D6uIwo4TlbbLpNq+JEtdHhDiAge9sGCKzhxyO
LY+EcpTgdGcEZz7oJRLtB+jnyBk2y9VBqtE91fbG/P0GJqJJv79qLAc7R2DHKBczgOwjQqFFiu8A
wvsPndB/KtYvwNrxiI8nNwducZDAreGTwptXjLuZcyS1lJTxmTI5COgcmwvm8B8m8SFWL5BkPzw/
Bs4QWR8m63Z6swleMUYATw3lIDa7T3NmcRyl4khJzW0EEY+V51lB9sOxGzYD43R5kOpxfGtK/1VN
GTsCS8Mcx95xzzMix+FHQghuC7JLe2aR2wsE2g/Lj4EzYI4PMyE9TZIwM2F1v2VfIWQjRxRKIhBO
7014HH1EhaPA4/wMFh7ar5dItB+anyNn2JwepgX7ECcwYa9a0UEe43Ah1C6aJvRxHKDtI0kmv2Lv
6NE5xfYCifZj83MuM2w+nB2kQTvflMPrEgVTEiqZjRD6MSa2Au1JUVHQu3LCzJK9RJL9mPwcOcPk
/DCdzGl2E25etZKjj6aqs43scvfzGBpHHaHKA+5G7/RpFja/QKD9yPwYOAPm9OIgleXUdK8YGQt2
RGyYMFuIHwHww2xTcxgxQhQlu/dnHQPPSfMLSO7mMMfjMJ3+19syNVn9ij5fABLJ8D8Yp4dYoAqt
FFNaOXyrQbPM/wWS7Ifjx8AZIl8/H6SGTETTX6aMXxESdgSXwcTUnnH3M0dGgpcmBNzazq3MtOQl
Eu2H5ufIGTYXfx0kNmevXbFxkMAL5C32rs45D8IcZJoEbuWeTUNq8zBAfl6e/bjcj5uhcnZ1mKhg
SZrreLhfm/8+ceEIfhF/MVCVj40YWtCYA7AQN2+N2MzNn71AlF9A8mPkHJTDVJXzTZi9JvsvjzhK
z0I+0ISH3kXpI0ZhwBAO7AXmWXH2o7IbNoPk/DAZ5femCatXDovJkXbQHuPMvb2mqEVTB61Pu4B5
pigvkmU/Jg+GznB5f5gx2PmmqjbXQVPd1nX1ekYMwTGaMcB7oWn27mfmXFAwU0SiadOZeZUXy7Mf
n9nwGUbnB4pRiMbNytSbV8RHwaRpipaMHS85w0eLI6rBwKB/8P6h20rm+Utk+QU2P4fOcTnMfPI8
rKrp/3ke3i/SK7h/tJcxVDF/0JJ6FgWgz0kiZBZsF1DPAuYXCvUriB7MaA7SYQRoT3fMbwPYLUqP
PvkfHhdAqRnWS9pIXB7Do1GDpuA2KdnRyjP7Nuvg/7U8+wGaDX80hcM4HjDtT9OUr6kxSFSUjb6y
Xa8sgcl6GJ5NrWe2jaaZ+96nPRrznET70fg5l7muHGb3zDnYmFdlLgUK+jgZQDUKYPuyf0pgzQSq
y2pqBdgqw87PPC/KLzC5HziH5FAZme/lpopf0/WjVwltshz9SltM5uqijxBVT/XM/Z2aF7fPS7Qf
mp8jZ9hcHGZOc3Hbbl6z1wJOhaPpH3nm/pIlpQq+XyJmRqPm9IOg7aHOPC/Pr3DZzmOOyteDZGQm
3u/dbVndDver898HZQLFZI7yi+Tb4xhzF2Oj6QIRGw5A7go0M2v2Mpl+hc7P+cwRenewCJ3f9uH1
K/bFoP9cMBg1KnZWbcYzU6KOKGrKmjj/0JruzfPS/Bqb+7FzbM4PExtT1sGbxaY0aMh4Ra/DUfLn
aEv6YdtmjTI22jFA5DhK7fCbBWkXL5brF0jNxs/RWhwkWh/KW/9Vz6VxVGsc9MjyHcU8Sz7p3bk0
B0fXZkr0vCD7YbkfN4Pjw+VBwvHxNsuqIWk3r3r0Cc7H0QrNFxPZOf3MTJttHznccaY6ztb7oG7w
MCx4qVT7EXo8eobTxz8OEqcr0/z/MXJQH4IGGUb3I+VMSKIVEEdvt0jNjNzL5dqP1Xz8DK2rwzRy
21ktN/HrMqAIGDiKNji3scVi5pCA4BHjBCSpmgVzL5XnKYzuZzNHaHmQ+vQZdg93Wty+Ys0N8YIj
kIOSXaozj7jR88QFx5HQX5y4eZFI+xF6MHQGz+fD5Kk/3/avetST4hgNdwTM2NYfIRZ4xLchjUW7
B/zRrid65o+eFedXsNzNYg7JnwepMV/qTXDvpf/79HQiDlBsw8mnXQPgjNK5u+rBRkGUqZnHeU6O
/VBsR82Q+HKYBNvXECcCXjVemxo40ChLJld/9zOP15wjBeVwxP0xT3m/E7bU50sk2o/Lz5EzbL4e
Zpz277C6NlkVvubNG2Bq0AMoOW4T2v48Nl44FoDeG5x40vuPNb1IpP3oPBg6g+ffpwdpxMj9vv2V
BXvqlqlfv/fjmq7lpt6s7u73enAJ1dPv3q08bh2bDd3lQ3vrfttU6fTm97dMINL7cWvY9BW7cVu9
nNXeZuNuN1X9+1tLqSNtc462YBzTRoGdwOB2t9Nb6Ie4twtc4ioLB24xm1iJ39+iG4LjYDdKVLuL
kqopQcEQ9OIjxkGyQMHYa9xu8eNatY8mGZD6/1iN3b/fZE360YRZXf3+lsPu5NuPTbObnoj8XSvK
ma2Q5jMIkF9vLnG5DT5N/19CozKjXSxvHerVjV6xXORWsiB5G45fpWzyeCOsUlbrrBiqQSxr1sug
X1jGI9/9rBSZtTCsj+13OpBDs4y1lRUnnU6T6jyRaW4Nrol7mX+XcR31Zom1SiK+8G1b0Fu7N0Nz
mQS9nWwcR+beNU95oS58FRY5d1MaVhBF5LJMPwSU1F229BNZxrlrOpmm76k9FBDZT1M6nLGUZ9Hf
VtUajHkA6Z5FQtT/aI1A8jKhwcLr6a4RlNkfr5FN07AJVODcep3JouKkTkUiThLRVqV9MlZ+HXaL
McxxAUpCvJB566cfT+GpHz8flcqp+Y+DqkTruJ7ef4DRGHGnUkSFNxGNeRwuasMlD1ytmVVE67Lv
/LJelkHti8C1hDXm2cdO8KFiCypG1fF3tQqyKnaNKXhJL3AfRIH3nhYSW/ihjDZKehxHp/SUPuFg
gj2TsQ9CiwUlt26UVbaELf3R9u1inTii5sTNylqpb7EkXg2z90Pdnsdmeq7Q6FhFlMPQnDJ/bt4M
xjYWd278AXtOuS3Jk+rPQHgs890uCpvwQ+bhQsPaDQKDWMh9+vHgvmbTthHz4rSfFrj8Bzr0GBpf
tqFF+oDfWHZiF3whO6LkBopk1admDO3kIrSooec8LobmKq4IGQMXFxUkWJSnJUGA8FgSyXDqEFep
TJ0gaHafAVCrkERDnHnXnh4zWR6bIk+9YWV5aaWH48Epe6Dy9CP/OXlUnRSOO6CnbqI4YPsf7svA
DrwkGkh5I1QHLV8PVI00XsuyayqxCh1PqG9lg1Uv3EohUv1myNCWetWGhuTdMxuBziwZ2i5wgBxa
AkXFaVi0KT+WxtdjJHVeW99xDYSdWid9HUwKkfYmwJWJTReJUSzCtBpY7vaacUglQxI0V2muomGR
WbTMrnQapGW2LKQp2WXahln1/ek1m+zpA3trgyZFsy5BfRs35EFbZrak6TynJMXYf+/LusQmIE1M
sFik77i03L7krXWVs7iYlKbuzPQS5n7zny4WyoY4p8JxPMgRXMC0PV4sp2BVPVTKfM8SacGGR7Be
Y+e2A6kHecY9Cbtf+Q2uDEojmcGilnlaUnniWJHVxm4RwNpOln8IMCoLx6Q9E32cm/QZs0Lnewys
GBo5GCppbGqsmfqfH+6xnndZrrORf688pqx0FdVVnjQfi7EO82zRFUMB4Sw7bfGeGYrUDEsnHgfr
qstz77TSZRL5i3QcyXCWBkVWe26mifLqRSOJlVyqVPtjusBJ9x4mkVnRQLN3ZNQJvjUOva4onlFT
ikT40QZgCjdN4NQJwVVvOJQ99Qo9nBB2Zla0WZt/s6WRkVzk6GXFVvS8RutyQUfbgmn3hq31TBqB
95o7c5JTz8FbfVdzVaybjj+v0GJuxdFzgSRFaoqz/ZMhmW2LuI+r1AtM/i0voUXFilexI84ZDfhw
xqtmwHJor03Gr2nQD4PtNkHZFcECBr9Tl34xetZJmYpo/FpaTaUunFBNAUIv2jTRx3EjJ3hMxTW2
0NDasr3Myygev46JirvYJUkyOa0Qqw+ATKYD/JIPuJPwq5P2PbDjMhrwUo3Er51lLiterZXdTNjF
vR8iwCjuHq8d3xo61zF9hK8wCB4geWhlU2xQ5zKNN32lsiJf67ak7ZXgZqzfl2XslW6SpCVLF5bv
pf2JL+Bc/8qczBNfW9JSbDLb8RFntEVmEKI8bRvmJhyrb+N469QqZiuUlWdbg3tD5lOdJ99Gmlal
7/aM2HnldiYyySlvig6G4uknzq0Rmw6qMQq/jRqp/scTq5JUQZfy7i8+NtNm7BoxmT9W2TGct2oL
qb55ER+xCTvW1JV/bsOwYJ8+LcZ07+cjpeC4zJXZcFwolzOBKPmxUoy8bQpLq/RrKrK05m5tGmnd
miIoYI2CuMroqvRsE35sK8eHxckDafyV79SsNS7OR3RJ69bML84Sz1FXPS8TZ3Crjqr2snYsEi4K
OfbmDJuIBG5EhBfmrvAUnZQ9INiHpg0QXZx6UVxPmt+iH+MDqBM7H1wel7xvj5+e8dyuOehyJhP1
wu6ubkJO8HjGsfKCrCsq+0vbZARBrCxLhiC2Had9KxBkiZOAdj22bR9rjhe/votsLZVPW5o3Uce8
K69X05ZmRTim5UmYMz6ZyGKsCF0XSZtX4fEohxha53XpFFPTwUmhnTYtoEZPT4nNLJuDCMiB24RV
A4LgAWemuuBZOpooY1+cOuDQrTr3JwFqizeT6t7pMfpXB8jmBf2k4rCVk0kp8wKOxgoownjay+lX
pojRAJXoyBYnYZdM61AMnVEXXtHjU2HApykOfqqqdWzZJV/nTtnyajHAX2C6z0xtlgFgahoX0zAK
VSESFwjMplb3MbWTxgxfuN9OlqouC2ytMRlDc10TJ2aZO9SmGL/aLJv8Y2oZCkB6lSb+sBpTRWt/
rbnVdF8QpZZYjs6OOHYfb0dYkyy0NLaY6JJ8sm4NzOZJyPIOZq1GRIIHhrVH8C/kWBRLkfoCS1HX
dmDVC5k0EVQi0CzCv7brM5nCqX/sqUh7pqMOwgVEVzaTDtJO8o9Ql3ajUIMqrM9tahtYh214ywKn
b+MFMsvAz54zCzN3ND1S4HYtRuCWcAvdPPEikUEImff256qh2CH1gPMK4TF8P9ZHRLkwcuV1lukr
VyV8wIInrZchZIHRwyp1ZZ/UH21VOV609mrhwBhAIdvLEsw1PEBqQfHrPoOj2sHmF12GpewTJ4Ou
QIsmOPy4n4CwopDiRQ+Rbi+JSQ0kkXEM3xSrespTn15tofljm4jJT04ARgLXtyAKmmc2CAcryyf9
8DkIBpV4bt3EPF94HfGiC8VGUQ6rIihV7riaMR0FblkWYfGOJA3vpZsj2rHOSj+1xLmXBjZfFJ3p
/WsSJuSk8xqhlrGdmeRGRMlYXqZGpbjRfaRJ90G0lPTj0okyLfNFgfixatZdJ532oiwCrzeuSklK
33NSUr3MslLTRdTXTem5pneKMXKDrC1Fv/D7uIUytGPZDYnbWzIS0Voz2ogrldSD8Bekp03XHOe6
C6iH+M3z69M6sBGZLewx6cYRaS22Yn7ax4PXuEWVR2rdatvnS5la/fi5U4aFXxuR+N6Si5rRxYD8
1Ayu8utKL3XIunjhy8Q/wcmUelkY0o1nns4IOaYdDdjatyonIKs8Nqn4MsjWj60v2pC+/9zXPa/P
rarOrEt4DLu5kaVS5ZfRbv3MuLkxNKg+6X5M4mMvBLuxHo1wUuPq2HAWLOxyrArnO00jJ7sJWG7a
fomtMhS3uqm7jizipKtodFJ7WSGdJfIAmahjL7VidaGpbcXxcatyViXBbeBkvMYq95Q7pTgfuWmx
pUdaVnnwCaxmrcgqy0Se26eN9sIgeZ/JPi78VdT6dde+76Tnh+HaMsKE6lLWZWlOVSQC31ljryge
u3k7Erj1pHLCTru+JVRRLwOvHKPhtPMrKwiPuzCFt1nEuhMwsG0eNvJPYzVKVqfYHJ3lLTqOsIVe
NDmiLu3WA3d69SFhto2XevtLKwwTvIe7dAUeN5pKFN/HptCsfRepMvfZCe0ty7YXQyTjxj7us4im
iStFO/lFIq0Q0/G5hFPZ9N4AQncRyUBL/8PQ5V1uf4w8K+qStR1zi+WncTNop/2gIi5D7RZaT5yE
XdYyiL/avudZ45kQSYWVsoYCJvscVrsI5JnFvdJO3tOwCGnyMYq6yPFWXQRD4K9MiLbAcgGTNYk0
tFZC2Ir4wRAWS5LHUekss5pYMvuT+SzD89Io0fpL4ztFsSiRB2NlmdOE8CALqoLpSyA/Qha3KPQU
04ugwuwXeUAzrtZR0E0rxpM6xoupgtq6ylJ7MvmirX3HXuiuNtgAY4Z447jWZYrP5dupBrUcsXxF
ZOMHvqTy8LQkoEgyMxpO8NBcBEz+myb9tM6Z0BG4JKuxSkBhZbETiNuiQEJTrMswRKS16Bw62MUi
dALZWEBQNEXztY6yJsywXlYwmuOgGQXtz53InkQOgXQ+XinsLDyB463iu2f10wZTpTUhLwcLv0t0
Oi1N21J8FC7WKTrI0KIUgDnu5lOWnBffQbgF+J3sc6OuYik8zRei0yCA3NwOKNZit3u8sdL4Sjuy
psl59XC3GA12TbnYxbhajnL6F69kfM5JWFpXu6W2th+/X+Tt58AUsPjcZnkKAWhmBe33OFR5WB6H
GR8w6YKN+EMars+4H5IrJOC+0a7cAmXGtsZWQ+bdlP5pRvXgSZfGQTuoDzptDFapZWmCj7AcHFu5
AM3htdqNyTAFvX4qGX6Z2D4pvuvtCpocGgS7tp1TwELkaIvcZKqjJ0PjTNk52UK73R7KixOsjxIh
RqyknUyT79UQYJ/6tJweE4hA4ZeDKYgdfBmtUDT1O8yUT8u73UhjMzSQEpOcvoWGZYVxOBnDsbuq
OphE3y6oNXYj/mESboS9sojM4uh0ZNLu82OfgNEiqy5sDHRaR/7EfFQd8A1bmxXfqfIzbJ9KImLF
5MsWwe6HClz29IWsnV5E6zt4STIyqUM6ykn+rFF+0H1pEj/xw3XmO/jeoODU5ydxNdi0PuPbvRJG
la7t492S66gtIU4f8hhfAg9g8PAoD2P4+ZYWoyJfELlFTrvMC6vOwgWpfA8Pl1GAa6+XdZKD20xA
GICyAUxBc2obf1LnBv4Vv4uHRkXOOkaw2A/vuK6S3pzUwpA0XSRaJGnrepUP2pBq2uDzQV1UeEHQ
KJOLtGjw3yHtQKJJ0lFQRQW4/OSijWsPpEBXRng6DXzTflWZ1yML8IZx2vudhimP1j0vGCyMUwZJ
46ySFC42XfVW5unqVGq4qv4vovoI9sZPjInjkx2dHNVJUEbrJkiQ714PosKlDid5FGA5jvmdzhTG
SbBgldfF3viVB47p6i8F74JOndTbqffar7BEPO/HGDOK/a6SKzUSCitXl2JaPtrn064BXzVt8S1/
6lRxhxWgDZvmW4chw0uJDY7PFyGoUMsNkxG8Mpqv4ky7oCwGlZ7znJb4hBrolMO2sqmwr7Yky0hl
UnrrJitKj536XjHiO8Yt9eYhLQdrWEgRgy/1aIzUN02RO2WLOgExIc/SWE36VIsuBAnvx04NU8mV
N8DnVQMsTbRGZjstXhPyiSpgjRODi4+SzMdwXNqEWf7VITzzrHedV5VleKF5NJGUpoG7O7djj6v6
kwCNNXir3ousIVirLpdJtQR1gaYk1wYJpL4Jn1Ok5HCGGuCPlhgxK5Wlk9tIpTdtt5KVFJtvu5JR
bcBE85CEvH3XjTL17E/x2HTWVYlgGqzCmBdafYO9xf6yunzECkSCTHPw8syC8Ud6ObFUSYh4FZG1
Tk2Xf1N6CAr6XfSJSi6UKvLBWwtmqtr6uwtp1HsreDSeSLdKwH9bCyehdvkVjGQX15+JX0S+v/Dk
wIP+srMR2xQ3ug3bgv1VeQ6oieMybtpULyw2VvHXUTRMGLeBd+iR7FNqEFPattQNbbDL00izRYtf
Wnbr2h0qU/1yN5MtlkUegSBe4CjFME3rztwkSTvZPz34kzVB9D8pb1il0yeyO/bei9j0O0mJhU8M
/jB90ONgJ9IVMvepthEmXg5V9hEtehdjPdB8FUFRJ63U6fTObssipoQl0ug9w1tbPnwyp5a/KPuh
5LZLWUmcj01g+51xO5KBPRfD6Gl22hXZpOW+NU50YIU6EV4EwrL6tBgJ9rcgqD9cgLecJI9DVBq/
7R4kSw2XVmCrWFfbjC0Lo9GO3SjLG/Ep3hqseEs0Fug2xW6wkmIiIatSlUIsUz8tjOcGhWqsqyaU
OeZcd6jite9C5k9hXCB6PMNuk0ms5k7hLBPDj7iebCYlz9lUZlxmXT/tSdsbWRy6MqiyNF0FUQJt
XG8XBDzwZPRiNCPje0VFregsYDyxnWeIr1lCDy4H9gE7mMG4KfoPWjmoUUMAX82uAmMUpLZ9v4c2
dAZmtrDEpEFJC+IlcNuwmGR/Jrt7nNtNj8fdEbjqbrpGFc+f8axl0xurq2xQVVvTGIEDhhTIA6BJ
Tz9qRqBDmwjucsGzQFnhv2pK6x8UDzsnLhwPoeT9HiFxb8yiyD0hPuBPX027W6tgArUJIyBsRCkA
2c44Pi3LYwoBfUjYPw7+LpCjUA7HPmePZfFazkDfRv4VzgbCjIWSTvF4VeFO2dVoEDo/t87/fCDa
zUAcKEczkIt6xivGQUlokhLvsugzOAo/hsc/tYcYZm6n2U9PkE603c/yzjRDcLdE2hT36uOSrzmR
2SeR8LM6QZK1tRhdME6k/aD4IOW6F5XTrqPcG8tPTceHaJk22WTPeQnTYFWjgD96RqLHOx0SIZWa
br7gtpY4RjYviw2aWJ098OIy2SpVh7gOOt43sQe7HjptCAgC0QzQTM3hHBBaWMEkSJTzohkXbYHM
fi1TbiRxe5iWYQFTX+Dj0A+PXoQDZ7xYdNt6Vr41s09PYg4jgMMf8yK4awWULMVt3o/3DfxuUbPe
ai+CKp4s03gXCOWVzJpPg+U0ApdsvpzqkiiA4AAqbqO+69SaTp88fp7dIxrBRSLNxc7t9X5QRC4x
sKzGLSv8Fbr/7Hmg/Ke/swDFQIOR+Ic54J0HJroNo4utW0KQPKFhxwn0IquKyWE8/cDJvjzYptgQ
KD9NB6DRjyLAaM74zG4Y+7AcZXxiZ1YZy4Wdpjb/pkoozHMq+M9HATpchavQuoskc27qUo+lQ+Mr
/2QbirQS7Aj2EStSvDw9q1ltDd+ODg2NYvzUpoU/YTUvoGSkDryoz/U1iUBT79SKqXgKFUueTulk
57RZuiCpKJnt2mWCSoebIBStFjXPevtL1BEYwWfk2raIPFhwcJh3twGDxsT9Jw5O0zzeUYSgXmSH
QXVcjowE1YrJfuqSaHClQ2P+rsYMhfaFqXxwvtpNvRFZrFtLv6bpGaIItAb5CxPnYKTeMwFOhHxM
Pen75mRAzCLNhdeHMe2HhcdQCvurKooU6VkZMZEVqzRpRlYviCGqSpdOKUEBvuc9NVx91Ns6Y6yQ
JPEPXpbSoj+P/aDVaOVpWhVScDURWkhOkADZYbpMrCjHFtkFTraFYYEbb8MdZA4OnJi6M6/bFCi+
W80uSBlcClLWKTzpWmYh0Da4QDm5yFiD5Ubopxr7glfJFGRa25grR9EWuJHcoWPoxlWd0tHNqlJn
4VLldhI17j0VU8CdB+4uwLqL7FDx67C+Y+FMwYVdtLw4Rc4TK7bKHYNHpjGynfYdQRUl9BdJn+IS
jGPUGZIo+cIRjmt+oYZai/w0UsSaSIqqLcH/Dtv8UHdDxYtlEDcp6GAwQzaqH24U1I7xFlZj/I6k
boETOpJ91IXO7W7lFzA6xWc56HY0n1EHmSptiE0JUxemrlDc+BzmYMH9JfY52hzWQVlQGi1SimD4
7wEpceW8k6rv2Dcq+6F2LkTaefmnTOsoZqsoqyyCDB23T/b1Ai1mqPGvMjMA22XXs7EcXGKBMWkX
CBmpdBaDGLzufayruhpdlMm7EFm+dkrUa8OAVMeCJHX3XZE0HoKlJ5AIZG5qZ2n5ZwZGyGpcZ1sK
3NnIAnV6X713UviTaJ0FiWINovu7+A+E/BS/Dlk9OcPt1kjuotTMTmKkkqVGp07utiVRKYWF9Y0N
MVgcM7eLrVZ/hnMxzlWeaStZp6H0pRv4fnclh1BGyyHsvONQtPwkJHw8Tcu+PQHDYi7tUrFFr2Vw
YYd1QsBlt+VnD5v6RPjSVC60L/gelXnyp09Cs8waQjLXC0qxRhIOqotl8szJyTcTQx2zLlfvVRfm
S1sEAdAlVrmO7F6sIhM2H8YoqckK2UK9cgbCE+xYlV4HeXPFqMjPSmH5Z2lb1StZgRpHg4x/0ppG
LwPdOZ/sPCjQb5CHN2FVeMskyH13EFm2lJ4u3jkjS9eDl6E6neVS4KudIVuIKLPXHb7y1EGe+L3s
TXOMfgzvptBxchz3NBndQUdyHUTEXOUCNQM3AXVUuRY3/peuH51NYmUSFEOTfu4cFq4Iq8k7nK4I
QtdYFn8vQB+uy7rCQY/I9j6B1AzRR1VzfUNRgkKeRXN62bIoCNf5kFkrWqX1ZdUKECEwBctq6Jt3
vCqH2JVp5yw8W3uB82fYMj2cojOiua6YiOjKNHmN9CtMg8FtcWPHrVNLO11anlW+SzXaJJaC1tGn
vuUx8rfUnMmqpsXCcwKzIVGVv+9x1cRZpei0Qz051Xb9tnvXI8w+J3bcnoKVt96FMQ/Y0oH1u6Fd
xzN3HB0aIJ3Prb+6vOhuC8vqFyyk46aqIsPQ6ZCjrXEcK+zcIMkTF51cZbPMxy7u36nGL3yX0Dy8
GKgNQ4xUb9F2POHv8Bf8kvxd2RflmuUNO5NJ2rtgoL/KbrgmjeddCAr1aaumXoLyJKHr92lrL+Vg
+ErYdXaRB6L8a8h7xIoEZXe/cpsYvRn/x9y39sZtq+v+lY3zXYDuF+DgAFuXmfGMZ+zYjuvki2A7
iURSEimKpEj9+vNM2tXdpF0tFs6XUxRtHM+MRhIv7/vcxKqMdIkoPR3Fr2DMeRmFw7TnADDK0B/V
BxtM7MPSO8UqplT3ce7d/CKtGMNyttpWbSAFLSm+H5jgHFggJp7ttyq2+XpfhEs/VNNm6CsdxVaC
fBqfkc8+l0KY4EMBcuNGhDKvtPTbY0ym+HXJU3tLwUMY0CGxxkFbVbbam9Ep6+42zT1OyiFgxav0
UGzVOepGWiZ0me/TNWU7LPRpWhVkyw4q4P099EPQnKy9/BjySeyNtsGeCpO+yqj9uKJ//7jN45bv
ZxG7ks5j99Xhgux7lWndoDx1j0oWSVvKeAaTzDpV+r0xN2nBxH5GfRyUXbYUH4tJFW+RFdETlS1/
M5vZvmoM8NpkPDzHEDzsfewU9Wxn9Yi61yuTdTK3nlzY583n0z4aghaKMcDcl975MfYyixXJpyQH
TpWw9IDAxrYSy0T3LNHyIzRnEb6/CY+BP0U7mkbLJ+CF830x9fIQuKF4HEe5nbqFzo3NsOSiPR/J
ZYp9dZQ6Xu+npZVPMs/j94gZLA7h7MwldiMmD7C2uyBS+mRltt6Q1UYceFI+7dt0jGu07VB+Ao4p
bjZPtrctlrcPW5j3H3NAOp/mLVdP2PC7AyZbdt4CT0FblZLdULTJLZj3IKrUWAx1vrkpwniX027r
PH7PQA3cd5aLuYJixd/Jlc6fhNJxh6Z/225lEesTBFQMqMXIn7poK0as2aNtoozlhwBcZGXEFt/l
povAGEjvi9eG0MbduiTeSFG50aIGrzMNqD2/ZUlkMtX4yKkdVDkUor1dPdHdA/0ZLl7spudByVe8
pwMATYLnZUQFQ3VGL7agkIUmIiDHgovws/ZavVZDv/pnSJD0RxIaM+/7cIjiquiD7BS3XOa7wh+n
4jj2uajBL8dbacDD13mxjVlJN1WYcoza6cI96BBOzpszXOvUX5W8nQsDAiqwMlhvpnge7yIbex+y
qSCiSq3sedMXQj7QjpixARXt+tNIGCe1J6cESs22Dbx9ZpZle3D5JHW/v5Yefl3MFk8fY7hqfO3Y
kQErkEMVZKhcqmTUrTkDxaFLFemge1qzjbuK+0N6CxlhG9RrgBLxpAAQqOeEoCuVWEekUEmKwqmb
IHc6GJVmxyS0/kSftsi1oSmdnf1CH0Msdv5NHoOp2M+Dm2TdmyXRj4XXMQplUDcUspRe2w2s8uLC
PpIIap4y7OPhA3eBt+3XFN1u5Wdz6N+uBbVTFUrwC+dswHJaQ7i31RyI25GGilR4piM7Ks/Zhd4N
zkuLLcLln3w71sCPRnZVj4kwGe+UimmuapfSdAgB/C8c8yEH7VrpwIVjEwd66G9ZD9a4HCfAz9Wm
7DyV0ehASGWassNE4oQ33ZqsZ0YA39bUEnuIujjI6zT3+wxQHZXBDeukAE2qk8yV4QpWPlWhunhJ
YbNqpG28lFnMIkCEwBKfA+HJL6ZAaRJJ4cI9520QNZ3pQx1WKOF6j1fQDEAit5ZZnz44L+YZCjOd
OzJUWEkVXsB9jyAvA4vQnKdNLwZRJt0c2KJhYxZkfSNCy5PkHHgm1R9BMo/tgc55/NoZ83nb+u5j
14vPXSESWqJNGB9XaE6aNm/l3sfm4WORSCVouWw7DS4cLjIiemd6WVRiFpsoM8hHRTmOyfgopyGt
pUxdqXMSY301anxXXbvtMj6AXuxsewbzmftVYJd1rjdsNvF9sfTRYwZhk6yJAQaF8YABU0Knt34J
uGAfxDwtebNkWXe78Ik/6nlRXaNtZ9oboNldVnqjLW5GTuc6nOZhx+Y2eZyYHzSF6vmJtYl3DpmN
T6EAmcq7BaR6gbaoDsMWhnyd6f1mw3AokRA+jLVfmHlpRJDyC3SNq7oRcm3LYll9W82so1WcLkaU
RTC20LZCqKlvlhQn1ziA749bi6csteDj5z0F71dLTMq13ByTF+zy2PxJyoaaUNQX+ArtA3YdstNZ
kVZ6Ev0zJV3wGYig3UFMVOy5X4y7TGT03qO+rMyY9i/+NH4cKBRqHRq3XRa29BNfQ8XLJOL8U+S3
8qjDqLVlKy3NKwLQ9tiKECfd+UDeiTUVmvDojqItOZo1IO+sj7LPrO2CFxZE660Bo1wnYuY3EaDs
Z5ACIbuuaVaUEfXnc9q2EepWLI7XQRi/x+zapLtpvO7aNlzeuMk90gwpAUELkJunN1MyEV4tklgF
DmzjADGzlQZVNGAdKVOP0OQ8iCV86/tesTIc8B1KOmR9XjF8bgVYDmOidyK5GVMdZjVaeDNI1Fqs
O46Cq18Eura+YiKK/M/YeFdZFl6+moOnWForQb0DmZPw41XPsAs2w3RJnCfuksTSN21yge0BneeO
6xYqLd4m0S0oRXkSDmKXUnYoaW7tosUbC5Ul1QL405TEDPZdKYe5gkmJPk0LoKtfDNg0U4IpNM1E
TXQEeN5BykXshmIectavyNY07W7MenWKHfq30kM5ouqhnb2k8eYRWmR/M8mzWobhUyaMrdgSLfXg
e7N/0WsWPIL1ywuolVDDlala+2G/oqg6YvWb1sbOfU9RyhUoPaEu8fgl6tfAq3R7VQi60U9EI4WB
8wFKGQyiKu7HnsbM7DqTguIZWUUZijTZXNtYU7VuJiFq6mhqt5dp0RO7C3mwLjW6ipZhSStSvolK
Brob3N7zQzrFd6mO2rxkwUyi1wFyVm+qjJdb2u5A5DHrn1nPU15U6LZtLEq99eOiqwwbbuLqHrxa
PpQaKvPY1ZNx7chOLm8B6VSLtkUg7gcD1CoqLeTnhd5JLWby0nUs5l29YqqA3oFLKJpkaezMU7Xr
UKtNN7rX3vhtmRdrkqaHLmucmmQGB/jY+iE4ob2AgEtNtXSx59N7qgXDfYg9yLg0hcIa3ISB/B6n
/3X0iszHdVzo5OpC9DZ5SWQS9o+/gsieuBIhaiiukG0YtFacYCq8SgqgY7jyM5iHW/ali1vfpnvo
vTfMtzlYCvJJi7X3+nLKAcB56GxbuqbYIrAcq2fdA1DIbxUKSnvxaeG7uNLdome238C64W5hy6Oc
vkW5nsxYJ4PSbjpFGqe3lYRD/bFUEONEY/sYqUSQtEkhoCXR0dd6dhz6KKJQ46B36OadEDnFeuwp
XjOoo84hRGYo3UWBFdMVBEVUHu+JykbnBNBhA4SXVJB66WGNm26yMRkasUIJVAA7mHh+u6H0y5vW
G9IW7JxpC6HLIJ6LuMncFsV78JHjs8j18NGD6keVIYdZtow15k4DFcz4xZ8Yqiyo8nvJGp4uRV8b
Cf2MLbdwBim6pdp9V/8fC9KZe4C45gB8mtxyv40qFqb6TAPnxkZEI0RkpgBBLbzhkRZ2zW5mlHBZ
GU3CxaWdVjbtpfKhrrS5WCeYhgz7Ija/ZVha47EtU+yjulbR5h4W4q0WBYI3NKhA0SG2VCTJXqax
Gut2zO2bt7XWiTLo1jl4yBlhSb0i9vZd+iDWy4UatAbT5hl0I5IGfYNyQi4H3SfMfOk8e0VcUFGH
U7WxvtvBP2ZabzfqIIdoKJyLqWr9mPMmdv5yCBaefRrMEAOwzNqw4xUARZKgQ83cchnz1Nd16Cda
vUCSATlHKQXUfxW0JrNBgRSE0DsB3Lp06LzHMp5Rh58tiEBbrhHLmoylw9HrFg6JvU5g+oDmT4yQ
lIROL3U+JQWoMk/1e/gpcGMy23llBM3fYRbDTCsNwOxtg5ACY6MtPmjP5zjPTezSQNh7h5tdx0Wb
Fw2F5uOrB1EVwEMqulsPy/DyGc3l2n/I6CivVVcUkgMqmPQo4ywhb1giI7ePTEwf+Bq1Z8g3uy+d
DHDl83WzkNG1GsjIthFbCuKvH3Ob6PtVDj1OAfY6sNbZyLGaZiNMFCwpHgLAh1ldUL7eBAAtSL1C
s/PLGsXwNyZsiQ9TTClkkzJ5nNuO71Q4+S+pXIKyyKCP7OWwwTmwbK6EL8td4PUMSR3qxcBsNkwQ
7hfEFOamSyVUc8u0QabatavF1y2Gq2QD3XAlpsyFOzBX4H/xHG2y1J2JDJZeDz4MUiqRQfYYdcuM
omByyznSQt92YWDy2k86ke0g0BBPq80U1NBqwllCpZB9jmWfd+WIAvxu9q4V74LohqlETe1ImbK2
gEyGzaSvsaFTKMIAl9xvIxCAckuFSBtmIPyrI38kzTZbvKdLIPODnGUUtYnEt3XppyZsF1utKnGf
MqwW5mTVJEU9zCZ/WBKpNA6XJDMaAgIUaAz5ORra8JT3A8sgX2rdWMqgLU6e14dvbiDsaD2x3END
SCto08JXuHX0BP4jK1xFkoXKKltj4mq9OrqUg8xV2+ie5APWXxkNJxqELtmpdE2evbYX9gLkikUA
A/joykGMwSdSQIlRjhCIXDiUL36TrYlDU1CEcFvMrZ+MzRjQ/oklVq4V9k1UdajP6z6Sc369bund
Gq2AoaOQt5d8GKOXGeqPrjR6+BQtI3+RivOyx2PtHjIoPSHg6gyG/CA/dd7qd6itrFd5qDzOUsN2
tAB3+Tx12ruRFJO6loRld0orflTJDA+KzNgtcIHs4LV+/gzEmGQYBl36JsItamzsLw9GuvCGISg8
rKjJ12u15o+Q9EyAeLJlyQ9L1E9pvRUeCqeRFHY/JaEZHuDiJbUEuFVLDPW4mqNENyhfgtPkeA/N
4hq89K2zL0WrglIs2oelM2HNmA/tN8id/TpOYvUxR7m/D+I2eONQxr/4eEtSehYXDlaEF3iB8rOF
+GAvjMKsy/UrhNPqXmjftWWuuB9gHmz3RecxVDRBPO6xH8gJbcYS1XkG0QzefbvOofyFAuyoc4tG
ZYbXeSttH/BnLx/iR9pH8VjFQPVvhJgCUHRQgLIoenca6L9smAAeJN+wQbHR1ODm4a56QUfLR/Eg
44XHyZ2i/YxVfkGiFjRTcoYvG+IF6+g4g2sAEcrvYgeJj9uvITwkYR1x36r+xtf9SLcbCMyd+tgS
uybvyRRzdqA8H1VctbH0lVfnJolXicWLQWUDrg26DVoEJPVrCAKDDWVj7jtSSZZK395oZ4Filmlo
k10cT2v+OZ0mhUVlFmywA9axpPeTGnUe9BO159Kug9AmhvYLMmmU8VB7OXi0MWkgr48TSFR7wb/6
s+eypQbRCgFhs4jVsR5MKukYVEyia6/idozBGTRIR7vNnz+YKFdoYUhkUymfeb62htYgiHP0fbAy
EUsvlPJF83pZER8XNL6I9DK/abaZwJX4FEFctfIYJVm5iR4rw6GFfZMWFRDr65nEaecXw77vrMnm
X7TXbWFSkjZn+B00+llqT55a0DCfqFvaIa2sX+SZ2f09PfcjuwzWMANPD+8sAiBA0oGT+ZGbI4mD
Nakj2RfGxdXbNP4q/BhZMeCGexy01D8QlT9y8tcjwsYNsvLqHQble40Y+KMmA+Bcrnz4Jb6Ovx7R
/KqqiZJJgppfsj7WEMEZ33qwfBAKUvDXU/4tP+H+V+bx1xyAdy7grOl69dOP/wdPC71mGCz/+/qu
31/1PSzhf3564iP+/duXnMm75Av/pn5+1Q+fi6P/9u2uGQo//PCnOId/E9jw8HXRg/o3v/whzeGH
KI1/BVJ8T3OAzwwX+3ctwJ/yHB56/uXrf90sf3x+4h/e+FugA7IZAhjVgmskYhqCTIcg4ddABw+/
QsZL7IMfwpPFMoy13/Icro+Gu1o5wP0GmGRQo/yv/wJve410iPFx0BsE1yhZ/PW/zvCH24j8it9+
/iHOwf9JgAJuOb+OKLixryT/n/zws4RpdywKfvCyBY226/ljgc6WwCxXjA0klC+gjMx58AQp0QS9
DF3i3fhrdgm5Bno3bj2roSkePxRA3O4H7T8nrd+R8lrf7Xi85vWmvehGwg9VxRDb7aizMFou2UVA
MFWGNrindpWvRTSe03U4R966b5VoayWTAi7sMYGwSueg+sg37WtyGa8IyZwJLPoT0APfy7G2J+Fa
En87oUm4T4MlKgu5voLnsGXC0LzGYJSkIt+WgbJ6jGCxynh+ySILk0KGoqqbvhVsOq+BeWix0ZWo
QCBMZGfttvuYupPf4VWSwm/dk1cn0ATBu/WeKHYEPPHOsxTb+rLjQwvf89hHv7Qz/FgyT6HKW4qG
Ly2IaC+/BCp6YWZ4zfwt2Pnd+uBLdr5eATXqvI7Z8I1CPVkhIILuosHxOhqBh+sug6psNcDE14d8
smmVh2l3I4fifW1ZsQ/6+NB17sR0yG82PCO3glQMF8b3qzghx7AHhmiZfUp797CK+KWP2LGzw6uc
6SvfkkuGaiUt03hpYpwQKqZvXLn7eMC9cpHagYwGLBGz4xbrtsQmNpZT2KEZ5LhQiHBogd9LBU+R
3zeEFTBKe4afFJbypvOu17IfX4GuQlfuNqj0V8DM12MJVGZAOLb7dfHvVbjuUfefgrxDFWP8k8i4
VxnWf4sGvCwJyBl81inEzTnkHEgxBe1Z8tg9by0cV4NKAaRB+VyzBQcyJKegSWOQCgk9cgf/YjxD
kJjYJyAetXXTWoFHUXXL8bAhYDTNENr3nG8nE3akoj10tmzOXoj13/I5uivAhlTpioI5VIcN/Mxh
tuZpm5MDIQIolowOHSCc0vNzWEEV+jatt1MKoL5ZV9xP+GijYwEiqbHbdVcOxwgFkv8M8+57Ea0K
kQMoYVQ3HIPMPM1SP0Eh+21EPAP0zVzVerRPEE6h9SFK7AZ0ws2Wen0VBIRU3697MMECVMQvfJ7o
DqqBC1jfbKeu78N5lghMwVCM0heSSXdILYajF9iLCD3xGf6Xospo72rg8QbmIAy7wXZt5eY4qVyh
zGHOnDnOPDE3y5jmN1Clenesd0Mzb2K8mzzhdn4/GJAf81KF3hC9q2D5jOSG9DaAoBmIlwUrGKNw
BLBeF+McQaq0ra8w6EqvRCcHGxON5+kZaRTPo/VSXW8x4A/0I6SyPejPiX2WkTPwbA+N7SEo2yJS
C+VkM8eo62r4rFIKHEV2x5wrWqbZfBm8/n6CgalZvfgZeGwHvChJIMJNXu3k5PsEKQlmJe0BT85l
njlaQsecQi0woiUG/nEfqEShfMbw32j4zgFBl8s8irI3PoiZMNhFGcd9c5gCesMwnNvAry3syneQ
WOo9JEttCW3LS+alFzTm601r5DeU1ac4ZQjl/n3T+Yt1/Cpo+4NcCKt4EWYFsjUw9TOoCa+//4No
k9AUXfrK+AG+p6vZd4axM7cXksznrYUW4e+P9mMBlHw/2jXXBnlDUJ8BI/jxaEW86il12XToMNXr
KWBHsGF9maJe/YcjXUupn84Lj36AgRQ+X4QBft+9/nBea5bZiLaCH0LFXosrO3hdjmmwuipayoXf
4E/+r7UOipa/3hN/FMB+P7sI9lPQFTkeX4T//3h2XYQcgXxpp4OD7QvqC/MElyIyI6L4sMJbAWwE
y/6wneSC1e3vL2z0o4fzt2NDiQYYNEDix886OwGrAxrpfDoso4xqysf83rVg3LBcnIDlsYNf2PcV
mOWOrQYWOLNg3hYgWmXv3vsU5tNpO+kO3f4WJYeiGJHUoWUT5utpTbF852koKgZGZub0PKVyN8LS
asfu2U/6sU5tfNH5ACUN58U+Sbj4hD4+reIcy8Pfn+lfDKHr822QS4XKFlrln4ZQOBBYAsBaHPpw
2cHUcu8X2/24AQH/h+P81RWNg+haWiG5BI7zH+9msQZwreXXsVoM8c1iASsFBPkp6MXLKS1oveTs
rLpg/DAYd58pf/zQd9hD4637Nhusy9dShTIUEEFoT3B/ggBa9RPoygtEuPs+x3IP8HSsuq5P97MN
7UuXhG4P8aCAOciRk/bl8gCg+9lKbPs6JPFRkRy6tlTxUzyRby1JoBZiaMClzfneevRbyxFh0end
ptBlQXhw6F1y6Hu4iLpxgzde2BPLrkZ+vd0j1ApyjhCfXeTeZ5kwV2UBaqy/v5B/scJAAIqAaCiy
M3i6f7phiBnhc+xF02Fb4StFOWGxsiUiTEsPar+/P9afJKDwqSVQruFuIVg3CX9qdxBsgCAkcPQH
IJ4P8UKOI/+nBfP7TPppZUFThbS263+LMP/pGKSfGRRe/nTghRG7hdiwitvt/brSE5DZeyXbIwvj
Q+GFF2CTfZNNQDpt+8tC6VuemqkMRyPLHL6Gg6HYxKHLAt/rYAkNum/XFK0mawk7DFG6lTSJ1lL7
23I7AGYHx/QxV/hrOM27m9ih6R0S1C2IAlLVXCAJIZRhX0bFHO61FYCBQ/ItmTAEZ8LOxl65/M5V
eUpRoAawnyeBANbeE+SqqAcA+z2AmQ3Pqv+7HSb+ixmLewG1LFBodKBJ+ONEmkKoSbkbp0MwoFEw
/UgqAot5GXoM59zjChCUW/Xg8suYpDCeL9IvEUwCrARjuWVT46UTfOHt1RKVBrzWvf+yAiqBxCrb
SmaQ1aAzkJ9tcrlmE9SJxEoE7QKHH9M9IzHmfVvgnsnIIxQrqKrAVVTSs3vW+88OhVgpAOJBarPu
C7E+dJCLlVRifMYCC9+SGthmvRgK+hbRMmGyPUNUYfD8hb+7SH8xSbBnXP+5PukD8Q8/XqO1mzNo
IM10WPOpRolj4SzC14l9Daqk+4c7AiU7Pu6nMZxjF8ayhvyd/E9zEk57SOljPR1kuExgRRZeA1k6
ttipwEkTmG0xJDeHBsmEWKYoRQXYDWfgkiBOeJuWfCoEIq7M3BTpNsKZBKJlcvnbwoJbz+R3sNgu
VV+g2rcTj2DIW94BXz3YAeFI2XUzxjDrIvbartcqdQWkuPnnWU8QRXAk7BDVGAUPo8It/d5ebrGN
apLghYVkx9S7gpBiNTvRakDgGwAym9v7701QOyGcZ1WMHye9PhGFRjJnna62Ga1esq1QeHYAL+MC
ckTzFLLgHrDhMYpQrQWZrsnEXH39gzfib1qwmVUrtNkFsVya6zRabHLh2foE3z8aiITBbZYKrxpm
VEtITAAKySAmEni19JKXmSLZAGFQ822R2Hep4JPUuMB0IGcSoWcpLEpxhPy90N48gBFIK7gf4EUe
j56hx20E2yo7TGClhiOa4v3YYmcBLYWBidmRruo8BMnnflmnIwuSi1lMHYXSVdfGCAAnzPSz5CfE
jlwGFb+EEqj2P4zcv5jeqHUQWYrQLIyon8NYBhfROYyT8bBk7n1azMPiY98zaLPaBNP6Wn99b7U5
cgV2kDNhP7zO+alXO7cuKyzjeBs0+jVTE20KVgDEhEmtHlQHNijMp6aw2h2GYPHQoLERATUxaeZp
6N6RyFWchQSBt3XYF9XWF7dImkCVn0WX0MMaQ5V7htATyiOJSIvUJ7qyHQhvWFQuukNjiP2wjzhu
CDx5NxnVT8pgBZWhepA5WtJCD2ej9UOcaLLnQ2obIllUz8h2gErriYKWq0fIjsqEu/d0AQEFpdMD
vA70ALf2xWATQZOpn6LU3l+reZX9a3/9jxC2/xfw7AdM7t9Bdf8fImyBf30Uxe+L7J8Atv8eXt9e
R/hj/icq9de3/Aat5THwsxwROymMPt+Bst+htRwPJ0fngOf5oCsK8F/Ufr+Ba0iG96HhQcuE5TNN
4Vv7HVyLENkfAg+DnjhFIQ4G4z8B2H4uZfApV4fXFf27ejl+Lj9pIMJ4iWIPdQQ2n5JQtx10ES9P
f7gmf9H//Tx7r4fJwPkBQsTUxXT6cePZAoimIUv1DrCEBU/IJgEZp/38blyRc/cfVoI4FvLeEKMZ
RvBCwiX447FwL+CDN1F7cAEv7vwUuyisNZAxb769F+lI/rErCv58etk1yRSQJwBwZJ5dN8I/tIGW
LckcZLI9EDTbEIzOXN1CWt1BuAqxaALabC2effjVwp2P7geapQFBk/sUaqhpPyfYNhJjYpRgdgK1
RIk8FNx6BHJ36b9NsDZBhLkUe7C2xX69Lrdj6sIKvvjpCLoOrQFDzTB4Un0MVDodEQIndgjKJJfW
KXKJO0Qe1lE39Xs3g0wj3YKoHbWMH0I4rb/CqrA99yyWz5nozr52pFmzYao0ZLCHLYzYGSHfaV71
NNIfwkWP37Zo43dbtNKPoU9oOfntsEvmfgLNOZpK82k9+LxFdh02w31ufHjMEHbVBD10WYOKllMW
KH4BGY9KC8TWqz903mFIr0I76a2H2YHRKWNbtIASvZC/LznCcVEAWIi2t16X/ryCDZZ5vPOXUH4i
zENtW9teZtgOMrfCj/8JZXviltt+EnSXTRlUByvqDq/ye2R1ln40Tm9aZuITRY7JLxSQ8kMB7qav
rojoF5ojmKeEgT+DAB9YC4OHh9idNDk4T1gm+zfWD3lSQTM+3PkDCmZghh2/zfSqTw7am+fcbcDa
WiIh3btK6OkG0XsM8dgdrPQPvSV+1VrqHnr41Jsl8OUnhFCZHbe+2uUm9RJgUun4RY5jv++n/t1J
KuoOJuBTV+RwlgQbGuJmwcXpp3Y4z8O4/YIwUe9DhPDKW3+D4bxcbMCgOzQ+cEdCW7/0OJzVKUlu
WuAmsI5NSxM5wm592ukv3ZKqNxY4OjRbt6UohxUpjrgEC3Jz0vdZDdUKsdplGnwIi7Lhix9hk0lZ
fGo9ZUvGuo/FAmZ0bsWw90QOLg5qR1DC64R4i9ivEOSTlplQJ+rJGHoohR4h9XP6isKxxYuzz1Gr
oxpiKwfNeDo/tOsQ3qb9cp/YdQ1KNGMxhjZmD+B0gwTaGCahwHy1Y+btEumpM2LLtrdrF1DhziZv
Ag6DO1DkMHYC13yYEbKDGil/gImfNDrZXjwtsYFvfdiEbltQAm5bsxbp+jhNha66oDA7N8YfpnX8
JYtaHh4IVJYmBhRqAGdMKYGdp8W+zetUw341lC4XIS03SGRq1o0MoRChdqxyw5xut/k6OHszFD6S
faseAmS/bD1QhM9sWRH8AQuhXtYOF4LPtXZmoU8x4jk6NZSIHsjN+pQ51TdFsGRdnUCMB2lyCwNn
mcx+WhYqn6b9auBqe7FejCCkzLEQGsQc+HVNBs/lu4UugDkRu6KQisHWrXswaNQQmSSI6S4pgF0E
N8DEtd530DDmAIHTeelPRQsUDQqqdk0+hQLKdjhHp9YDeCxtET5TxC4kO2j4kuxLZiHfg6EGmT5H
5hDzKh/ZCBceKPViYZ+8RLBH8DBkL/0JyzAfMxShvhqes9Z51xyCsHXlqtPoCDsh98t1M6suE68H
2qMi6BNDVLiBBcoejp6fQfaC5rQe/y9757FdN5Jl0S9CLngzBfAsvREpaoJFUiI8EDARMF/f+1Gq
kqtWdva4JlW1MkvCcxFx495z9lkD497MWq4BQ3f6x17iJnfLIqdX12zQ9jVGI7aoma1DW+EFC6WN
EK6U9FvoWzVHxtzBhhHH2kR1l6CZQo7ZnnW2je7aU56xfb+5VH2OAk9QrTWD7s8hHiVmAUkSfEID
X0fdqDV3XAATlKWNJpGVqKm+mS1bfLFpi57zQvJ0y429RakZ1GsM1aXKNj0QwAP+leCqcnL3uaoR
scBGUiAFB6++0abSw/sCMaaJICXy7xxtrN/wFVQPlj7O11VZuKDN1rq9S+sMp9ApmNhg8yjpUoMz
/lqG/7cK/I90/+8lnWUx0Pyh5PmtDPwp7+U0YP32J75VgYFFlDYM5sAg5Ayb8mlC/m3Aegpt5OCH
BuzT6IE4+UMV6P6FAZh/BQmbHZkG87+rQJPooBNhHxrCKUf9NLH9B2NWg6Pg57s6F3THZvLrmXQ9
uWCZp67zDyUMqg5NdW2rw+ZAnKI0G8latby+C1RWQ+s2mWYM4Uyn69ab/IthEOqjq4ruTnCodHo/
HOVCI7hDfn/xLl1ZYL8kO9UW2TV8Gu1Zeh4oObfVu73tJ4yjHMdMh+vGA5hyY9vspXWoNRBVDviv
fPOS+ZjefhiqzkTPqpVra+1EOQpx4Yte9/BeKFRynDsB2n0b3HBZ2Nt1TXX0tGICHfgB6OHo0OFo
6so4ZsHsYhozk2DceJluD9ussk1xHO00x2pRQAZjP57NZQk2OT0E4+i1i/lgL0jV6FEwXAHtYyez
v+OWujgHmWPPSoAg5V5xz+alScW9vlRYaFunfS7Ydj6nbpF68WoO89Bt8Mnoinpm8MBocWXmOB95
CQPGxhYRGT7PIZJukJ0lBaJvZGgeGQVKLwoFSYKWe+y3xb5OaXlTI441gjxr3BeoLTeT7jtPC4qc
0LfSbJ8P+V1aIVEPZ1mA72rafWFOD3g6rV0xTpQ1IKL35ZRma4jjLHvElDGlm0XlB8+fL8BlnGWT
lI9DWlMDVicB25ylYaMC/Kyp+zrOyQS1aHqCPsM4rQuYellI6cqHWY1gQwOjOOLreknztt9YSSnv
Vl8OIYLReif5SOnRYgDwxLRDF+JtfSpgmBe3as0fML28Edk5nq1DSzesTC/XrMOOIsenth6OtWqb
fQknO/ZyioAVF+CwCPdMCNCpgH+usxRaYWmWDwKrSSx7rcVaor64eeNe1O6aXE9B64YDMpQwkKem
m5XEYKzKna1s9sxVXZkQo9i5kXulBsNye1LZOTLM/sIfJ3PjMW+CggV5sJlXJ0Tfk0WYc/yXXJpq
Vysnf/Gzbj7O/bJsROdot+lJn9sU6ZeE+uGKvfvOGfMZ3t1S7XRR5ycYer5vSteFVsIxbrULFvHG
kdvRd+wD+0K27Xsz2MJKsyMn04KdcqcvrVPWcCWZ8yfsHSF9pxxV7Zy/tJbdRspp6k2aIgHE9DXE
bWvV4dCMS+SsGs4xXVUbQxvy0Dfne8NpYCtV5YNWJYd1baCODTSkKJUenYWS0aKuOWYdUgeNifgb
oKD+k1y9qDDo15WTXYaD6lw7BLeBtA+zwpnrjqx4iRo0tuxVY1jvMv9R5HY4YetRQMd9odbl5IfT
9mapy9vFUJN3V9mluHaxQzUMKplwCy7NW3omiLC9xBsiAzPYPRbkMRp1Y013OZZWem9pX0fIAHga
P6xyDWn1vcqK5AI9UeqamaMRKcXPIg1URQ05z8tn3Ja6vkk9eznKMW+Y3U3LFOxGfloEgSzuyT3D
q4WzPUzjG3zaCb0ozvStO0uZvSHWDFhrU9CtIVxWMV3S+xyeBiRxyjzR5tatoWr9LGuCGv0Gd4Os
08ydjgU07EraP0uBjB5OzzPCEhNbVKptcAMiixUrtwvRWRsiD6odVow8NP314wwB9MHLEYBWhfbM
kno0UdCHTVW2m7obcZZ19iXG2jLuK7M4azRsPYOPSckU+UONEhPAqXDyCxp2ygipc6yYvjcNyTr5
0OGYAbgaWMG5sKv2aAQjY2NLnSuZi1vaENpdaQ/es1k7eZyWQRchq6UClGnGMsaHb26StiEqoVp0
7DZLu8Hdgeh3HMfLasAbyN/TbFtNX3b9adUy23Nv6lVZ26RzZgQWVbbzKnVdZXTb8mXYT4aeUVXT
ZOMsWf2Q8WJzA1rmqZF0LAGvB6+9OdxgU8+mEDksonl//OiibERgo2sb01IHu8LsVkp6BHC1xMi0
ysbUro0adzMn434ljbgBLrUR7cwlO/XTbWIb7Af+cpkDGLpaNV1dLHnA3XaRHs3a2cS/UbC0PFNu
RttMd+g35hDagh8FBeQGJLi7RUsZuMBYDSS7FkOaBdUJKEfqtOYwligXXbTXYWpMtxILfFj6Lc4A
G3Ms7y1AtDHvoHYGB/wTSdQas45lLahfFxgHG11j9iINTUPMVHZxUSPmCZkOD/dBXgSx5dNO7uwq
iIexOwRawPVYE29z531AY9tuVmaCXJZFHk1LsCJhRneQNXO2lYg3jlrZfVblelGNiQRYjQNunRA6
QzptrphQ6ecQ/tpNoy/FdspH/bAydN1rdK9QcDbwcBvmfn5aYij3ec+y5CaEq5H9rnMx7ukLBhHP
wMQyfjKhyZ0RjJOExtJAsLSmhZlUYZzzGxh2Q25zAS/LN+lWwXYW66cUhSga+IC9rFic5CJpjcQM
VcHWjzHuBeXzFIF16K+T0kyiTBnD5WSDJMoqU4Sunj61hvMmgu6LPebVtnIoGNRsP9ZcdaK6HLqH
yuevWnu7xwo5j294k2n5D6iwbDbR0Bum7BqEVnETmK046L65nkMo5GPwyk+yTvSYzRTXepurR39p
OTBG6y7PXRxE6cx4Z0ZiJd28ejEbRgmnTsJB2jUMVOVhtyZaiDvZWp8zqJk20DntSFnLy4DmmIGI
64VTwGuYMP9s9KDzHwbdXK9La4AG3Kx0wcLMo2HEByZ4+WosiyeWfTlekCvk33eew5+1sJD3Evdh
NU8Rbez0Rg7VdO0ArXryCveOHiPWuCq9PGHu9pb0UwtFSyGQFSR80Fme2R8Cp5wiqLo9SHB/Y68J
DApA7wjPpZoWkCSo0XNXgfNNW/Oz08yNE9MyYfImjPZKGeu419fZ23uz43+aykF/kvr8CjRqvFp1
Sys2SmVqX4jRunJqV22MFTstO6sYFUy1BQWRCk7kNXBTQq9vO3Svt6gq8Eaya2qUGKbAhGoP1dvQ
Wz52mKFI+U4Ra7S4SHp3J4ThsGQa5tn7fghWGeE6dOMlte5QgWHlGvVzaEbFx8ENaLel3bGasmRF
3pClUZdanyt3wKbp5uarkRZaHa1kD3BLzOV8EFOLJiAvs0LSlljmV73yq1i0crjDr9LRaRm8C5Vp
1S5o3GvaKmdJ641erDgO5j0t/YKfs6u8z0nq0RUwB+8qGJ380RFwkQ3odDH422rj5MwVBEBVNPVY
szftaLW3vWX3OQZdfbicSxzwzIVaJ/RGIVMaaT52HjUPy1Xj59UOFirMcG8atzSiYcbwuhghu9qu
cJgu7JgL5o/sZuUjR5z8WE2zflcWY7LXCy8/6M5ExZt07rFrlEaXGJUBlmXkkA+pScv4DJhxHQZr
1h8ZR7MgMn0qNyKvgqPZ9SrKsL6X4Ww3InZVCtlXH/qbcZ3HR91fwVAzYtv7QxuctUUxXtkpvAQS
ofqS9dcWICk72N61k2GMyUDSB/2Ig5brwzDd06MxAxgaNuCRNRAW09RKLGqTF6yHM/ryAPl8hNYf
iKlZ3Y9pqeVrrPyZk9WXIGmw9sxjuPTunG7s0nYvYUdnT8qbXI1iRd5Va7MYMeYQ7aKiD/uU1E6z
7RMfc3y9ztUBn50eF36RYv2yS80Ph5pmkZ7MyY3i/7qfa7ZX9Kt3U01tPDSdfGnqhtiwzEMIN67p
GWYzZjeN6sZwrFV9z9SKBoDumbvJr8tz9OgdTagRZ0vaVZHQ1moInV4428loppvKxo4cO2sCq4ep
1UYVhjyvm1WGNt7GvcTQdG0KDAK3vlf07RXgr9mJg3TWO7eMAJOZFAu1yIJl8FEFmqYYPlNu5r7E
2+F1k33XjqkL+YUCr/U9bF5FkNVBOBW0888qQACRO0A8qVaBid4aMvZRxEgzpZNr7cfMdR5N/yRY
WyfMPXuizoTxwpAgiXWtSNLzXIEjDPkJ9wUioHSKaZgpFECaN7H7wMg5V6Mm9nIIjFvgFdwFjE7b
rZj8YzUu2hEzkzjAmitiOVr5uSicHGaU9N7qvrVfv1rw+rwfi91ci/uhpAf5hKZZRrUdTBcj6xH9
zLo6MVIH/0vri3TvypoS3BgzLery3ntYi0nf5C678wbGbbkdzGF91imszyZMvmGFgaP1hL5r+WuP
79Y+IXLxMZvt+pa2pXNcBXFqZm2L2MkMi9YtWUMbyH0jUF6cfjrJEDvA8kbU90V7aUNYiC1e44eB
KnIzznMQrY1RbFLOOorzjuao2Y8bWXkHTTQqBmyjbsc0D7Y96KVnx57tfV32IkxKdqaqhafv5W22
y1MLj3fr+OdWXrsn6042vVSBpnaVacN0yAIsi/2V4pWgRcZLKExz2XdG1VFKAT9B/EjXy0Bct+F3
g+MymJ1Nt5Tcb/hRgrUtclqCmPM2CJkybiNa+Wmgpg/bwKv3Wp5Y8Es5SZrJbXx0KeMQabq2gP2x
rC25CMh2A0+7evcoYivdy7msLuZSNpGTNlZPBY5jsVqy7AuGLjIAEsjroIsBfbQaa3dg45eioNcK
9GXtK1AUSF05dKblJhv14FLNaQlUKnf3JS3wjVnhS9eHtj3munHt++CKh2GYCdYS6fPgNQWE2pNn
WRidf1lqHVTpWi83RpXY2L0D6ylFMR9aE8zPiJFS/YTX66mDBYL80t/ZDmTQsBXqM9zlYe+j/T7A
x6KVy8UzD5WDm2xu0ipaSovug5e6sbtWz9jmslOaGMLlZv4ofC4RqR8va/e5KaqP787LypR6u5Fj
U7bhbFkbmA4mGNsgOaI5dp4xZCXEaehuRM1s6JHW0Jfe9KCrZGrP3XnrFg2/lsHbGXrpRWZv5+cV
buRr+g8AbaQ9g1NWQleXw0i9XegKbMyp/TMzEjkEXcd0gC7zPgWO8GVquKIVY6H2tT0CrdU686YY
PToCon8ds3k8ejXzIfJEvCNtyTjLFnHw6SpzAGuIMr1a3bx7RNO8e+G+Rim2NDR07bWoD40U5HCk
KAgf1ZjAtlLThYUZ+IFS6j7XYM97/eidZa41Rd28Uji22SGZ1m4IsU73eLHlp8DoEM0vVpgV5gPc
X+ziyra3woX6M+Geecxmow6tE4AZ965CrpY494A7aaqvpYlzLDsnZOkJ1+KwX4bsrneNNzw31H/Q
RMImFQ28VfPJygzyjFRjfx7gMcd6ijZSaPXDTFbOmxA4prcpWMyR6cdE8Y0/leGIW9/6y8g8ib61
ge/fTz4pwtOYrSiF7DhYpltwaWuLiCBJaDsRsbB1BtRYFP+1wR1ndkigsoJb0jLRAQvLaV3eXuIB
MutpwLMS6o2rl/0R0zGd9DydueokMV+V8C7KwhFXyrUprI1Sa0NzLXMDi9ZaNei/UEFspJ6JSywj
/oH/wb8qG//NTM1bu2jZPPw8OwZCL4+Lw+EKi+E1KYXsdiXGt83sSsjO+F6Zc85HuMOMKnTjoedI
iipjxENvnnqBokkRcEv69YarTmuCKi83nJP4yY6+Gnrhy6gJ85nce6r7lPrrEbGkHlWA5SCYaBeY
Hql1KqcjJMg7CkON2+++X2zNc9gF+hA1lPoRlamJga0771N1A0TnM25QfvEY/JB+NDedLSD61osH
5Ia5zndXsLfW2tVk2o+5YQ9nY6KJeOpdlI6V1ewyXaSbvK2N/VxwOesdORwalD90LuBc6KXz+btz
uEimPMra5VOZ4nY2yZMg1qHHtjJaL4mjjLvJd0pErsvUo4rFUOwMnrpj7zNDlAC4RfVOHvuOZhSk
8chISELBNKrRZwElvul1QN2B21zYYzVECR51ZOIAteXGQz0K5EfPymPH+WgEa7st80U8DwYYjpMs
tY5LbV1fS5M0lMhYSu2Z4WN/5emVti848PoQ+u289yHannvM3SKEC0UWz3l67Bk2beDPLC/UWSyt
VNTPeWH4V++mZiRT8lXL3bevxuYg04ZjRxv6Zp0BSjk5YOvou7nZxN+7Xp5EpgJT4L/NzcFoiXg9
ad+/OpzdEt+1MPOmj/IVO38u0NLYeqJdQu531Fevc56o+yV1PlAhOF/tzmm3jHvWwbJ59zxPgf8w
+S47fNaYdymIswi+y5VvDMlzPWOLKOrEB0d0MkFXXNK1s8mkqDl/d0J3o4JyZAfjvH23Q/dF7sqj
3bD/hO6oi2L3mzO6JDSJSdRKsI01tQJGqdv2D72wuzOAOL4Ks9YLgBYD5t4tosDgwL7w5LYz5MYp
d3RiilzDBTkm10eJNvR/8VIz/u67SBfTiCaryc9XIUQfc2ARYIIigYppQRZlmGM9csyfKiF2macf
TNalLMY949s2/NFpnWqVQmdtzXeOFCPNJ70UeDYWndQ6UwseKnNIPzsZHsm4SZN0jumpLbcLjmOy
lFho32zX3sDFezY5oilBf/ReMyKAfEtZvw6ufhTkysB1kdMuzZPuBoCO+ViAnZ9jx2bDXnvHuB7I
NwHG9t2dzV7WXlerph6/OrRB3EoyFAL/ol+08bEUmn6p19OyMyFwBlxeB+tmQNt/+x+92+PgqzvT
POn1GMyyStuGbTWsHb8xqRmzDJ3grxZuq0eKeEmHHy7HbxbuXtTQisY+LWL0ItfoAdDbuHCfNhZt
qHt99dJjYbNVNlW2vL3bu/GwUqitLtGA7x7vLAAVgQ81x1vqOu120jh1Uzh2HPbIULnsgDyEuQYb
ZPJ1Iibqsz6ZvYOa9HEjBrc8FyAFByp7Qz9vUV9+IOeE2b07Q0LNtMmO3N5+52poN6LsxCWqX39f
Zwb+WrWKHaNkO7JEifhC69EEvhvG6d4CvAGff69T3533bTdt5Uj1TzvTo0ujZbdLVkDyOVnHZ2YZ
USqG+gK0wqumDGPD5pTs3cwhpeXkI0ft7ERWgUY475jXZoZ/jaVsPkyLo1BkeqhzXcaa9sitQ1Ix
RvSb++OQBfLi3V7uu8FL48/GRiU4Lwp/eWbcnkWmTcRB4he0FY0E9VHXLw9aboFS7SFYvNvPNd/2
d5kSQ6S+e9DbslkgJ/rgEazZiE82WIh4aE01fUV5ggo84qqw7pd+RjDtGYO89hFymBR6VRX/YE1f
Mg6bAlhwST9Lleea18WTw/jmu0fdKFHConC5dMqVf64nN4M1L1cT4RyhqcqHYDA/WimbNQmnmxxt
a0yn5Dloesb/KQOPacrS+N3K3qCG35pGiSMECzr6n9vVF1wVbAdqLTrvME3XKwuWSlgV3aMYuuLa
TSXIPDJyum7cqdVWn/7terd0Q9/qKxUy5vUfrO91UHQ3k+xuiMStoLG2Pke7cboIZpV25VsB/F7d
zA5do5vnGH8+25onLwCDwFZj/8cPdbLGk4b8cZwciS5hPldCzDgHu8f3Wex/x9Z/M7aGjGL/Ub14
Afrz+TWTw5dxHH7UMH77k9/G127wFxYE1yDj10GuqAffx9feabLtMopmyOEiu7fQvn13CKPJsZDE
eY6OKes02f7uEMaYDkXoe4L8Pxhf/yq/Y3bkofpHZs5AnFf3i6w9sBZXY3sX3LOqN3QgwU4DWxzm
PjyzH4b6/wcd4+lJWL3QH2O/MgmZ/3lKXjV2Y6+zwZNMNqJaF59E08KaSTIZ/fMn8YwA7zMzeYAr
Pz8pHTWg+qIU+3Eq4Q5L/WpQNQcGDbB//CDSG0wbyD8APJ7184OUVxlB26+CC075VlblW6LlbwX/
/f95DMWk4WEy/+07GomaGXC4CjYZ1DYB2WHEhrto5GbE0v/8US6NCBSnjueTDP3zO0rpEtstlJ69
SmpYaFyqwqQ1/fOeZMo/P+n0N/1scMBdaGLP4XtC2/urScdTta+NwST22YTbwJVUPOn8YGjLg1B4
3P78sJNG9reHAXY4RUe7J/nvz29LAwTC2mzFPgCpFns48PaFj4Wz1fJn3Ufkn9v9KRCVHNI/P/g/
LC+cm5aDnNZDjPzr8gL3I80KIeUechlQwx47lxNojIwL/tefH3X6sf32Hh3PBExJf55V/fN7XGWB
/BSOyV6TXb+vpQCRZerJ3Z+f8h/f0A9P+UWui1mV00hWPIUe1pnZzw+qxtnQ9P+/j+6HJ/2yX0xl
nbWq4UnEVC1c7Yrn9ZRv+39YXvrvb4p2NiT+IPDIh/rNFtrSmgYLLeq9UGYb08HBaLsIJGKrXS+b
INHbGEErMbpEuOz1HvdKUVnBxurs5qg6BkE0ULx548+okXskvK9ehmvQKxLrgOEKY6BXvi3cFQ/p
aqgLOiJgMwXVemgGYA5acYqvzZJ6o5cMtZHwOfTeuvpm6QPzsfSw/jtJQYujVks81Sj4Eg+7fbs0
KJoLfs+lN7tYoBeJHrxsZj9WXWofxhEukyxpSowMI+9GrbCPODGn13cp9LvYWbkIoJcCXd3kD6qI
Mo+7C0iFSn8pSpq4+cDr0czAfq6J+oxLhUe9DVJxlZprG48OYfKM3RJ0e8BVAxoGJFPu3AQFdUcf
n74C6APAslpE7EpN9C0bV114I1OjhnaCx+aSpSgDXZcjALob5hPoNGPEPMw62rXKd0W/tmeGjljD
R923A1uhRR4Zi4/EEjhnc2oUNDbaCpdNiXp2sMRT59bmY8J7B1o6GeJJ1LZceU0qqZj5nSSIlkXC
Uji7NiJx0n2qh4HewZmvoenWtHz8lPDRnGVFJ6AbFm+6wXcqC9d8rP38bR6m5A57X3uYTltjhmLw
bMG1X277Sgdb5ATgvK650M63sGPtAzs6bu2TalPR8ggpA5Ah0oZEOIkg2YJ5l+aXqSWCq4KEuzdX
C4xLoy34EGWF7tzkLuKjoOJnXw2pfYRK559naHLIdeJDSGRWMFBjzld3Ir1nLs5bSr28/ATGkyOW
lNc4cTJ6SRWB0WvUrr1bEU5o6oL5mBJB7ALYBO0ktGADR2zwo4ZcE67hdLPP4XWvjz5Q+Pu5KdFN
Irs48h4XEC7snEjrEKMVRvDQYtC4R5jE78fpdZokve1gIQqyTLVbOdfBOdRxqB2ByVcwJuDWuBUK
9P0Ag9GUF27wMOCAilGWrIAhbI44sIP+js4Fwg6nmgCmkruaqh2snOI5mExtGzSsI9drwW3liFN2
A4GAt1MfqI9rv5Y7rr9jxRWvN3MSdixn3awF2UchYQJoYl2gqy9MvIbP5srassGPGXE1OcMHxQDw
KS1s58xbKvZQpKAOei3NOrr6iTZG2psWASO1j1zXy08dmZ7HOUmbTT/j5S37AnUpBidc+daRF4L6
NeW+pC1DN8UZVNdLVCDzBoBmADaWb0haHH3S4uvNfKJCCS9N7hiryTIGWZZ9IUXBOQmcYC+7GSpo
25AfxbConVW3NehT5CF0lP3mHewxJEyDOm2EnWkwMe3TLyMi/TgbkEx15n5s1YsklxR6KLkXMkH7
xVHo3WSSRWk0vCzSkdSFAprOgIV1boNUYwztlY++IdYzzOnbegX0kq7YViPgJaDEkcbnoTVW/KjZ
FedryPiAPGURXFkUldsOH8UGrTAJsUrgbB6KZbP27G71NKrdOxCE8bsfm3XxnA+af+VPhfNczYN/
Y6nRuCQ5w7gviIs4zpJfVMmG+olM2wrZAiQL1ZxExQOZSmHtd8HViJnwddB6gLHpwJ6T2aV/Y7gM
csBcPTPy9OO+Z/9wM827gQzIkL3vCUP3CFQLHeb3N0lb9ufGJNnJ3istGfTdrtIZwRVLwSZGPEvs
Tjy6b1sS1gef1HLDmF4zpzmIpmoQSjFZVzYZsH1eXVnAZLbZZPl8CbW4oulCXd2a7VlFUgA7eZcx
zqgNOyo9Pp0cEF8M9tbYvO+6U5Y/jaVvfNEndit1+o04oGUuywRXSuHM6VbRGmCPo5IINW10LovU
2dIXIaSp7RnqWys74thCrVvd9kM+8wmtXtLEs+6RpqYNUyT5houw0vt+nyI0u1fgPHBKNs0xWWV9
M0j2Hi1l9yAic9OUKMFiFbRyaxUODj8yii7RD+gvRFSOTLGhJ5StvPJBBu/pQ6kdWZjBDr2kdjH2
+ZWVW+qjVhTD1TJn40VSrI+5bk2PiG/QZy5tvrNXw9mvBABsmgxSOtjsBIn2k9f1dZxb2VtLbwyR
SP6B9fzQKz3dmz7jK4SLHbI2S0BlG8A7t0u6Y3N/0ZxWhqbHoYfaxT5oJCE/dA07bw8a4EGvfeOe
6ZVoI/zci/i6yQKvEVvgosaWu9cUli5Ab85tJCkgyuS+Rgfc75osCE0jExhwhqBAtVlVbGYFl7yO
n0gR1JEBhvbQTJ0ehL7wECqWfd3Hi+rWHvYgI0Qojh2NQCeZujokkeHDUJs1BGGrPqJw0EXU+rI7
WtUgY2nUALljotxBEZ0tkznXK4dPdXJm4dMlzcyc8inWyyLTdjYY+ew4EVijZmREifKPtsJTFCau
RJkGhy/opRuiCfLeyBXOmCWqsv4iHFplRp56WHQ9YZx0Tnhjrc7RNx08CgaDvodal3zOcbxuXAxG
fYFqQEZ43IvNKAhJgUkhmbmy9wyf/FIvx6idq7upsKC3AdnGXkBxbYOOOvFmmhOqiTHEi+1LAkQL
NMoLOksbs8LWPEFq2DjUDdZU7cKwMGrGo0dqBjzdZcc6Na2wLQYUNJU/7s1OjqCQk+cShCoIR7Pc
mDRT4tbrjI81QWGXkjMagWoKNb+xTYm5vLLWS5Zr+ppWniGhF2NbrTxmxUWlaYd8dnQcIGnN/ma7
bN9oKmTEbQmP2QS+Edgeb3hfgq+qI5/O2u7PBfa7kfynOj7g7PQp4UGAmWjnf6mwGamnthz0at9x
gDLUnxQMC0nvDEw/uxyl5eViafD6zJW6ogwwD7PgnbORUKuc3tnfXdQQyv98rzi9HjoEIEsY63Gf
/vle4aVmyhrg9fS18QCs8aw/DccnD75SJW+JljW2f/4EfrsZBjTFuBraNkn39Dl+MTwOtnLqdBLV
XnUUYU2C2thoOI7BILRn5Du0hz8/7zcL4ikBDccoBgIC8uDD/HJzanoKHLg9FRtKNxF5h6QwzodG
ibjo62f4+2D2h4x60PGn6/djZ2pXwyUoAnAU80stIknZAbjVqd2MaetvLnbWb9cTXp+D2dXB/6DT
Sfrl9irmvKXBKst9Vtf2keZ7/dZaHWtqGmkr17itKbbJpWUhZYiLL5VLrUmWtLiiZ21GOW+CUqY5
+mbHRNzk5jnkgtl7haTzzDZzLNk906nSBWM1qi4X4cgwd5/C0NpZMxfXje2dSNL4LJ4t117BnvMf
O18zvJslMTiAgYNWD3qeF5/eT8Wmgc0YTcyB/84vapy+i19Wh+FQUeo6c7sAisjPv8ZUTknB6VXu
RxwCOHrAE48zKPXJsj92uaftNcrGkAmbuSXulOzKfvwbHtNv92zmPa5v4qbnK+Fn+ssrGNFu4SYy
8n3AfXvnaCmuJOTLf7MN/Nax4Ck0KkzXIuALYtAv37nMpUK92+Z716Z4psOM/064MERMtP1MlFsr
XIgNucwwcXz883owf/+MKVGI6GaUgxkYA/zPnzGgdLKx0PHtbUx1yb6C7H3+7taqJaUx/gJnuQqI
u3ho7OWBhOTuTRPOSYWpnDQaW2glp/0WOFlHwDR6HZwnWyRePQrCNECW1Qyf4WkRUq0lDGm+dlz+
26/+m341HUi+p//dbI8Ute2fP7c/dqq//plvjWqITX/RnaWz7Fgu7Vmfg+ffPqvgL50WNV5vSJIm
v4zvjWrjr9M6ICWTH4vNts3m9a1Rbbl/AUvBlwW27Gvr+5/4rOxffpUnqxZdSVo0Po9jsvHLutPr
TDCnXrUzytauCLbAWvxFfuxVYDf9sdBrjwtQySafFTtvGBEqnVtBVRO2Vwe244FyahdbpMcTdby0
LhrNtHRSTLQxS/UCfSQmxWGHABuTzg6NhpPn5046KWjbK/80YcTTrTzrg+6oqcNtkMpaztk5VQ/c
aGKVfE8LM19DK6xcHzoIC9siBsuawBxiy0iU/sT4hjZZy9RNLHdFt7L6Nr6dTt6Nn80yC65ysCoT
4HRuyrVPNGLkyIZ0skr2q7aE3oJrNSKtrvPF1zPmv6vmb1aNZcEp+9Oyuf/SkGg3fPny47r59qe+
LRzf+Mt12KLpYVsnyOu3RRPof1nkG6MDZfBB4XRaT/9CVGBbZNhyikEFssfhzsr916Kx/4I6/d6J
9B3mfPTF/8F0Bxb1r+clBrBTQ1+Hk6azIn5ZNR69Li2buKBqkOQNctS8JMUXx/0WlehYY6wMDdcz
p/MR/1500kjGxjBbOy9NvH1XU7InTjKQX+94JNt3tgscDC2fm+tNnKaIuyPup5s6deeP9Uw8UbzQ
DH8O0sY4mEKvIhk4aMyy1AaZ5X0m/WY8KGtId07epIQqlR1inBIr2DrK3aLwEYLCINr9f9g7r+W4
kS2LfhEmYDJhXstXkUWyaCW9IEgZeO/z62dBfWdGLHLI0X2eiL6K6BtqgnCJk+fsvbbyxmYj2Qcu
09zFxxBPxRdRVu4zVORs342B2uiRvekIDFrpLdDGnkydawN58S6fohRLs9WjFWxEGwBot4svoYHC
yuw1dWj6FBxNYNr2i892BxR5BtB2kdVBcCxq2N0sAe7lCO7othtqc5WnzgnXi3fUY1I+3SwIvqUh
OYAeqSk75XT41SMaYj55JPh0YAsOEVv62ppORVk4+zo38w0ztollpDeuwSkcgjxZyWJMbjTX13Bc
mwB3UAus0zlsoUsqeVfrVr4eKpz/uhLikpCsZt81SmMChL1S0Js9QOoq14lZqWWoxWrVxHpxrOyQ
LCgCORGaD0N3b0SloLEnncuAFvdWlEa2ofyT/NRGnWh2N0cn0rBidua9PWbj9ynp7HUzoLPxnaRB
YEiDYJjsdGN3xbjSynG6BcTgvHRoncp8+oY6pdkapRXvuj4wt5bp+Y+9GxWbOPbtHy4pSBMcMzM+
BhKrTurS1VqOY4uwPEv7VRS6MOntut5UNkqhiQ/Nmqh2cxG4aHRq2t8v5O0MvwI2pBul09leVv6c
5QKW5SRAE6WXU1w+hOSKkvBQTM8adSPoPyX1I6HzPU1dBJ4Fo8aQNmFYrssAtINt+nRkVOIefN3O
ry2jL47pYDyERA605GGKaud2RXIai0o7uLmFszGrvQtR0dUFfSzIHogMLXN2ndZF04YgwLkg7gSR
jKobh4MdqU2cY7xYqLG2CEwpXdpEVYApqzCzHSD6mGRFTxLcJzodVZ/ZoVrGrm+u4grTawPeiw6p
ym40Dc6jxEMbIvE51rb5XKSV419WBCqFF6WRPtmorG+hpGx9zTW0Pfk1wje3cELixFn03pB735Ug
2GcdsE+7VngabprOdLPvcCV9Goo5mFS37R5kOVo3tduFdbcmkuFe+A2gp5pmVJASfcd0A4ex5+Nq
XpWhXd6Wo0YqwDKa+mBXIrypH0zCYBI0RnqSI7inSVA4hxyJUKOtMskc6pqFkuue9aXa+Ahp7XpN
Q0f/ikt1IJC41IKranIy50mXbFPqdSMn45SPXuf/iH3YszJSHn1pbxEaQoPx2BV3PLkYDZkJdBhe
a2Eky7FH3bjQWy9+cejqajsXggfTkyJlW0dPhcZq39XUz/4YduI4UBk8ZijRn5PZ2YGmfDKCvYHk
mXyUahhv8tYRPyZhtckWPnFf7uAxOvmq1yI8LK0BwGCdS6JaFyoNamLlRp1OeKCKjIyPlP2ZPpQR
RHvBEdvE56Nuek0Wrtinx/T0wGsU1447mYhPp64KrfYioQ2t4zrtYec6I2x+ncCG67G3xw0WSf4V
YEq8qCXXmGQ8f7pPB9e8wIuCzDDBTaPPFsMB4q5lH3NPVPsk8njvR+mvZJIK+pX0gbZEv4Tb3EFr
XYDCuMnN9FL9lmTXzEkvx1DipC7JEymGVjCuYFjMS9VHJWwNYmMWLdOQA4YG9j55PL+rMetXYEdr
RGSWttEdXNpk+cVrG7k/6V8DngBby3No1F1x6/YOkC276r/injEJ0LO8i2mehaRVbaySUQSYa1pF
+ojqkMZnZKp8r6bqhW9UjcVE2BjIfEZTfURmkKlX+h1DNX8z6rH7IEXQ4IfXfD4OebpPSfi8LlpX
28Dw0A89sJ3vyrQl3FWMKQ6gbZZOf8egSf+CritakRTpfu0Nem0MKsxyR6NzvHDUbMunvbcIqhEg
Ookj30IaNwdZFeRuBuMGfAUK+lZX8bJFz1ziJ7EwTU6+uoFCGuPe87YN2scH5RTtfrL7bkt2ptpK
SsdqEZNAuyTAC+N6WoTXRAXAZKtH072IyChaM0Cn5VRTBYIgHO9Galnaj3TcA9MPb8opGOjwhsla
xF6wtTmBDS7HHrX8IEKWRiW+WIi0Z928Vz73rtkeDUcZP3uI4hvZEh2SGL6xs5vKetJGjsdIMliV
RhNs4qgkQixv06tEH6rHjvfw2NVtfSOl4V1iSySlKMxjMhVHWs0W2TpJIdVSwnzepar/Rm5SdDmR
j/zkF51+RZalxw9pbCqBTJH75RY6yXqWftWMIdbkiDf/RsbOuPVMu36G64pVzk5WFmTtE0DekQ4h
oUb7DJzTiRg4kOJxUrwMTUAqLQaDdTKBYAj14AkAn7008gyxc+4QHEh3Edp9UrtklmpfxtzX10NY
VMcx96YLCzs31XYdVKuR3sFKwFyHiWi0D5rZoR7smqABP8R4l9iUAsv2aHtLWqO4VNl/0NwNCFSv
qNbhyJE+ZsBE4L13lUWqdlf37aqAAftsjgSX4ruNEbrpMStBXSceto3enkLnzvoXrCbICG/AqD2V
0el30fr/9f0n9T2U53kj+b9vi4/PUf6qtv/Xf/Ff6i32sJYtBYolCX8NRup/1/ekO+jgS3kd0XYZ
r+IdnP+Ab4sSA9ExcgxTpyj/L/GWxUbaQdPF2N/7B0vyF+U9m4vXzTCHaljn57BloMq3z1qzE6Wy
hZVL7Qp/DXxDTkc3vv7jatz801n7M0Xi7SEg70lJK2hWKrD/f90L8ocu1QLTUwiCiIPEVK5N+L5s
Lul/X/N/4yjzb/EHQaX2PcBEIUdx8m+N9q0Yf7byn74QbMT30d+fnchZUwsfl2BGzSE6dXL0E16Q
Sr18fBYUk/NPedWeRDPlCgdlO08GYJizy9WQpREHPfobvo31d0Y2+rCOMIcymuDQkj7xLZJu/6Cn
nU8cut5tRoSqazseje009sM2KsnXMUNlGQj0Gz4ErXMyJXwMYnbH4dLDPYHji2GG1UIKN3rfv0MK
gCnGyWA8TAk+Myd24osGY+wSM8C3jNTi2HWbdVoY/a6jepXgdQGaeSjiMQuGRHKW0yKpOlAHEcME
u+5iltHUucBhan+l0s3hUkHNOhIbZF+kxD8ula41UG1kf9EGdEEWydimhIEk3WUHn+khgoXKCDvE
D+5UgKQy5+BHOPcwXPR8eBW6WrO5xCrSPsDrF6fB74yt1jnpumAp3AvcYvQ8DLFpErdaOGNp4NtI
snVsAQ4Aw93fWk7LD0nc9tJRTJUL5VJK9FNjYG6zeB/4GGKp7sKTH/fDd6/NplPPiIpURETdkKli
jhcpXFi2/yUs4XKtCLZWD7R2pUWukfGzrsd55MoG8heIiHnbEqfto2dGbrgZ7Vac+p5PgDNfYHT1
R9gjJmEPbQbNDlsPmnO/vST/0AKdLIJs7cucmBF+v4RREl7MDhwFE1vxs200wRar7X7EanwQyvzp
5Z78Opq0UkWnRV9aKCJ7HfggMSdhZWzzQfxUbVFTCdOG2sWVTqB8igOfcaJqGdDw8zK2tMt4JDk5
82TzGJH2tEwBGlxklPjHMhv8NR5hY9vh0T9Biov32ASJw6rLejOYLoZMmOPJAmFTAHpu8lE2TTpS
k9QNDnIS5o7pBwcwFWktVYxbInOJuZJxf5cUqrsj4oW/XHsNDwaNtFMaTPh5Uj85oKYUC6EV3bon
0+LaxS3LtsgysFbVpblCWetctWRCx/vYtLMN+3J6ekwgDH/Z1b5xS0xJcJoCCsw4BxsHrSiS12Zq
xFTZgU74WO2/+A5qPJ4Szb8ygdb4yyR0MHYJg81O7PviGv6biYN9IkKKUdthKuvqsiLM59YArrG3
vdK+8TVL2zZlaN04RhZcDkI++lmlTkzfGJyPstd3XcimdV/V7FS7bkxJb41CH4IewYMezvZ2YWmd
tiUoxP0l4sT9Rap2u2yYu1/UjuG9hIwX1kFXAc+Z51JrrWk9pJbefD186oiVocYfJHBxJSk5Usbc
pb4zGmPaZXRoZ9+huNfHRK39yTWIQdWksaVkoigfxPDFJTjyW47256Rnlb7rI2qylejItIWx3SOY
IPrhu4GP9lBlXXbVgSN8rglSPQKF8a5HQ1n3qdcCNSY1TmO+akgcPMF0QwoEfryydtE41fnzFMrh
BLBnvBnjsL0am4pYkNGZjg1KuYukxORlVLiKyqm170qq/FWrJrVjyIZhUOomB6iMefFKTZ8aT+kw
I+fkTQd8vy1XkWsVm94f9F8isuE2hdTHd5ji4x9S2eRf9ixCiZY1Wx4Nsl9sT27KqcScTyh6toLY
0cAVCMW60zEKpYOtmI8Rg3qvGI3Tv+1Tfqb0yfSLPcdfIpJTmLz64N40CnWYkqm6YOc6A9yR1ixj
O9dxzmext6d/Jzf47e2VIwJvLxuPQEh7LNYlPJptHRI4ywmwSV+6VkwutoeFRJ/qeq/VZBMswsqd
Nn7oaxTCHfm7Jgi7Ze+3XIexUAzu8WDcMPCsXoaqbVnG+uSU4lTZhrEONppV4FsUeWpd9I6za824
/+mQKboxA2RsJry+7VBEKaN9LcamlhTGS+vkzMtTLyKtD1zy48SM8trDxIq9kb9u5ra8y0JR76cx
mJEe0hmuyaoYr4G6gPl2k2Jie8Gd5z6SZYSoqaaK5ZCRKvEw20xsl3R5vAb6Xqu/kCrcPDkjKJte
hvxVpLXaGrLHdMxLgrVxO5m3Ih/9r7EIi8c+yrJt63X5VuLFX0cK82+s6dly1k8s9bEDJl50z8QK
tHvXoWNI4z2WwNATfQeiiMb7VPdXXqtz+fJQauva8CI46GN/NLQ28BagbMddoXl4UdzSIK4KzM1M
Iu2zQ9wYyIAcGvLdCuWM2rV5yS+s40fZeVFi3xFhrn9pMfCcIiAZs1bDjZaydPPtjDmISLKDagTC
YvAPo6K3ZNQd2eNOpd2TuTsMC23k1ruWMi4Lx6r3HVEqPzyDv52kEESy2pYXPqTdLY3UZmVWsDF5
+zWXRpqs9xZp14+DF3nbPK/sO6+ygR0JMtndts23SMmQ2s0fOwz+ZISycboZbAeoh9F7y8JrcO76
MK0tUo6fjQzzcV7ygNv+HPfEE40lUrTrTOj5z5hv+N5s9AaXv60eeZCCG1RSAXj/zrvL46xfoozx
tlFd5lu3tuwvLQUpUUjk016mAzmayyZDjGr62njTtok6KSBAP3tIlw8Z2qalarEcrVzo2v/cp4QZ
y69J55cdhTVsdBqTVxLQ5n3gJywyVjIdYtpia03Cjcg79GBe0Y8bTe/kk9VN4gmXr3jChjtd8aWy
N2EVaqspijRalCLcOb5fHFWg1bdFSLvQrGF6aYk1Xv2+6q2kBVPALLiGoLXRc5ASyF3iC1mjE6mK
sFjmnYLswoO4GWWhXzjgede5F7f7bGqtdVllpGTUuuAlJo700JlTeu27c+coCyGW/n6WlWuoE5kE
dLzYoVwoNxqvnCb31xl83qUhGLND4SBjm4jGbG9Po024pt9vW/J95cLFlrmi88vtV5U6EumpjkbV
eMtgIEttqRPXyBJoAMPVopc6mcYrFoWJhrufXzsEea4g7EGhmJpyesRELyU90SFeq44kM8dIvEvC
DOFQIai7htmhbTrLTA4CL/RFDBjwxkBVtkbFO15XTsOn2wnzdutUhYZsVmVOsjJptEMBMUJvzbep
36M2xNIBF6U8Dm2aG4h58+KelnG+QSaUUgPlTnNhCLO9rgIIfYiQ+mUQpuo4odE9VL49bLCMMOKq
kly7x01f1Es3wyuPR4d4155lA3Mer2YrgQurJqJF4vYIGSqSL7ct8pBHveNxykpFWe1FxoseiOko
sqpBtDnoLwhKiYRCSGGhI2r8Q9jwYmKYNg8oZdWpThznYA9iWrtkPu3pyfXlglQqHIyZZyOmQj87
0xoaS510UGYhfeIUVi4d5PFeaFVASJof9pcdKuslMkJxE1sGeCckIf6uMWLys3VL7Qk5trGWRtv5
jK6dEFM1jeDwylARgd1dlN2ZI5l2hRsj7CwRdGGXazEQy8n8NhHeQDJbXt1ZvTVBdoq0i8Dvb9D5
O8SlVZj4Y+2nC+iDIIT8i9WBbAOU7V9yGskqRRRFQRc09cZ162ENt8jcwoGg0UldciF8WXfLtNKd
NRVieCiVzJbEjwNAiebAYjv7DjH/e6Pk9Wg21sYch2yu26q9GzoYvlV0D0JALbFUB+h0qi0Xol8a
umBIhJFk4yXuFw039rKNLUJxSXjzV+4QYIa3yGrT3Vbb55JZRQrjuF7kpRRUVRD8WLFzMqn9Y5nD
E0p6pLYgoSDqFkDftgpD8Leg6+UuGY1ULaZu7IEtqOKuFNjxiTLWIRqQfIyc2y5v8jwpvyA6JgrR
nLKvjVZ230u6kXeOUYtxxXQi2Xf9pA4oYuAapmG308JEjjM+RtwIl3DaGMfyXRnMtJisg0M1jogT
bWXb6xGE+dKvw3Cbeire9FXCllxPowNO5In487Z68WqVXRieZu0UciGvXg1FYA3lxgXXkVw0+Qvl
vfF1BPFxBHWBkBdVV3HqqxikAYmMw42v0D61E0TfWAubTevSzzYzxhu/raKo8mru4mr05YsIRUVf
MFTTtTDa+JRLpKhMK+qvdj0nm49GaF5NxCd8TdLQOSQiyp9IwoXKifjJetTnLyTeAHrpoRvuxjzv
LsLIFccwa9qnvEXCO7bVcEhl0F8M2pR8b0VMfjcxvGDbu9a/6Z0y+5E1DoM52xA46SAO8oqUzsGA
43tZtyFEN22e1kywH9jrNqJbYzUWD1YOoynxJdSjCLrVVaFNP5Pecb+YhZMD81IucUypgueQxjAb
AGhR4yk+hWEG3rxDVr2yp5qVLE5jyFh0Qkv8MtxevraHiV3FqggttRjA3AVNyeAsyu61NKIt2KJq
ZZVHQoczm9Ygm2KjfKqtGPSenQIyxG5WdXAZvHZLUCFhqUlWXLYqNfd17VNKoTSYfChgkFvcTttZ
zaAx7xGmrf2c2hTyOH76vdHZ7iPYwXzBvtNFcIBeDN2+/5BaWnvJRzG9oVSMn0fDKh7iKqm+lF05
OviSmYigEibgBDKsJBQ4SShphNbmJ2EZwACaIhq/JYyJ+kVXD/GhN7ufweAiM6e9czl6bn5hUdl+
z0sQJxNcyBVjyStVzBi2BoHxtgVbtBy4VZdJD0ZmQVxRC93MDa5iiqFFLNK4WbuuZBYV2P6yqWPz
lvf/R5vDg+n4puEMdxhmWiAIDx5pwDeJTpNBAGsmIKuB1zPBsqMxizuXGOUXi4xCETfDNzGNd6oz
G7Fx7LBfaflgbJFHsLKXmrXkVUvvUCgyJwrDqr6VetpkS99uNvhG9I3qZ5sAT/wO56LYhqHtXJqJ
PbG41J2zB7nE3jQ2gxc5SViqrISovbVg4wajc89Wh+9J4GXf/MzRV2XgPQEBGi700jC3/BQILmPV
3olI/HBSF8QP+ZkvgfL7TZ8MLmRva4qPHq6abV/D5fUK1wU+GY81/RUuiuU7T04fivsIUfYm7iJe
WMJQFkNOTTWFtreRmsTpEJo37EEeWZCTa9h9wMIquyFQs7XXZZr7z4WXqGVa4yjXKiu+mmMec8Rv
7GLMmup2bEAOBkDpb3PVBFS42inLsnbfulN28iPNvnEq4KE2g5srI+ytX0aQQ5aPB/r7HSAKPw+7
61yiZiEtR96JMiYcfTkpX+u+xrm28EM4SxnL7bovZ55EO+on3+9o8w9ltyxI8mF2b6V3LSvuAq4e
Uwuv17d12t0HHZlmI7LGgxUU07Yd6m+hlzu7OAj5YlEIHlhItV1mef0lpZyDlyELrujpJ9S/Rf6r
A5EDRKItX6wqLr+iue8YiAZVmLwUEH71C4MIqAvyqMFYaQihmQCZ9yByiLzWUDJ5V1FaB5BC86oa
F1YNPGJTQaBlaxbW3hVhkel9nnlEFcjJ24YRSJSSFtY9o6ufDKrJS1CUKnVl1Qcd65Qj2TXI1MyW
FFVskqqesb6RxHvS1I0124mdZprxgfdffnEy+xGxAJQmvwh2VIXpinbH98aMuhWTRh/rC9/XaRjA
NdnPDlsQNAeXWGhO1FDgaEDdLbXONb4jOh4uRCEBFlXWDEYBNUVG9673NP8XDB95I3XNPDWj96uC
KvYY8Oo94HKrw5VsiipiODr6ZOHBXMLNU2yxcnRrM6rylQ2Nf+ECwbn6uBH6tgtqYk8mSwS1GAEt
5wJCe0xNYHdujYWe/l0PUnMZlQXPZLVlP559IpV809l156PhCSMFhJbUG4HyKEfqJKfeTUUgF3rD
H1HGvCYNyn8x3P/vTWQOhdoNRIs0pWTpe92n1hu7pP1ocGKhG9yPJJuClOiNIxKUz+Ix38iufx/K
MeGdg5Al/eX1oYxE6lNqcai8zrvLJG2TnV0TG+vz8C6qYMy2Rc/D9fGNe+9SYs02LPpwclYOvT6o
jHzDxPcFsSnhKpqCP2yyQrDD8MfHh3obxYn31yTaBmOsjrTw7FImLP7wVTRcVlNoEdPlE8ikVW68
T0w6mintD4abBh3EVIXHLoU++vHx507860797D1GhIeYd57RnHXqp0CUIXY2AGOZRgM+5wTtanj4
+CDzSZwfBBG/7ko09DpjgdfXczT4XLSeWe/altatM4QzDpk8jKvU1NVOTSZMVexG66KmSP740O89
PyibpInU+rc08/WhPSlGIzAtjM5DAlHbkiih4rkR7Gg6cidw53Ixha2//viw7736CMGpzbmz6LRn
PdofkxyrAVPvRBzWqWJCj7P+wfZo+QU2T61H2N+/8cBarDG6QH3nolp9fbgAyYMBOZfDNa28r8xq
y+Z/XFe+o3+yyrxVnvNCWiiyUblLFhp91qf+cWYeErV/7qWtZqPZ72dz8rsfI5zBhdakxpGWsr61
XaU/g0ClmTTQiv/46r730KIJtMlmskzhvnlpHKuFBqnXO8sJxEl2Bd38gCX246O8twpwC+fxFXgK
RO6vz1SMvgC1y9LzexXogU0uhTcBMBRx+cn9e++EBPYSpJN05b1ZPvnnRU3GLsdbNbCgDlW6Mofi
m+0W3z4+nc+OcXY6kWxN5CY8I5Cbjsqut8LN/hmv/6/fhXcfDp4/g5vD44F55/V5eF7sohVs611J
7XrErmMeYJYzKOuH6EuoscKAf9Wvg5oxS2kF+t71rc9WtLevnqWjkUArI3SP1sXZiiZwvVp4Vapd
YEBLbIHHLwcjqS5TLIL7pPTy1d9eV45HfgbOXWkicT179yq2Ve5UWtUuy0cKFHs6OaHhfFJKvH0W
Uei60Elo7YI9OY/d9AKjVXWSVrsIE9SyKQkCBA156WCv/uRRfOdIs04XIxdpZG9dD14TQUSb3ALH
hUsIqtZcWJNzX9bx48eX7Z3bhJXKxHIk5+pIzAv3H+uIXWYJNjyn2AGiX9fps0YAdZzkS0SknzhV
fgePvP78zK6t/znU2TeWHpXtZ0jxUGd6NO5zESyywSGnfvT6bl31uXqYJPWYZP5RrypBd1+vK/+r
zZaVrEazXcdMf7dmQxuN0Goa4JlQyUG6Mekf1qjtgyFURz9lH0jGuwXZnmkR+6p2nZptDMKyT8er
oejoYE9wyZe02dCTIpD85ER/e+LOTpSBu+R51KWBO+Ds9SOyW7M8bFs7QCntk5fl+pXRu7eTbUfP
meqcQ5emzE9T/2s9JgHowImeyWjvbTtbRwRqLI2qTBDHPZC4lC8BrmCEz25LwlqUT2OJ5JZq3SQD
/cbIchZ+HUMeDYaiX9S96Ry0WCO0UhRix2x7WLWtay45ToxWUnMuE4GWIQafuxxZrwEIo/ZyoLwJ
KgmPq2Vq7BtVo784/pB/8tF651mDzoBjDBQD0YHO2bPmZ31F9TFxXWKtuewNz9pz18ddEMPLXYww
5HcfP9xvCx7LMh1YRsJD9kIkzuuHuyoE2U1lVuw8txV7+q3ZusKCdWlbZbv13aC9DGm93ovI+ywy
953Xl2oOV5iJFuftnoMI1l4LOxtwczRNX0j6MBCglca9NOz451+fJAIPViN6HfzvvHRkLsp+k6g6
lIM1U5HeYIjHJKhZaXFe7+0midxlw4CdPC6Tpv3HB3/nPKmrMJ7Bp+Ii/zZv/bF8OASW0HbKiZGf
7XnVkN8HY4DUI57qvy4DcA3wPsGHYntFLsHre0kPqAkKI55tke7TNOXDynQh89epZf31Y0q5gWAK
YRS7D90+e31LUMJEO3YpuoJuWGHAxsUXXw+DtDc0nn787QUU+oxdM7HWMkU+/2yhzyuJHqw4LZlZ
O62c5jCOiZlOk1pJ88k1fPsCcjBKG0oDyUD7/PNVoQ0JoWJzZpq4Dy3tqVLuj3i07oPB/qQGmd/l
12sgh2JbanNqrPnnId4ZTLop1xBiWGW6tuiVeoVMF4RDqIXK+wNtys+q0feP6FGKEh0/27NePyCa
KB0c+ByxMnpc9uVzMaF/rgFtdOCpUK2bl39/6yi8QW1RdXDEsydSkuJgtzgTQBx1hyntd7gKryNb
/+QwbwtGiF767M9C2czFPCukelcn8pkfves1U7vXnJywu5Ev4scn83ap5CiYgAxWZt2mbnx99UbN
HPM4NpJdbdHRotOzTOPul5Pbp7hqGai7amlNxSfB4iamozdPybxwYMnDwWqfv2oob1uPbR+4W1xr
iwErDN+6kgATWKnaWuVz9uXkEeulFdhMlg6cFMZeurNtxyrYk7EHV4WySE2yuvW6JFkFZUlxMJcF
2BvkBbI4+8EzBxumRCM/+e3fvTGuN29+DEBT5zcGSUJI2A2vLt3pHIG1Fx+0kT7nxzfm7QrLjUFX
SUvJMzHBnn3DMlHxGQmKdIf8H55E0e/0xLh3nb82EiNNxTdJbcs6ZLOHff0ASAcIcklK9s4cS2TY
mh/uR1sfNx+fzXsrkE0JgAGNTTnX7vVRFOFGYKm0BPFQEy96h8/UKIEmNE360sfi76to9ozIRPlk
CBeT9tma4LbEmSC4Stg7+j/ma1dH9imr/aePz+q9lwc6uw24cDZjnz/GY5OAAy54edII1XgywXEw
fIlXA1V7HUj3+4ABYU+3sPnkU/XemjdnUVNXe+9semid6qEl+mQXBCbIGe1ZxcGmjB/LWN3xIn5y
tPceeLY9UJ3FbAU8v5op5+jY6Pl3sKGTbYYN8TSYsbb6+GL+NpOffzq4iA78EmyCyJdePyNeZ46d
pOWO8WnQH6NQLzYaimM8bVafMptzhofYcOH7F21/XU15ciVTx9qGLppOKNIEowVk8hmVj3sILvQm
7Lr4s92t8e6Vd9hh82aCQjgvfGq/0SXMDb42o2BM0FbPRusVBJi5zT5y3KdupDuBn48hRm5Fj8nQ
N3vfK76FKDqUXbaHcsjEni4SPqJJKwFUcR4fX8h33jVm2pSgjmPRXDz/IKYOv0M0Um4PufpRKqPd
6HO6hZ+iX5mePz7WO5cDaAUvNoY4GsTnZYxpTLA2XWJ5lG/80Gk44LPSn5spzXckNmO+kXb7SYXx
zktn4Fa1qWj4Yr1p68MEmEY8PpxeLL+EUaAtTVQ7zDFqhclyqh6qmhxq1Bj97u/P1TDoYtKRokA8
XymFRs52TcrNjr3aVUUSGF3p9EQ3PliESfA4uZjpPj7ie3eSS0sbAHukx1L2+o3gXRnaRlTFTtOD
agmnGVUCqZGnofKyXUZg9SfHe+ebwwlSQ1l82N5yNzO/FmFUcGlH0q/WqahB+lSEGVsoYv+dQ0ER
tVybgtE9/4iWjiADM2eLZnhFfiNTovhqB+Rd1BnGJ8vXe88oDFseTwxncz/49VXskcTlis7Arsm6
+y4sfkpZ3acN9y8KqpPb5X+P22QBw3RhgkthUnP+AhqQ8QtMZ/lOmXMeoDPc1l29KukDfLILe2dh
hnagS5zglCGmN9/PP3ZhpRpQgPlsAdNAPgWkz7mquv/4EZQWP+NsVX51jPNVWYvJZRUcA0G/sRBR
VB4a2chbs7OxG6dDw1XUh4Uc6nLVQEN5KIaaWBXJrLZzibgejA41JJS0ZSFGFHAk46wHd0p3kQX2
G19xeDKJM1rmU+9/9Us932K2YyyduMRd9oG/D6XLkEIH7CaNGq1uzPj+VnkZYqvcaJINwaL1Vu8r
n1AjpKPXcapTHRbRTLyK6utwdMKtUTfTPpVINHsrzI69VvdkIXj3UZE0S65wssnoFdWLEKHgDnFi
Bg5dlWvQhhKxcDJcFsIieS+Ku83Hl/e9Z5OvOL5OJocz7+L1HbSrpgLlwrOJTPi5GttnF16OwL8I
XG+2xxf/xmtHzU2xR/uegdDZ8UhjyysrmPJdW8FnZx2DVbWHT/5J8fp2rCbolTLYopdJm+4cOCvG
JLTIFs93iMhPpCnVaAbd71XywBD6iCBl2UnzW1Dnn2yZrPePS5eWK8rm+rwg88qsyko4A7usmBQJ
TjouoVpoJ4wuOhlsqccep5KZv27noN80RySoddDM7crs9xKVv4wHbW/pnbYxWohrPsJQHrhyy7yT
CbYXv0iM2othRAqYOCpYeS0Epqh31Iq42TszEc3SVRICSBuTrNoqskVifp9Vm5Y/8XwYN7Gbqm05
DtUGRxf/f6bkMmzaeO1ojvmIK/6zW/Hemm5bPGP4FVkojPmS/bFGRHojM7B5+U5vnycQ34tp0LeJ
QTTfx0/ye2vRH8c5L4z6ss/SAq/3zpWpvszpNyyzMFx/fJD3Pog2Hm3mCszbIFe8Phm9MsuiEnW+
Y+iEs1GSyAaBtEhgEIbN9Inp7N2D0a9kzwL/603Za9csRnnKu6KFNsnWhdr2otygAEVL3UafXL73
FgKbtj9fCyx7b4rfdJosO0ZFtYOBdSJEEOuoPz0Vaf2zjdAshPYnV/ItbmwGebNLYgOLhOANNVw1
Zcr1pU6LxzTE5WUaB1fVw96kF7/CQQ13qaza5Vh61m2k++FuCjA1BEWUH93ATTZeIaYHB0sQ9gw/
EOqT6/HeY8t9tmgj0b/1zhfGYfQbLQkpc4aq/Gl5wWNo9nephY7k4yfq3eM4LjtFtr+zZe71E9UQ
fBiW6PF27ERLujntcz5pw6ro6k8+pO+Vrb/ZQS4MIY9/Xh/IGoD2+Wgvdy2ekbBB4jrkJ9LcDrFr
XKdFdZ+l3ieNivce4D8OeV6wxkqkaPT+k70zWXLcyLbtrzy7c8jQN4M7eAR7Mhh9REZOYJEdesAB
d7Rf/xZYpXrKkEppNa+BzJRSRpAEAXc/5+y9tk522zDu4q7+HtgF4nb32Nb9L2oO66/uXypShmQc
H6mFP7QR1ODbYh7JidNBuHwGfPxjSAO4zAT5hrRv41ATWhrCJiD4olm8BpqxKDNbRH9BL19tmiqv
UePLfWfiWMDVhs+I+EBs9QHY5aoowpJs1O3oDf6L77BqrtxKIpjS5Lie86W1WZs/dKi8Gw/wIjmj
n8mcgt3qiI3iyJf6PSjiyUo3HSRLUkMNh83edH5xN/3VVQgWpy4tDu7bjwPYJbRdVvgT9rOYD7Oa
wRTo9qsjnBM901eVTr+i8v3VV7w4sxDKeDRbP152kRnx1HAY2qdNoKGL66Bez1S/ayuOyBeWiyb9
7x+Yq3biw4EQxYzJB+Rxocz88E3H2lQwJS3KvUs0T0jSvPtoJ0YfVtbknJK6KF6EWfrrzEY5ebUL
+IkqXgitVhuFpG8H8wfl+t+/qb+47hw2Fgs0KReUEx8KpcCdfDCbVrFfKKubpJ0ATyQcGyfSN1+z
1pj36CK//P1rGn/RxESVQNdnWbW9P9W+8ejMIup5oiWJunQAYpsoqcjayqiVuwDq2Yo7BeWkU2yC
uE3CiZkMzgvbWP/9G/kzmRGCE75w5BgLGM3+2CrEyR+Tqp6W+JYzi9HI4mtIrWK+R1tdOSeujHdQ
GWpkLFZyFRc0kUHHMEdN26S/I3lI305ExX8iu4sEPTXrnzgWk4w2cEvhmCIxc4TfgST/+4QYmyW7
39hulmzQCtvrVqvUPnEbbwPNxFv78QkQufWYW9V4y2OLCW3iQXhN/C44Frr3pndT/ovC/C/WcLZM
Hw+6t0zoPzaOaLdlhQQ8uveKfHxMkKXtRxKRiHsD5fr31/qvXgrhNVoD3OhsGx8OIAydmqZctqWg
tpI1KKjFzTeK/BgkRfz69691/d4+PmlL99eiemUb/Fj+E3dYdEOZUhz0TuSvFANjzF6zbewiEsXX
FcEfJ4MI0js1mmTYm1p8byotCG2rEDtR6e3h+ob+i2/4Jb7B4dn/F0lg/a7e/8/3SqVquryX3//3
f/5vm79X8l3+Ec5mcHznz+9S/e//aH7wm0sKAYetAMsHoFeW8d/5bPZvIBMCunU2wxD/inb4/3w2
gnlo/nM4QYB5pbr9zmcD4ECjBljsIsrk1O7/J3w2Rj0cPv5wpy39NFwOy0JGI493+uG2xt9s2sLs
7INT+D7FmdZfQK70uzlKxmMRNyCxiXabwnoYpm9OLb2zk9tNjPnKGB4Ym6K3Bnb+XpCKcJMzlb/M
VWQ9uRk4tJUrXPw30vYuCRHxDxNK6qeSmM1d3vXpAWab8bkWEdwxgAHAYd2NglT/pZdZth9R76ar
NKPNsZKdmL/qAlh/ynJHcAOJ2Y+tTHn0gJ6fIs8qdh02LWtU1U3tmCmI5ahkGA6L2ujlcKiweJL0
qrkWiQaxdyybThBgX4y3JOwWO1H4wXmSMWQjzx3N+1HrggspBvqNMaX6zWRNGhGXEG+3pgfa3qjN
+BMez+BiaPmdMbrdTWQaT7MOONpwI4hWjR1oK70R1g9rmhDbl1i9faMHhYvMUt0Fk2ETuetZG4us
WclAO+12lE7i2zDwIlZrUaqmbbFDUJI/N3bm4kGH+7UT5ZjtA6nUGo91uda9yQgV/uXX2k+jW/y7
w70iNOEr+aPTp6rtrPuYXsoei8BCLsrGe7raaUj3Kt02kdOd8Jk2X0qrG2HZx94Wr0q/w57Hx6Cj
tLJzRkN9Baavye3umxZY7BrOFFqBwOYbH2zclpsuhZGU63W1lk50U+aiPGi+doDhxWSuqedXSK7N
rml65wfeFo58mUpPyrWHHSyt6GCWSXlnADgytwHtpmMySWzJ1px1MG2n7CWe0uDNI1NjQ6aFOJIa
MDwK8JdPATDvm5k2wA0E4nExnFgpsRu2PGfU+49oYcSutFFUroam1vfOWKD8yVnE7+fJS29wr8/b
yfOKYqUJ33uoUvJHVzhwfMDLVn92h1S/w1XoHetYYTVZDtRfu3EUl8h1i/00dtbJVaLYlcJN3zrf
Sz81IjEuxMo69yWF/n5McEXqWm+dzMEhu76rsbPatXzKZisgj1gWh1LrwPZHQ7Rir/YvZiPMt4ra
94b0lPyQGkTPYCKiI1VC89qCU3JuCzGczGSwuR1hfGh4CLskVu9J5+vTaiJXYoMH03tvLAJIm7E8
xJPoOfyWzqFuItwtvgDA7FXmi2XnX6fBEpzOY9t88/zqqe6t+UVi2dyButPv68QlYXvEJn6EcoyX
hIaufkl6GkzhoLnNO4ed7M6L86ZY2ZYVfE0jH6pXzw/Fc1o8k5tchr2ltRsdxvsJ51q5GSwrPRAt
QhSmXZSPniXVF4CwNLcVE07IvYeYye2xHhosx77L2MQrq1UKrv2e5mHx4ETF3p0GhYt4rg42OhRc
9uSgdCyWb6oO0oNHi2c7pYASEeQSo0CE8oOQOsiKsalDC0o9zKillSic/JOna+OzVwkSE82yDvlC
PR3IRY7pxjXEndaO26Fwyfhse5h5AWYZlZW7SA76DTlExa4p7uGfECsQEXSSu5Zxn+mxta8Ytcqw
GAhirvS+/Qoih3di6+tBx0dVG8O4oTiiN5ogB/ykYLqJldDnIl0N3lRvqnmKb2dZ5zttVPSepsnx
wvaKfYLuWq9A6W06fDYQyuqOgBusLs/xPAGNKtBArLGbNCxzC1Sq6Mr5VGtjczMtzCkD+FR2xVAR
IQiRqgg8YmhgtgUtvKpCS1/RFemHQpf6Bm9LszIXvlWxkK6iOgnunYV+Ja8gLMzN6j5VWr72wGQ5
lZDv7kLOytAc3jEXAaclFrJWvzC2/Ctuy/QLd1NadfBChoN+mRcuF9L+9Az0grwY5e7ZEedwymSP
/cZOuZWG7CzBHoQghoIz7Of2Ti0MsGyhgWlRWlxkXopNvbDCmCUQJmzCWHQWklg+lObeXehiEDkJ
wRgz8zuit+5mcJCJ2NYCJEsXNllSFumzMg1sem6aB1troZh1C8+MHAdQugaMM2OhnQ0L96xfCGh6
x6XH6T+vp0mJjRwhpdFlwBE8Lvw0ywNMaOXGEGK/ph8odPJ/ptjqdlU6qkMezOIZ+M4uNSDU5Quj
Le+htRE6ho9yukLcuoXn5gB2cxfCmwHZ8hgY5L0MjZmvBzwNq95gu015xE9y4cRRpYCMy5s2eMuR
HK7LatA/FVEb7VmZSNZW8EboEd6R0aV9FbZHSutCpStj+HTGQqpzFmYdUyV5XwACfaZlG22NhW2X
XDF3QFvJpJ40d2slXntpweFVEi6efkXkdVdcXrGQ80ZrMIhi8K2VKbWTQ3hkr1ZVS/rHilBkp9Qg
6Xc6qSPkB91zrG/Z+7MsfuqcBbSSdQ1sn8oK1H0To7LACx+AoiQDJsdz3Q4VrFK/+QEmJj/0RYL5
cBy0c2qWmwng8V3fV2DZne7NaZnHsdaCTmag3H3JlfvmpMk7A5MfXjG/+fX4wPi+DLV5ELxeUx7a
yps2bZM+AUEQR5F4HnEkufmSZ0P1FfbV+NpG/GBfuRq3ejqpNj+KmE/RHQWd/F7tCndsZveGo1YV
E3GBt98B+lYre+PWaXIeAdiuu2Hs/LtGNZP7SbrRD6SClr8v+oEvjm6UKbZaTyEW1fqumzj17GBO
1zeAD7X6TbCAcvYK+rUxRvm2yae4PPpa3q7hpZprDnn5iZZAdSTw1nvDa9h81hfW7h2syeLkJYxQ
GIHNSbQrsP/OVUiW1FxTFCon+wb+WWrPThONzgaDXlQtyXR5fWiwUqwrTZ92LcO6be/KV+nFw6od
42KtT3yTKrZfkRINezcVhJWUqrvwN8dtUHgcJ4vkmLY2UCZMnCtdqzGNxuwymtdre84iz9WcgJZh
1HtkB9EewQnE55HiJoTfO136JG4ueIqd46xIO0nS4d0G935sA1dbSVsDY1iN06rqluOWNWOwBy3e
ntL0kEfb3HPJ/akjtfcLCyBu46c7ia0C56l9X86JhHaqxYfZjtWhi6Lo2JZmeiTU/ewa9Jx0zxBn
ABYKUo/XfO4s5MP+6Ey7tOkJdSJ6ZaPFerQE7dSbIbLFuKqTnI0sIoTW4Wved7qAcIxXb+foEQiZ
LuIYTSpkOjJPYA77DUq3679KvQNO8LXD25s7z1Fjc+JAi035XPyjVfLfIu6XRZxNMf93RVw619X7
zzXc8iP/AtNDn0cqZaFaswya5gxKfwfTG/ZvvmFfG0HX6o7y6vcazvsNAQT7nW+hFkSuwC/8vYYz
fkNSQ9gH+zvTfeM/KuGYK/9cwuGvcnhfSy1ILWcz6f65v1wCyZBj7g5ncMtQttyVP6iSNCjS3qCH
4Fbw8YtmjafmbpebdH/0V8UYwtjk0Gbkk1naam5XxGiQG1UwhBBDBqGsaoT/mLps7aQ+dFmVGl0o
htGutraFfTiscKjvM1p6GgI++pNlf2i7opQ95xLFZF3cMEHJgNX2KZq+AJDCmRTB8VhrZa8fOM5P
N5MdRU+Z1YgjDY9PRGn0oIN6+CT6GKzZUMU5K2W6K7MR6qvj5OYT2XOsXGnSwdMNyACjDm37gHNl
Q8JZ0c4EIbksxA9z3jvvPH+gBirwOTepniygo0QNNMn6joi5ABMMFRbE3t2IsITws6DmbFrGjXcJ
AkXokGR52zWaBlLABTy0Y8nH6K0VS1paiThTRO2wzebWA6mJY5y6DwbBGJZ9BLHZiao3YtSNh8FN
qn5X40YghUuCNYgFrrtQxqgfOb605Eo3/SfVkmQRLWKrkOMbOcpj7UMGilqHD2pHemd+wuXQnAeH
AlSawIvBDfcbNxaNQau3PQ91bQhwUN6wwVJF+CBMIOfgRtJ7CbJpPJtQzeQuxTCqtokEA7XqudXX
GjQb/b5xSS0CIlvuyFKLQrd2xnnVZ8oDlJERPIbpuCf+x7VJydM7zkHC7cs9cWLJmnj3zt/SuB/I
DcjqsIzNPt5OptK50EgzndCQxfDDi1L9fXaMeJs7LXzqPEqpC4jveC8BP1L8teDB4bWIR6Nqk1Pu
quITR1B3Fek9JynozIptkqCEtdl6t2U5tevOTFh9E2BHoUgKg5vGGI1+A5uh2YKFHjldt6DEnEbs
mgi4SNfY8ZGAuxFaiVXmj2TUOGLlJF3xTc80uBZRZh5U6cHTcLzo83I4oSIkYPALLgbS6ieJx3YX
q8Z8iijYD0Nbeluz6BfXfRXJR9/uv+qghtf9ROJ45LcTEK5iSg+1J2DmEC4LFikGy38u3YJQMMQN
bz7ut11Pli4BcKCKjbXTm/FKmqVmrWXUPIEhaS+Nr89fQIVF666Jp5cuJSc0miMeQU3Tg2wlNI65
vdBINgN4c2mcLGOzBA+2JI+nEQzB3F8bSVQ/u3GjVoMWVIeKMPpX1RTEWpFmUTzk9IBCOefw+eEa
qpraC5S8vXANcv0eDn4XTmq0gm1NhtXAykJ8ykkIgDCdo8RtW0bBltC14ntl5NOhCWQdjkmD3HOc
glUVqa+ZntprC7N56Pipvc+KAEaUbb6Pw/TqFK0TVnkcjOugxzaerxmG8z0OK9HAqHDvBglpgJfN
HWJ6/+ky+O+u+ItdEVPA0uz799viS9oSfpr+tC/+84f+uTF6zm+mjbSAve0aEb60sf+5MfrWbygx
bBqY/+htWsxlft8YA+i0CD3xSlmLW0ZnP/t9Y3R/47fRR0DGwfidCIT/pLmJNvPnnRFLLlssWkiE
A7gfGJX9vDP6vYukbYqNve9PFfdTj3SgJfcsnKupOaeDtQHGDNkI4QI9hDh51js6IqjW6lOaxN3F
qt2FXtBbW5YEg+XGo7xNGIefWrcqnjBYEt3IZObQROqJiNdxYS4377ol8jZdt1zgZ8mU5MWEzne3
YC9Zdk2t/cbuQGhaQhgR5BHnvdKbYg4BGznvlnAXTDtC6hfl1tr3fPTG59yqy/H7klVGnxRSzXBh
2du0JYqTeMxOegbvYedyan8ihSpWMNG1zr50lLXG2kxqLAR4M9UKWHa/4ZmNV17TMrsv08ZeI+UZ
L0Y7Fuuh6bQvLgtNf2Kp87kssM32xjjE50yw+Xe5S0FFvxp5ko83Zms0Os58mX+xy7k6xUPKcurP
9tpp7fxTm0mCEoyIPcZznbDA6vUCmmJa0gJAldmyS3e1KMVdFIBd3I1RYh9o5GlvShbpupPj+Jzo
MiHbghbYiuSbxnsRMu0J73VH4mKJN2WXG7NIb7ZREBfw5GZbmbcY5OZmq+FSeWob337vALIRKAso
5M2Obf/sIvJ8Ggdruco502mIjIHxFEA7QB9DntpTnCqqokI4/HplFaD425osUMkUsAs9JQWNZtL7
iJBwepj95K0uK3HbVPl2oGF7wvtqWuH1X+GC8r3StITN33QVf29KSn7GsabcO4tqFG+QjWlNO6zu
L5nt58D9wPOcVb+EAxcJZPk1w8bgxWewRkSxioIXGkc46Vu/x/0XtLbxhICUj1HSUt8NXk2zYVTY
7KxEOe9ihOC5w1ZJu4OI2PkUVBOvj9moPpmxAdOFWS0fCCcCv6dp7ewEPY+iDUs7b2AwmjHeeHHG
1eVYI94K9M8RDSgaemuHZBcgaFRr9toHYWheor4Yoq0EIRcflOg5ZMV1pr5lWU3nPp/5sz0uvxYG
Js1tCn/VhLVW9bJfuZrO/8D3yq8fr8nI/qxglVNGcwXbYeT/zo1nHWwXDfU4Jnwts1Ti7RpMZmt4
QFZRZ+p3ftq75+sruh5oo21P0/8wFJyMV01vcn0zEsVehjZXfkj3nbgLezD7ede2UKL0aSKCGKI+
EGK9FW+NaRCt0TgjAaVp5tj3MTzCTW41SX1IrZSMyiXX0gobE23kKrYKPtZUAlpPosJ9tVU2aS/X
d0lDuIv3xQTmKiSzhzfrCJe7jAgo4xK0BaS2Ipcg9qU7LJlN2CbnRzXk5DqTqsVXaurL9cFjp8uL
moL6FLhL8nNb8+dgSol68INYuotUiUjGWuOGCJbAam+A3gOQmWYxUGNj2qaNKH7Ms8Mdmbmc/sLK
MMEvxY7mA/To+qE+QZwduzAR+RhC8FX4SQMTyOPsDg9w5ce7HlXcm8WdBk+p7gyf+7QqocjagTiD
BMMe7fjTyjFhLXOUoU7uygoo1dRK7+LSkjhlwRS88GW6yRpHpfGQJZMCltZK8absTkZbLzPHx567
eJcNfrmFRW2Geh87912q5NcMISlpDYzIXoqgGB99VyPr3Gy5sc12QFYScwHOrk5/IKzKJahurp1K
hqB/CotjfiURVKcxcD9m295+IATyayOWcYxR1cTF2dGgsTjI3D7EZDEfrGq5vqTGRi+t57GCdHTl
eMES/o7h2Bub/ly80RR6QZNYuWBVtrY4WGNq7erCx97UsmPcV4aoHhDl0B7vwUACNcwT8zmoZ2+r
De30nYRD6xi1Kt1nvW98KxxvfvHjbvS2OkvguWnd9LvVjAOtMmc6CATUmynjsF6n2nObaS0qKVuu
qyZXNaRVeh2TQQiPCUQaIm418N+AIeo+cfJVrM/f04nRENEYhTz5zsBspM+8CXDzHFlvU57Jkxoi
TtaMKI1DhwH+psT5t3aGoV3CSwAaMIubmQUuDRq3Lb9j9gJ0O1ONFatxaqZjpUb/QuzJg1FiNNvg
RIO+l/u9NM4FgTXN/WxbyaHXg53qSReZe8AEsskBOHb4IXOti+6qvmU1gS5YpZroHowKqmA8cNJX
gZzjHWWcdRY5PcbnCJrXy5AU7SMpMHeJ0zcPk0lxOMTSeIjQjjxWnoLy243Kv20Yue9TAkI2epzo
nzhYjvAH/ac5Nt3XTk7mrga7uYCMqzrg+RDMYXokrTz4wx5RXBl2wryTeFNXbikSZ1PoiU4BNhe0
lhql38ukrjej6ek0N1vKswxB7CrpUUbhTmG0sk6iZPgckRlRhIbdOdmWiOcOUltTFB0tZ7vY9BbT
Cn/U1ZNZ5f5bCoBIshVa+m2XcSovdU0cetfirh6s7PPI9n4aiq67KFP/PLR+cyNoz0KSG0bhhh4H
8LOEPrzu8RQ9TvSlT9OYGfe54aofvT22n6cgrpt3IkSK/j512yg+KXLMD3EBF0A07ScTFtd9ksDJ
zt2cWG7fGM+9MqywkBxpPLc9dhDcbslcJL7JRGa8Ikvne6GG8dzMaQZ+fDLvs1T1b2QyResYVeNd
QLr47dgNsbfKq6RsVgypxYXcnPxGjxqzWgNX0+5tMj2oa7thw+UiU8h2x6OA9vo57ZQdOrV4jjqh
H3O9fYGR2W+SjPtUZvqbYcaHbMjkWUPW+GkYYhJ+kVG0qCulgcA6SU6MGeJby6+7mw56E61iRcY3
GPVEN8h8ha0+2uchUUzbcOmFZoK6Aruh2Sk2P+3i2twqOq3dcgDaAAT8lWRQbxHZlKvWrO2wGlS+
hkVVrA3Rcx+YACYTKNHsFEGEbNimVUMOkW1scV/BHDJNYd37se3e+UGrHuvWhqHaVoTwSujWYT5D
oPVUT0gYqfCii59dvTFOVaula8MaBT3TydmCmi8f06zuoUxy/NiCBUzXo7mQ84Q+aqtOuQwlJpkk
d+USD5Vb+vSkt21/mqSlvyKPZ4FyYyKpHK/fp6MEYq3K4N5SRGqLqqNvqlAMnKxybh4ShxitcKrk
sCHlmSlJMtTGsbOz7h71kL5uI/dAPI9/rvN4etZlEWHVKruXpEs+ZVFJbYpanQMFppPnXgTNypMj
8uRGEnjPsHs/6jFN/iDxyf+Ceb9SbTYQc1RCYQx9r3PbLSRahyehVHkoqPW3dtqxOxZJEK8ar2S2
P9j+iwj44L0Y28coqz00TU2UbdgOh72fSXIYioCBIG6iUVblAz3fipl8lpApPcXyhNjVtuBQTt1p
bO0aPr05Wlt+ZrwhFTrxQ1rr/bcMz+YPv0hIW8hdZ94ngSq+Cs9r9kEbRLTVOFrRbCN/u5+aFUIe
5o1FmbmbVGvEJiPdKPQ7n/kU3L91hBg1JK6bZDdkq6ccAPJllr6wntnf8htVgXHuwzIYyzvG6VYo
c6d+6Moxdh8K8J5E4GhBu+oVebw+uP4vuWHq8TYgWZ0HSOcsSExMfhuzycIgH89VLuVm6vJgDDPp
R/eSY8CNSSoDK+9kxYDkehjFs5VxxrKDt7gz6oc5GsisLOOEQUQ3nbGFOJeG3PQWaGOjrbva6Y5W
XajTaDTTzmf0dWc4Sj4lQ3lshuYk/Hlcw4ZobktZy69MAHRaD02LYMOJdm3sv3BQG7aebNe919r3
GZSeYuX0eZ5vs7GMi6NMZtKP4ZDP02qwW5ERQFrVGbhVd37oLF18GRGHMgcKaNKsiBsuVhYEfgLV
CB7Lu1Yrv05LHhlg7vlWS+aWkDKROt0XX4kn0WEy9FZtes0zQ2pqaYdodHeEZHkPNcFnArp6cqqu
cWhWpb/TXhM3I0DlVepzLxzyAVLmimiIfOMzdPYeAtN29Fe4cA9By/wkr6K7Wshmi4Ft1S5JD2J4
nRO7RsLV+rF3F5uiuWP3oyXFDvorTMbSEv6D6gdZkQWoB+PJ4iS1/yRwj4Ohm8yYc63XtvZhsKhE
GZCZ2Ko9+S1ojXT3h87B3T9+808pLh/Vc6jocZbBBLI8+ETwen6uxIukn5i94KCryjY4q4Sju2Rh
fs81BQ3brLuvSYHT6RL3fmeBM3WtCKg3Kr7yhlyHgpWPB3uDXcZub8u2Ny6oeWZxbE0ynfpEwYEG
NM9agfqIY1vpym96rFsBBT3N7UfT1Wj/kp7V7tOu45gpMuKynX5QjxI5l9zOCjmTDKH+W/bnmXoi
DyN/pGCLI8firB9Ti+SsGE+lZ4m3oZjkN26Z6oc/99UjGnVO9Kph9QixjYo3vbTH8RxTG2nL2qlT
YBlaBJRcdnK7WAnlzo9r8Fb8xfbWrgVOkjYx3HEjcbm+XWvh0m2MXyi1l27Hz186SEQ4ZVBDbJ3m
zAepbM4JOXKlXu+daamXnTSjNuiYJMf/UAv+WxrV8ov+9EI4vTkG2KDtPrqG/ZYKroFzui8SYslp
TpTlRlUN3w/PHjBeQjcol+qRIoREMvH29/fan1990QHDDsTevgDTPoxDhDYZmBNGNDeZMJ+g4KPp
adKJ8yMZ7vWo8aqu8igCNBSW/8yx/bcf3UDq9+Gzw2MxF52osXhwP352nKlaRD5ODXVb8Nv7Ie7s
Gy+na1xl9PtJL3D58D0p8kTXCM6oOnhFCj8EWMU+hpn3dL0a/21v/qK9ScFBX/HfdzfD9yL9UeM+
/Km/+Y+f+n3ux3APsy/rsouhc1Fo/qu9aZj2b8z2dMCRQD8DSC7/am/aJgLNxQhBsi6ji6sH9Pf2
pkl7k1/oodq/TgWN/6S9+fFWW9gNhokVygUSYtnsHz+vqahbatGQ/XKpBosFcIi4sWor83IMakN/
7wJsPmYjoogNNkeFPsrun7GpocWQQdX8SrL8QYi/vBueN5znHoBCxJrLg/EHt5ldTSIPkq5Hx1YZ
lzhnJV519IVILuqRZvEk2N2bx5yCVlTp0/qBK87tH83Ss0PoytW3QCn9lt+RdGuzKIznmaYEqVSu
E303Js34FZjC/LAeXt8xJEMeVep8/U/GFTv1Er7bSV2skXEDJ/W5eKZC8q0tmiykCv00Gtk6RXPC
MuUiwJ5y3drBXJqMdQuI+RuiCQk6nPD5tcSr1ZNnvDSmvNbJ4w29r+QuR/peyoBDs6frwYtMmmvE
5rhJpebeLCL8X8Fo//w1gI0BHYI7nnsDSOPPX4M3afGgiUJers3COgYvgpITYRRHoI6EjrENHkVk
FJ/+8PD81Qb/87KHGgLfJVYIJOtsqxBqf35ZRx/hmcq4ulT+bFyMPOkulSSo1o+Sl79/pQ/L+/WV
UEXr7F8urZkl1fqP9xnspGlumPtdfKHb781Q03SLAE2bq1wkG73paBhS00CLyCx4Ddu/f3Vz8bj8
YW/j5blROL/YJH1iUvv48gwbmAxUZXpZ5BrvZdaxwRF8X+ycuZQbt2VaPOl89buhaK7S2dr7ropA
HoZgss+ja7U6bZeszsPMq8pni9gpa5340/RdaL1Y6xoBFySk1TYRbhakz39oQP79/vThILa8f29Z
Noj4vrp4WNP+ePl0t3Mqx4m0G0rc8j1tlYxX6JgVijPEylV8HJI0/xL7NPPGuUm2Lt7tNEQg5/1Q
3jzDu0igfdk1qT9pa3nfegex1K9wes6fvmRE79xEqOZZW3k6l8HOHxYTmL+p3ibKumFgLSLYgSpI
lsb2MoJUfdeBt2v0e+D7TrdKkgR9JDlC0mzFrlgmmfAaoecVDuNNrxji1yEr6wMDXLUSzIOfceP4
66ipCPW6jklT8oqJD2FicRmWOWqzTFTj2GC4ql0HrWaflHuHofSDmcV3iKxgZxad11wUQ1p1Hde6
y+TWSCeTtcHu5nnJ4MzOxTLlZXxvH5Nl8jtT6QbhoMOgplphNozKnTHxsEyMjWV2DGHoK1WBeqT1
wWB5KEnTiCT1BLHK5lOTGEO+izyNcTQSxehLcB1Sp1Wjfe6WyTVtcPOQ15U4GE1QfEt74fLcL9Pu
9Dr47pcZeLtMw5GHiR2BKMFtM5Tjxh7aZmtcB+jU/bTYOLf4TdgvM/ZSWkzbRXCLFJgBvAFTeM9W
Yw4hgVSITYAUfSL+NDlBlhePjqWY5AeZZjIQLud3360JU9ZBi0Os9+OtNo76u7loAuRVHgDkEakA
IabIBsZFQWAtWoLpKitoF4UBYdLlvkJJsGIDQoCA9AAxQnYVJkAs9OjTLHIFe1EuWFcRQ4ucIbYX
YcOwaBzSq9whu0ofrKsMYrS88ezm81xE993Q0DFZkdk+Ve03OnMkz73hU8fQyGCfRIu8/mpOZaas
lt4JxYN+Ubkq8/EYpA2+YIIyokPZLgOAjE76I6FC1iGbLFrrHd9BtCI5Lxj5upgLrKsoYj9URT40
GzcHpBu2BTHOt0mjL5TMfILQvJ5GAh7OLrYm7qghQt46hB174dbVkiy6RSxqEYsHWxBJnQExrtxW
RUocX9GweUWbsU/dUItwF8FXjtBYhLWMmDElQcd0ZsCoUW5kxKlgi1CxpI8yO6yYFQb2xbZNKUpq
PX2PO5lqHNvrOCU6ruu9VF/rtal2qU2f4rKg/6NjZcGId0gTH2UzT3uJ8qRNCDlPSNCICK3C6d7K
Kt1OtMSmvS4lqYAOaUXM6lDSFbuWc7kWLoXEqyZKZl2W5XJE5h9duy0yXZNc8qp6zcoyKA9WS09l
kyfKfZg7ZVlbVBumcUoGLLUoQxPUPbuo7UX1yGZsHbOY4dG2E7yDTU0wwLyhaYltkSGKGG5Kf+LW
1nhU2jUN4u7YWo5Ddy+y4m7tLWHTq9STnE+qObPm7wXIVETrvAGi0qcyaQ4GggamQl7uhmaeN9Y6
rdNoPXcRvTka+iK4y2iR2KGVNtSOJXgm7aRHhb01RATV3EsCT2yMKZnrQ5IaRGvngZ2geODvEQBC
NDe3T2w14Tik2rxSY6p9bqupnrRVynNEjMJcpYjDfSaF1hMEY7O7uCLAglIFjbpxQBsUu1jS8FyE
UhZXK0oTo3qbjaJKjs1UUlLLwZnTk6Fi9WTTNX13RlpyGHu4ebddNTIQoWnM1K4k375c48CGmAF4
ktiitPl/7J3ZVtxItoZf5bxAeCk06zaVE5AkkGAMvtHCA5rnKaSnP5/AVWXjKrvrvi66u9xlyJQU
itj73//AKHCkskhwn79tLXv8VDWRsR8cpmsAHsswtcBhmLl5ViZqWywd+4zLmHmDTba8k53gb5Bg
xritkxNe+YOeJ/Ge1GkduY4TtvpVLBzv/nUyjk0dY0wna6P2Wk2MM32tXrhf0Ug22LoEspcXnGDe
PcwCVnfOLtmsMSVXsHpaLyDbosEp7qS7RJKfKTMZ+8tOdUvxiUjj2koFnXcJY3w8K8uZiZ/S827e
aamzXPzy1YkYW75XlcujaRVcRV+jM8D7p2SE6qUDr06VwQa+KRqHV77pqQpC/h17qt4V0VUtzakp
mBvjbHUWjY3qL3MRARrAH67VVqF5NjYAfkyY+fMyn+IAx9LVk0ud3BX5fYArwrk7xDG5epGVsi6m
0H4aC2MZmGLLfzI6pbUXIWVuAuWvSJNbl9Ni1xaaPNZeWD+auJnVqwibH/28dEOvvwiiMhzWU+PU
IwXuZOwqndsK87WePqdZal2rfkELao0Apw8j1Lh2nwcif55mb9lD4KiC3OArt4RbT+QBVaR/fxBa
kG/zsQoBc022uakZo1Ncdu2Fl6fk5ll6o4dsexZQ+RDp3j3DqyHEr7dYxr0iMLwzcnJl/TVnQ57O
XcmS2ozLjr2hteaOKhjSGw4ZQETZkNHkB17WDZy0xqBRetfJx8YbvDsxUaafz17XyC9dW0zkMDEH
Gs7iUedXqVySFkWiPRnsFY8Fpn/q2VuyaIbuUk1OdpsMbb1ynZa5qSLgaR5tHg5xMi0eHllalpeF
zXRAIPIuN1FNnMpFOI1V5LtWm0d3VCIgUB6yImYHMQPulNxOWJDj4NacAlN9i7ROxg/E4Rguo2wq
sOl91RkQGyIyNxvIayINz0VQjZ9gvZFllTlkkZ/FmBncQNUOmFj3dRsTV7iQGWPcjo1rxazcOuZ2
BVJaV4NmXy5Z4gp9cjK2JI5XPLURKJahwuzk7B0YH2ykMhQYa6a7zW524VmsUlMxFp+CCRELZGa7
/jCS/HOXRLC8eB1i7561nrfXhQfZa9vrlZdsXQY640r1jyHRR0KHb7GodQgLG9ejFXbmpRlk7nCq
g9ZrONxZ0ZvqhahB4wA7MTaIcDk4zRJ4qistswFbS4/rUkqEl2kjqnGdtwF7BrS3vrvM0PfRRnpY
KbeRm0brUWna2VSbvPd4LTlQCYLIuXwp/f9DUn6DpABV0GP9M5Ky/po9kc769Xv+9OvP/EUTIyGc
rhTkQ9okifyFo8Agc+hHyDOgzn/lSP/FEoODjCgC7y66c0b8f7HE3HemiVwV91DrW7z5v8gwx2P6
x5YOMBw2EEbomsT6DKb2G1uDNBmiRM741k/2FD3A1C2qtV0ZMHpJG4TI6DR5t63q6TordYIZwbJ9
fOkZDQdatUXTWpDgRMTmQxD31IykvDEc97Txq+psQUpglKCAQtKZhd114QrB8ZB9NEWDUwNczm0R
QsydDC3cMGO2pxU3Md4HuWXdJt1YHAgBmo9ZYiGAcHsyOxy2B9MPkrw5t0lQZdISkP7gZBH6iIZY
Dc9uLlTdJMymDcSNykp2I18O6LWxqzOC8oKzUjTdqcAu4RwR7cfEqcVDnOWEX9aFvTJrVVC/w2jA
8tFYVW5bXc2qJUdStTeDG36xMGeB0smVkuF2Y5Khu/U8XsGJUCvqAZIatTB9rtBjjivN6yhINPwf
rArWr1531bae+fRo0G9sQ2kUWd1lV9ZYt+v6TSxdWHT9pQwIRIpUcUvANMFhI5GLDKIHxs7j8l/5
oZzyg+lWDwEGBz42h+ocNcxHzw7OFsXUapF5plP6kTBdJL1leasSMZM0x+i9MiI4ZW7Vb3uONT+G
kMMSvFNGsAkcupk0sJevUK9si1/t1crYObOjEVMpBJ1nWt6GrZfdl1Nv3rN1FjujyCq/pm7cchIq
2OakuEVa/tzO1TXo4bwPTHHemVP9VJqyuas85ptRzHHuLzbJo6tX19lo7QN35mS3uvpqGqLmgWTx
O7uNS6gITbyTFOQHm1jizQxTa+/Vtotxv/s+mytRI74c34dmEJ6bedkSr0JO5Y3uBf1nodVN4ZO8
Zdx0emYc4ftFEv1YpFy0KvW8gbhzawCsbYwG1jVTGOPUZh1MXjcoqMUjzlbenFUSk4AVZRxCQ65q
b0caFQKssJJyFcbEcyY4DK+6hWx51KXqL0LEgf12bIT1nhIgvjBzW/tocuHrdupgksWJHsN05hDd
SpduFOH2pF2MU211ZyUKQqj+STc9kxU1C+Jey5KsVs8ZLzO9MaJVWJgpOY0x/ZjMQmSGibz9b6N/
8Sz4zUbv4Cfwq42ekLLi6+cu/tx33+/1rz/2x14v2dAXRyV4o6CPL+bF3yjBjvEOg1dwTvQwJnYt
yzHwbbNfMHMoxDoSgj9MDf6gBJvaOzZlTgj6L7zySKz4N5j5q0Xzd/idCUYJPompNpWjpYEj/ogs
0X5iyVDGw74swoUdG6M/mwsPCmb3MNnpJ1djz6hKtizgUs9PE3LwlJqIjpdp5Wude+cSSH0uyMO6
JGv9MLgm4z1hA3s3sNI0QSuaAPKwQcCtR6eLXCbX1qgKyUN2a29bebgheXbv+YC4N9jI0FhHCO4W
+udG1o5ahZLPBGoZ/EQWfCY6zHWStg9D5sH+ikuKu1L3bSv5ZItKW2dMO1cpTEUf7UxzVg3Ng2TA
5s/WYKwSgINNHjj3YtROZMJ+GqCL8LPVAymmz0jNiNQlLwlSrX4jI4Q6esH12BURGiRxPNgy8WBd
0F+PgssraMzQrrOPDsJhSuuesd939PrcmgHsIexy2HZJ+qynQq1sm1tZuk271mp+aTZwC8w0fM8l
cBs0l9A6Uqdp2WGfaXyHoTLRRAc6XX+kl/uEoT70R4SGdm3zb1PzZnQxjl5+MoGwtYq9npNXh1EX
TtyCKjM4Zzo53+CdfeNhz77JWj6S1t+6sEzOGOYk+qav+ULQrFMCjsP3aQs4EziLjJqwPywS6XeM
RvetYEJqS8AlRMos/BxkAkOnxrvzNDT3L3t+S/ofQiBwLRpSNlRtwN4h8dq7gGjwQ81hhGyFnNBq
5tQeXe6eQQVPOeycuVLcvSySuJ7Q45ukm1QO64DO+yYfSPiGo343ujgrQVGG6KFZN0PMlwoTOIko
6r2tTLDRLsNcnTtep6P+WFZRx99Fc3aMW4mEomz1DdGPiW+Tws1tYmEhz6p8Kosj6/lZeSkqXWRq
K6JFP2FEy7Of+VMSWISCSVGsx85tEYKV/AxcE2RGmAfoTjVfajWpEk3bPLw87zxc4moyllU3cr1h
xJJxPCqQsoYvDp05O9dk+MxLzqpG80gDy+p04TuuyuVdQJQyvc8i/mi7ySdD8kV489A4V2l87Lld
juncTUA+m7HmPXEc4suhhc6XEdJ933PaB6iUlW87PGG3ZzEtOd8vN6OoeCnIQJ0vqzT/lJejvgno
bs8zvbWgebJoYd0G5xOmC6e8xb1ZR/q2go05gCRW2Gnlur5p0lIjfMbklmoD3yGMoEy2Als1BjAH
oybJvCaqZpM6vJRYKiArSAo0qSWrrOBfqrFILznmtbWhsRFQDwJiMYDfQNt/hm8X3wyRdXx5vYwl
Ah7umb5RJoq0Hg3YquzhisIPJEc68tJzGIvFTqH13QxyeQ1T5hwvz1bkXL4IigM6gGULYQlg7u4B
p3JvXlb57KTztqwabwfvLd0AAXlbpGIQ/wUlzMsCWFY4rzhh8zh4kdvs+d7A+23O3rx/ecxdTwZN
17CM8GDpNkMigydIM2JvRVzqDKZBeLkU+8Az2L2s+BMCZx6BTJ/xiTAQ3fH2aIK3OTc6z4ebFpxr
TV8cgBfV0VJYTY3JJ0FVQUlL8Ruk+nLW80b0syb2ocV7WiIjO0zgZ2S1ssiK3CgOoiWL/iU7wEly
DHvYHMDHaB/NHe5MLcpjxS+T4+CbrQEhstOMNdBuu6r1tjkbbcpbMD/M4+Jc22tL0qXIQjZFwp82
wcijE07q7SCY30TYpO9mWUw7unV9UxE341uolPxg4CuMveQtcqpyn7vsYDkO+697k+4pffPy0oLO
DnhuUG3LLrq2GpZEY5k3+pRMO5uYwxVJycuxM7KYalUBosc8vzKDNVprtAO2qY69kz5jR8CtmXgD
Xu617VnpOs35lRA6vK1ZgIGbqiMSxrXYAhcjAicTwTWMdgDWss52blA/1w7/d94nG156GBkx+4lJ
FvFWNs1nVxPWphDMAkqkF3kJzpGK6FqM/dFBzrgyRjc8n2L8UNFEkj63RpulbfR0LLVVoYTdr+ds
/phaWQ69n4rA3uA73QpcrJrkk56Uao0BAlKcWNPvrDDN1q1LoX8J9Nyfx6PGIzQ0QOZVEMKR3STk
1CMciLvrCIIkubOItLGsaVqFUnNKO22D0gxCPrYSlfRtOGjnVdA/ia4sv2Az+NmM4apDvFTps1sb
YmZuIea59dn+x31XNOUWeEp5FVys2vCrpOGdT8xBrEOOojVT/uDSg+IrtmQmjO2RgarroKIzW1wd
p7kTD+Q5Dn5Eikx2CCLP6AjDzqTt11Nax0drsPVpE+pFIE5FT/kQOfYrz+MfB3tvJmZLXWPaGCuA
bhB68JNrJrw/fTbLpt87xA/tEMc8xymHi1G4d30DB97qeOvMmJX+XQn4N4Pft0yyl881cTSB6oIv
vvamnmKoqU9eV/V7Ob5sdpQQRpx+KUZByneVPv/6095ML1+vkvklnlmkYP+UWUL2oDBRAPdoKVgg
SyXgpRgGhRjUvF7Xf2jPb5oAFCcLdeOf4Z7j1/H/HqEYf98CfPuhv3oAAvPIU3ot890lVPGPHsB7
59gU3/A5sby1zO97AAveDCQbODUI+SC1/AX40AMsGbQo5cGQSEbhF/4LwOenNWRB4iOrzbBggLg/
uVjKwa4HTQvLswH3jNhPi9C6MpqxOr64Z353a/6Xt4PPomXB93VxZ/zJD35omefXrizOHGNkAjJM
8pj0hnc/cQcONfadm19/3k+7AAQ/6GewZR1mt4w7fuxuGkE4WuVqfF4umW+MWgVmmygoGZ0yjTM4
ITauY8qVd6Tg6b/Zgt5QT0z8BCyUmzBkeHoL9e/HD6+F1qqybYozEJ7uCz4DCJIyObiHSc7qRGS4
xxhD+90l/7QB8ancrWX3g/L3k41vh4N2M1JNnjW5VNdpFnVfBvgZKPzjRl2H2vSvPxAPapwdWET2
QqN9yy9kLKkqygZvH8H0u3i11FoYqLlriI9GMNiPv36mPweP0KgSX0BYOKNQnFLMH+/r1Eo6lUAN
ewTyeC7jvs94bJ4pR3F6MBdVYR/Lo5sRE+VMqTzVg1XcMzF3Rj9iyk175LTOqZt0DFKawephQ1dR
iyzIUw+T7v5mFVgvoX4/ttiWhCCHxzRPk5f9zfclztwNE4xg9vA6QvNOYLYboLXIUGqiMgFJrEM5
nssymqBnv8wDeQenk/DgZ+oatmNoXF3jLJ8qpmhGC1+TNC/WElZH5UU+u/Ko4ghvv0HTmWi8zBZz
XeM+wMhhiNzr7VKTNDETxomWZltZSh5F42BF1jtaeQFDVJ1khyQ3gBaRrWbIXNYndzCqaW03sxqY
YNaM0RgJq2ubXcJeYyKcevtEG8SHBHFBcKobvWHJBUmNas9pYV2VtE+RlF9ZpYoRi4zjRF12pjeY
N6qYxkOhRQy+6dqRIePMzex02Qigf/CeqqFVVFaduvYwcXJ9FdTVY5/o1ePcaMYZiUbMAdUwVI9u
bgzXTNLLHHByZvtSWuJtEtlYT26jqRNMJLDeF7EmClB1ErUggrCjbmZazIiXfGHU/5OnHu2yY6IF
PRwdYkvPd8JfiyutUhO7ZExVEX8VcXCPBxhDld4drSfkUyyzeeC+Naa86z0eGiMj7x6Y1nqymaKe
YtDRDe5zlrGdKNZcH+UF1LOWnuT0ulajJGSyGYEO95dxqtovaOGgBJoWF6tPRP7t2nGAkCAIfIjO
yQWN87O0FnXerXAmdvtNZ+rRh2gYvXu3Yj9dd2nPQC+fTNYJ9kzmU4lS4jEKK17+OvcO3tQsE6sc
SaT5ouRTaSVeRZ6NNvH4japU130PK2BNmcYt5e2uHpWCdeC/DnGHfmEqepE0zvooYaY3Vsu1jqaX
rV6I3C/3n3Lb8o3eReSDbGPtuSJq/brwtOPL3+mCoPDzSUvYN+ZoL7jWmwg5z3oMcZZjmMcCRhnr
ru0uHas9YVlBcCFbXMH8oR37dVor1ztB/ZNACfi3wJrpMldLjl1tt7Bj3DxF0IHjprZI9EoVDFso
FNMqADAA+shiqZ2NsnMGusNcQAJooUmI3aT1yQg8JabgVFUFQviotGgGighiy0GfvekRJtn4ZZjQ
c/roqeb4epwwfPrQcvsjBszYm7R6hMRw1tJyJdxB+CWaxZWwBov73N5VRhBtVIwTZoBnzNYzMr+O
aoXsoDa36NGNo4UGyx+Gkb5xUvCiS3Vn532JCDWIeexiYuzOVKUl3/eh1fSaYNPJXmGrJ6+EHXWn
kaFpiPXSYH3scIgyWV/taPihF6uLwRHk9LmAJate08tspZXz0W368AvzU3m089g5R7pkHyut8KCs
zuZ0kMWY88AVljTAWSFedNXcffHiiHlmK/owXrO4vXMz6FSx9syh9VbwI4N7BHldsZbCfN9F6Ini
pn4qpJMcCSaxzH09GmzZ0MZZdA2miCGEUqv9Ekn+sGJfVieOOdayHhRRvEeywCmNLGUHca16tAib
uieqHsjLCd0ckHwY8LlZVKkqoraoTFk9Tm2q4O+k4xP+MeF9ggHQRV7q6V0itAQ3bDoy32NQcxZo
+OrEQKVnbuUt3o4eiD/HaHlnW/kGxR5+nlwGvnpG7lrnMIQ07wPBAfJj3giBwXlk9u6ZkTezMfqy
atXWaCSWaDaOxp/mcLBsgl/S88yrggN01PC6QcJ2FrrenRNF9X3WNU8TeiV2/1jet7nXr5Oe+6S8
hH3eqmR87pWV/rEXQb8M3DBcrLzRQcfhps46HsYzy+jFsDbGWvq8lw4CzrJxt16hF0gKSRPbzqZ+
n0dutS5Va+Jmk0fjGsFe7dCtmhammEYAWdUR5qdMGvz9ihOreW9Fng6tzh3jZlXDPCy3s1ui0NHD
tMdDrE3FAcPAnluXBxU+R1b4MJFBuY/Nwr1yIgOglkvCRLUi/2bSg/axVC61SNVZ7sGAyuMD6PFY
a485eJy1JpuFmYVY6rnE1DCod4+CRva+yUuYLSJbdCxZgjgnWBTbqT2zaBbK96mF6YE1gFiWUh8W
EX1qKY8EZbKX1rbOnv6ish50vo3dRd6hHXk0fpZ5L14BCd/JcfGkjyuT/yNCRQvtZZEB2VkV5+tQ
h9yaNQMalWhgHxyssMXZ3MKbwKsy4ScuoWKrhMMk94H7Mbcw+HgbUka2c6ZFZ4GSefei9pgnnMkx
qkDv4kQ91AZHhMvSH7UsumbCCSDYo9I7jH2vwfGxYCA0nWi/FAao3koaDStCn2vryck4H9sYoRRJ
Y3HGpL8uYaBkHcbg5+BMiGhev5YsLMhPdZRQSQRicchzGiT9ddY0+2GCBN0N1L65O3obOWeQTPQR
EBnUcUK3cyntkOGcht/d44gla3SlWwPfOs6RkPnjgDvCGkPDyTnBTM1aTgsbW9d8MWuo02w1Mj9w
HD9Upn3ep21SY+VmTbcB1nePdoT0fzU1IjmMVYMLXJr1ScuRIcO70ZlLTJahPhxMKCGQaVxH3mal
wKqxj8Rz1zB4w/YKHJbvTJXzQo/S1ciycLOGk7wmkObOwMIQIKdR0Psax4SdFKp4uaM1vsCrzJo4
1vvKtTgwG7aqW+Z7LnYJhvk09/lC8mp5jELWdA2dPmugIBbuzvEGtX2g3UsxkSjCfaK0vLWNWPS3
aLczu/LjMQoj95SloLwcVZU3GxVHYz1B/ktjEcr3iUu1jEHk2EF+k5Qb6IMwSNSAYf0gy+M14HEA
JQxNbS48ahBHj5D1mk10NHLiSGMRTRv+U69RO+Mnn8zVJY+/PpUuO0s6ROIBW5D4HHOMAAZjxNFD
MsAeTbdEu+8A3PQjUm23thlIB/iYON6FiduwX+fYJLts6UYT9lupMRVqZomEV6n6rBzw2gi7TJ4K
ky1mRRnSrJIBCaUEbFt1dp4+i9i0tthxBHtvLqGldDWKXd7A0WdXeC6a+llk05WnzPGMdU1h0Nfa
FZCJdmXl07AesMm12ynfE4FYb6iNg1sFlLZNOESxKERRqkzzytQg0Si9L2542pzLhcrOOfnynZmn
gvmT0flubm9CL7vs0XisSHGZrrSpCt9XQHGPTakbx3LIF35tqFFAqnqHeUIBm/bayOWJyq/Y6MyI
ni07sDBjHIj7QkrpJeQoFc7IuGUvkvmrVds8ELPnFd5aFtjyOsdueckvhrzuC07gdjXhRMIOEsF2
XHFesRtC673oa12c2QZet5dtmrFI88X+Bq05K3IelsSKQGXw+6Z0TBj2UHavf91GLV3HD12JCxDh
GBbAggSCsN+0xvOgJx4nXrWvrJeif1DQiZql8P315/zUBaOvkwAVkmxdOCVv3fi8IOqA7Ltqn+EV
GiOBceRdjQsQLskK2xXbXFqXl+3w15/7U+vP5zJctYhyNZYQkjddFy15ZoCqVnuVZPZTJ/Jmn7cK
mufoLN53ZV5MJ9uO2ItfjVB+/emLbODN3UVHQ1fMC86XeEn4/I6wP7UJ6Im0iWbEGkxfYQSh37nL
rpu8sGi/Sd2qBueQxV6F8Syb+8tX+A+x+w1iB163pCz/M2J38XNEweuPfMPrPPOdhcAKlAFhKADD
EhT2Da8jg2mZzJO2SS4pQuHF+vKPmT0v0B+6NvsdMVnuAgKDUyyS4n+Dz0nzDaSzqDbpY6Cd4S2G
kuztq4qZlpslobIvcr1ajBcADMe1Lcdp5PRqRQXFxtFnSkM0uUYZHPHhkpbfWBqj0fXcEYnGyVlr
IqfHsTHf2IgZ6T5myEEPJN8bA5MfB8ut6phGrGhnC8k3x1Wro22JFDZQbHhMioTdhVvsqHL7MDCj
/ZyG+OujGgt8qQs0MJHtbDOAy2nb1uG60ufpVrgzjKUZq1pIQR4TOky0PT3BwEc2rXYolMwsRPZa
w54N+ardZ7Xb19cJphe3DTmGj202GzjGIPmQfsNkvLqwoeYEuFF7DwJDt5KPmOx5o4jIjncYDLA/
GxN0SqOM3asUBtdjzYR0Lbxy/BgPZnI9W2hIyn5i0tJETcfppatuRYYJs6auFNUunfPsLMGq96Pd
WvWD3hp6uZJl7H0uPfdzpqajqzWYCWL6NJ3xX8Hl0NvGVWzF2h5HMrmBe4qjPdNN/o7h1TeYhUKo
xUxJ41APB5r7yvHIVexL7A/MAI7bKK1hXyB1YlrVtzQwOVEAzTTuZnjIN16rT+dErmImMMU42KyC
QMT7KEviL6wH6yZJhwHHw1IXV1FeuDtl2c2+LZU8jEFX3EWzE0Nl7cvrcjYdf1CUxj5JtfoldT9K
g5Kye2XXunFVmpD9qWexrUTWeDbEcr6gnORQRvffb6Re9JQcAziSCOhw4NHtiWFQaKCCev4oiMTZ
unEmdnhXz2dmpJNSkRO4EzEpvyUOIjj2oi4PpQh7zulZTLQmsz1IuVWDiYUOA5Jv/9ulujlElwIQ
pOqZiOUObtg1MFHRnCfI6sbinAysMSvXDoqjxNvqjTi5QmLXjq6SQNN5A4dEap//21H/FyLUMmf4
1YaKZKhr4s/d/5XP/4dOq88//agifv35P6YhbI4aZCc20FdC1HfTEOcdnHO2XgKNXwmwf+6uhsuW
yt7BJI+pgenghPjnbuu+wzqYVo7hBUmb7I//ardlrPLDyQ1jxVrMGZA0Lt6Ly5V/L7WbZJFKZBDa
PmVh5+FzFoorNQVnyaJXItQxj7XzFqNrGIUPklozMdrfVGbem/0eAi7myoua0uCal9jcH79CSU1T
uW6o0TVO2rHHdhgFzGru2wpHLW1cg15QPWXBZVWFyc7RzWIz6o8mhJuZZqyCIq6hmolLd9vh5FI5
KB4WS9WlzWfGvEZfQL1ffSaElr8EJaWIViL9mECQWf5xMk3Cbaf37Vzu4hwwVGwmy9ubJUGpeInZ
B4D2YgLd6pggi6Y1jLWWoqAzivvJTWGhS4PQKRdEAYRRNy7CHlFanMw3ZscFuBlEJVdcwmlkot0Z
7aZND1iT3QScP5s07Fe68Lob23uUhti0ofM0t3wDWI3o3QzftB0/rz38ZyIsdrL1oHIfMcuJzv8u
qcdmg/5rM3TVRyi72i7O+mtEPxfwxkBher9LUp+46mxnz3yNsesWD5Tic65MgkATXNombfxcmOE6
tPv2gI2PBYOtoqVt+bB5G6fGVQhw6v+3rfwv2wpkqmXe+c+F2vHrp+apTZ9+GK2+/tAfpZr1Dsni
ktsJ1kJhtvy+P0s1k1KNDsCGKvkyI/2zUjNwIkdOSwvgIJh+Kc6/VW6m9m/2DvJQf9w8aHAYokrT
WLawJfvwTdORgcJxzkXDATsojxNsThs2rHRlmHUyFQe0L+ZEJFA8BNHXqBcu8bgYU99ZbkOSyNwF
t1nuBvOq4OtfNjKxr3TgnoNK0C6DbgsYWS10+5VuNGJbzHH/AOEiByxzaszMdK/H7sqNj7pyDR9j
6RB97wAVqyJl0ycBwTh2YW75gcPkSRvc/DpNtQLMaexPXmHryWpxwWMEM47QXhoXvn9jFw9oy4L7
XouQsdRu6Z2yyM1Pjd7dAz7OZy0qQvA9J7y2a2s+aTJrTio0gq3h8fVnEOGNGI3ufMFA4H4ZKb0s
DGszWgh2MWE5dz2DoSfHyet93JYwWcyZSRRgY3uNWUH0oc4xVMJZMalIchywxo4Aghw4RidL2clm
0PAbXAmtUIcmHPWDW7fvgSSBKZjJOc3KHAzMEo1qviu6HjGXVJ9SpRoQgSFt9yiJ4kONYgFf9Mpq
P8bFPEYrFF7B+wybqSME+2grumg+b3KTPi6ajHCdDa7jJ/jQLeRAEV/rXpvsIUhdjWmSYNao0vUc
IQNtkXPvtbEcDyoq+gPcofgYyZytscvH6Rbsqd/CsUn9zk71K7rDdg8gW1zCUB8PJhqtPb2F8ZSY
RnmeIH27ZSaaYaieinRT6FXHXhvpsEYrs7+cMZ/d1hKDnSLIiht0WMZthzTwEfJv9jzprXanYxCI
llQVWExZ4mjEzja0tO6Be1VNPjIH77pu3fzBaOIBInpVrAvs8zbQ9ebdqEGbFbQOX+qxJSOlq8pD
ojrlw2ujNEtYOMwHhOd9Noykb/y6kRwWyMaLzAfGgHtlF9FNwfQmXdkIMjcTGTjY9pXD1sW4CrdO
82nQB/eiWGxbTZzIj2YD1aovQINg8jAha8l/UVJ4aCOphQ/VbJqEvVfuXhvs7GtSkOyhVegk4jSc
r1LM8hEgo+v/7JaGm8OawthoVY92BgvZIeuriG2HRjMikCNtOAbyIOFczayHWObah0YlKKK9VAOO
bhnMOcxMV7iLDDeNCOfHOqsITIUmqC4qKw7vPDO1rtzaXDVuhRHj4BTXsdZ2J3TyECGRgE+rfiCb
lTWJ5ZhV1v28YhpprVE1OzgPj4UAenbRaxhJQunvyebMIvmHcRpSyRkoqFb9Ch/C/J5tpLrGvHne
F2GtbYY+BzWE9nzJLKgYd/1QVUgcYgQRYINXeZiHV01k6gtn2PiYxYu1G++2+tAiCGPQ6vbTrW2n
BsKBIhObOZERwv4gP+9xclpCZWGX+oNAObItqkm7SgKCp3yBsVd+FOjX7x1JMMLKscug8s26DthJ
4mpeIxT6kmF57TKez9WlgcBu4tFYMRjeNIj7cGiZjKKU8AI/E6FaG7EEjJuTota3II1zvqrcSt3o
mSY/NG1Q9H5YoSKst5ldIpK7hDrjKiYRRpj3St+icw5z/OTHyXbDjSKTSLsNEMJO9vvQyavu1Bl4
sezLGhfY4nxmpClmv3OTXFVrCqd0vG0SFbqfzTANosKPnAzv+vf5kIzEeboVIp+t6Psu+TI5VSXT
HSSXpuHg4nD7D7D5HWAjOc5+VQdsMQyJv/xQBiwhjfzMtzLA1d7xR05ezIcIgIVs82cZ4DrvaDNs
uCKgQrQJcKX+qAMMSR0g6SoMfpmmQxj8s6fQgYDAbmDuwL4i2Nb7Vwyrt1AkhamFP4oEAeYftUW6
931LEaLGnN2q7PcwTgizIZaMERJje+zO4TyAvVhNcUjtPmZ4Gv0W6H3D77JgnKAkkdwfNjacm950
E3VNcPQwq2439vqwcSZgcRnrGbl35OR+91j+ht71tx9F/ApyP3zVqLx+vFAMsOnmc6vbIe2Kd5ku
R0j+2LxiG1P/pkn6u4/iVhIxjYMLMpmlh/oOYJ0ltAU6FXKmlIp3CpPzNSwrzlLl9Ge/vipqyO87
wpcbCDlOA7xmUbCv/PhR2DX1aWZxA704wLcJ51ayJO1nNdjrsAjIhiEjflUHDG5w4Clfm4N/5LEu
FeN3QPK3D4egt6xiPCreXGfHQDswqq7bidK0SclU0aaQZn349SX+fDctnXVJRDpURAMF6o+X2Iau
0Q510O8az7Qb1iaD+5WlamfYJIu38m8u6s1MgIuyoAgv8Ci0SFR/b8pkC8TdiGTX7xCqYC+bNl8d
Q39mCMAJmeUXdoCX5q8v8OfbSOQO0CKqKszJftK0BhEMctco+yWRj3ANNPI8LK/c/PpT3jTuL9el
07ETaq9BODeW2/zdoiTSCvQAA9CdEQ8TMydxgIl7NUkdlZAGR+HXn/Z3d/H7T3vz0GA+hnVoZf3O
HUYJxSVehQNDuIr4A5QkHpTrNP30649cgPQ3yxGJMW5uANHQXIDNf7zCKUptsg547WRkM4Urzew+
1Hp0puXswscLEeDWJ2eYXL/OzPaL3WnueWUZ+z5sShyqvWHDaY3f5+hUn5XCRXSC4rfSg66+nZtp
lTnR/7N3Hs2NK1u2/isveo4bSCATZvAmBEiKlKFE2dIEoaqS4L3Hr38fdG+/PmX6VNwe9+TEcUWQ
MImde6/1rdATab38YWESv7n+pi5tjHiEVRu/3HFOizul7HiM0FnJtQQawZlOkxq2mmZiu20FsTlO
OfomZ29LmS1f9cVGB0UhfENSFOKZKnRPwB3+tfv/bx9w9duvxvq8PuHIY38mlCVuhihRZR04pwit
S6R8GtOTVztWt6WR3j5CTk88fbTczC8JqjtORdJcwbAZUkzI2GcHet7MOJNNPRf6xhRV4AeFg+vA
CGe6L0ZzAwJWOyxYEfwa/4o/2op2POaWpx4JxhPhFgGFfFx7jdTsHcEOa+O6ceh5TMcuZa+EI4bm
SaBccndJtpfpYz86qP7lbG5mc2G2jnUb30x3Kl17uahjMqBmidljYpB5pUfzClKuhz2bJg0P7fyR
zua5c9jBuASmXnRMbk98crH7+7v11wcETTWFAU89A8BfpLBTG6pe0eXZx21EtdpH8Nf0g4inh34J
qi2McfFvP5IcEVQHwt+1Fen+9Hi4zTQ47pJ2+yYIDqKVW4KYvrmFvGpMwEMgNV7+/hf+um6TdcZq
I8AXMeI0fmpWtqE7FFybbp/MGc3BgZl6WBLj4jA98P/+UL/epg5p2fBa2bWu/dn1v/9lbQt7zOMj
lL+96wzqstRqcSjH3v7DCfztUZgxUaaYKNJX0ftfj5LrAFUIeuB1ZzU6miPb1S4A/zi3f/9jxK/r
GL+GuTQqYpoTvI5+PA4ajEVYFaSBiSG0D1Mq2VlglNmQQduXQUsCi8mNj8MDQJjzDKNlX8o0/tOy
ZHKYH9/uq34fAbUjFBsn2k8//Ny6LuUSDzaZJAQy4+dzsx2UpG4nxy5eAzkWeSDS0d02evmelaN9
Trtk3LNtH67zZTGP0LiCP1wB47ffCW4f8AeIyL/ouUOpaVoQme2+CPvioDdq6+qMFhfSoG8C4oXZ
HIEMzsAEeVnNEKev4tmzsC0h8YSLbRfZeyam4SZ1Jn9ZxlcyVg2vjrvqfi76GOlXrC5UGI3HYs5u
NL37U3Hx+x9AQotpUtLz/K/X/i93aiAaN5+dkZMazeewsatdP8rwMWIV86raTnyA9zojLqvjjdXk
R6BTb05sP6Csdg99FQTeRG7DFjaRe0ceRfngyOV9IaPoaJJus4PlM2OFTTTeFV22A9pV/aE8Eutl
/+W2+Msv+OnuHDtiG8JyhoNBcskRo0Bx7BTSShr/fhc3LPI9U8Mk0Q9miTmzrQjF/vsHxPztXYCh
CAGFYwhcDD+eRGdmLYEm2O4TDTg1VllHfaWsurVpTBGeoX8vs2F6RlsSfYNr2fVD6CWlAUvCjHC/
hu3OgG7tN5a0N2MsRrIGjL7yIg7IfBKnMDI78T4XQrBU2vc2Bk6lJ9DsNPcZCWxzIQalX2lKZBdL
Wb7hBr63Zg4Uys/YRbdVfzjnv5ZuDkINeslUCJbObunH37tWPWmAXXlfJ9lzEeztIcl8bUELisHS
/EOd+JtlG8kNTWvqej5Y/2lH0WYpU2wWnX0VFh8uUFDe2hh1JTy2Pxxp/aSf7iSOtCJdoZrjgvmp
RqyDsK/sQHEnNeFDKswQvf6CEAl9OMLSOQWNpFuacwwsEf3hFvrN29fCewON1+TFROH94xntwrg2
gkRv9709f0HCcDvZ9Rl920dmd1/Z8lr+39+yn7XnL79VIXoXBhtuWDg/HtAdtHaKY25ZtuEFyHvq
njkw/bkAUGMOyzskrgfEq5MfzhXFjcRGO7Rh4+tUK3//VX57M2E94s1igv/9+bVMFMegooHnFwVx
5+uVDUcGlOJGi8vQU1Hy8feH+81L04IluMIg2Huzyf/xh1tukq5dMC7y3ODDrkTgLb0T/WGP+Nvz
K+hkcCdxegmT+/EwSSvCUsiq3bNHbjxnmCJ/KBIXQ72jHcaWPJsQ8puvkdtCAnBIxuogsu00aJfL
giby73/zr5tyx0IabrAphx+tfn5ex7lXZBanfJkBsysMVtBXzXI9D3PohbnQvDUUZY+hwNiUaa//
4bESv3uCqYY42dTtTH1+ute6cAgMcg4aYoVk9LWyG01hlA+7Exp6BcHUKi3LK3s+YKMRMENBbdWZ
8vWEEO0NCbVRihF/Hq+HyESfaXQd+hYVon7/+7P0m6+JAM1CswPgXtg/y9DQtMSzKqx6b01Bs+sl
qDjZ1u6WWj7+wyn5zaHgnEjbxXGh43j76XGPE9FWdWPX+24J8g9pzvbdQoxNA+NA/x/8rNVqBiFr
ban9sqpVq/2gcmS9V0bc3LlM+HblvCZpNd3b35/A3yxiHIm2CCWiTVPrp3seVVWYlD1HiiFS+chp
qnsicY0tbzeQtlPOqBzf1h+Wj9+eSvbXEmOvQL370/MchnoB31fVe7CH4C7UxHAgyQ2/0Y32D4dy
V8Xaz28IKg0dZRKzUGgSP93JTirLnlw9bhHZMBe0ZrLcSRSW4+LDdGR+YzUt4wNqcmwq5jBqO3aO
/bRdJtvM73BD8HDFJj3GA/327MmoSKL3MTs4vQ94j7xIFDrRG2H32nVqOmRLhFGGH60lhwduFj/J
BLZSIq5wB0WACZ4Qc75UWuTuY1CMyxbyc0SCYxqJB6s3UHpnclLGLiGVzdqabhUZL+4o4vzdSmiW
hJuKHUx0OUWNGZA4mTbRY5uVYj5kBd21PWzRXG41vRLHfJkmbd/26dDeqBwb+rXs+jm4s1qYoDv+
WRsBNzZYSDa9dFPGYekgw2vHLtbkemWWyQ6FcnbPOMoiLb3QygssH1De5xAzHPao+AnHpynBAIKH
PhATH4L56EtC7NCAz+E2r0DsXiUD20mMcG6FLqFtRzf1ASzOk18O4GovyVoJdPoOeWX4Va7W4iom
+frNhoo4b2zmq97iYHS/ZxCl2QQrt8l8S1bZcF/EsmHQptWufdbLnLFITw5wf6CInXa1M7kxWIQQ
ILKswmXxMFi5+zU8qdxmwdr+0zWDYVHdKucxiep1jpeXZOvIaACBVVUKpkN/R5931w+qeg4qI3vJ
NEc/d4UFPJqQajxdSbY1a/fUZ/OuqNvdBKLkHNg0UWUE4RVk696Q6einbprvwn44msM8Qh1p35LU
khvVG4T8JsQLQWz9Lk1t3KI8AVIgG3tvtaO+dWVs7SU6c6AtzMkSKG6XLdnzX+0Oa5LsZ4AY9vC2
1Ja6GMw1xXkiii/OnpANbHHo1bfKzZut0Iv4ljizxev1WFw6eRZdw13GNGEj9Gux/U2LqfZKE+Q4
IdRFHxQcAqZ+3pSkPUUFnLGMt4TftvZyl2bToe5kt4mXWfGX9JTSXZpG2RwZPRs+vrB6O3VMHZMo
GLzUTvPL0Yzw8cTObeDIMyzUaStGJ9oBh1i8GXyYHxg4ARZK13MQZtVr4azyycgGl4PfzScZrfmw
tLpAcw413aFhvQf0pg5N5uJsKYLpYOqxcWhx58DVG46AyXZYRwT50/NLDnX1BXPjha3kfdzPL5Bv
kRTpLo26PnjJLS1seAJz5zD0drFjHAjZV2kPqesExzYwGSuHpQPARWpchxr4dOIufsS+4Rw32nBb
h41zbnvkRqPZXnVzYG+yCVjvrBXvbY25zzHJ+YuRMhCH4wwfsu16pI7jQocrHeJumQGT1wX5Dhsq
zQakLmrM7iEtHUbHBjfPM35Xc/Ltmn0EL1MWiQTV0RcYe+lNPXKXJTOkHCcVB70PsU2UXbmzxOJc
8jdE0/FAkMhmqLm9wgMUju2XOWrsllgwI5Aj0/zWaL5owtzpCc4IUir5zntbM8pvk72k1YWZZkbv
505jD5u5ROF2paGVTQhPc/AeZvOgtCPtWZ28qLKG6ttwpjZdWmT+4uTDQ0RX/5ZEMoK08yKND2NC
nrkCp30jRsPZAecal81U04yL4lb/aukB9ST93WprL3p2WfGS/da1TmjBPwnB/I8qNuEktta9HNLg
w6W533tUAehRP/Fay+wQJov+46OpEHhs5rwVr/CNG58tmjphGqu+AFzG2he1876jYnlwZpl8GVo+
Z9Yy4MCdUR+Xkv10POGyNqTZPtOFW4GHTPNXIj13AmiY+iUCm/6trmSK0kGrX2yiQS+SJugyAiG7
dBcDVX1mHg703S5HRM2Byju/X1oejszQFIRZQEOhRWJuQsF1gDOc+jYtZHSonduQ1iZIXs8rbL6b
jgzLpzoYV7K1Ap24ccMVwVHqEuwPEWnmoSqibL0HtfEYukl0r+dRtintpofNzunUngCY8BPtNbjj
MjQWvqqVDk8IhPvxOgyC8BQ7GFJLHeZTCeTqChULn2pWSBb02LofOkMtGyqRmri2KDolY1u90roz
tjTO1CnE22FtizJfdks/EY9bTjLfo7QNT1lWDbZHxq468RDVPFRcXZrw9THNXYmTLqq+NkPY3Mml
EQ9tzPmOk3TeLzPkHSfipGqNnC81bs27SjXVV+yhRUN+01IRmlYnmN6o+C7UlPOxGpYv0cj6WEEz
u1qGtvrazVXzMkSc18W262+lCGFnLn3EaYXlGxxDuhH73u0IwxpbdZJLjWBhKN3wNKF7xgBskUH/
HTS4BNFUGaMpmcyPIsA6ymu58kdsdp4G762GVxjhpnT6PgA3VOrioRKzQj1dBo+VFYWY5vry1QpB
g3V9tETIAZdAbAaHIlL1IIbCzqmPc6OTmgiH/bLJ+fHEXk+PjpawLoZBfGGuNLNK18JTDxsSqYWj
qMAL1FsnadbZoUlXsHfn0sTxkV8Fxyjv+B9AFjmbMByzzk+WCnHjwnNOG6ton+eZprVjD+13O5Qo
qEikO4imW+/ynkh2Zi6Guo/zaHhCJtnb3ljyJTOlp2ena6o3M4mse81d6mxTFWN0mq28IAAROfNL
Vi/TrWO1/ZNeTek5Xi+30QTOlYIlda7lwIFSDZcw0nYg4loZnWTLWcPlNd/q2JQ/9KWM99oEiBum
qROcIYfLQ61HoK/MkU8sl/RMyT49kknWfl9GCOlHbLRttNXyaP6wK9p8XtBH2Lnot7TNBp/OWHiW
VoK5k8mSY9zVrOAsI7Zcm6pv6/mQD4NFuiHOy9tFqxuWXktyp7FmRSeEU6XwcrGUt5qZ0MQlqo5r
rbdONOB4Kp3Cc9vuowT9SqaMnidYzkZMYWUinmS4us7HVrzDyiPWgkevvmO1WD5KI6kazzKKOQUr
p/p3wyEEgGsGHVarKk6LxZu83etjKho0RkI8LEamnd2OALLYtob3qXLquy4oaPzXRnXTDcT2kpdd
34nOCU+BRTxw565ggBW2wDq2kpmdFRKihd1zDRlVR/zjtKzxZZqrQwl8/oOK2r5mTxzsKqycLGKA
XuibdmbPQNh0Xkkp7G6CfBUFZRm2a4u05prX5pUJQK3fKDuMby3ZVjtiXNrHphqApYMqwvHNv2qr
qvKDoTK/KjdUO1nhVq4IyvINcwLTOpjWXnC+Nkw0pZ+i0F4DuvOZhFlAHxQh46aQCcSCLJRobMr7
zpXXAwABZpF6zF6mafyRZIqbmv6P3kfDMcmrhsOm1kkfQbtHQLH3lkmC8qTH2vUEXfFEpGZwbwGe
OLhTTBxnF6PjEgXDxhpKyEHF3XGY5ww7Zj9c6+HYXBHkVYBpQzFMqU8JiHkeXkD45ipSA1K7mM5p
OZjfh0we61gXLGmEHC1mW28LS8BV6+Ql7AH5TL2to8+dyq/uuM6Zym4X0Vkmar60mZZFFKRDUs7P
DgHtZx3Hxc7G/GWVWe27owaBIoZl6IzLG/2//Euag7HlncNJMvB1s9Czw/HseZaRB+GhPaSabm6G
QCOBKZdgx0DYX+ZBP/kyM/I7/obAeYYVD32tWSx1bnjuWw7Sq8C+7SGdb2hMr6mvgXxzY9d6QumV
XcSx/TQleo5MK4yoAynlNvmKjC0xjF7HDo0bUvsOAYDir/gFxx2wDX3fASnznbg3/XHgYWyrqNuM
Ka3CcJ6tS4oL+ZxItS/UVO54nFiAS7AEm9DCIutmrvsxpL3xPOGIv3Fzd0G1kMuHKpoSuBqu3CnW
Ln5amz0JZdt388BVUgA46p1NXYj5uCG8aZqq94VRk+FVYRff1Ejr7uMCKBxI5aJiWavAGcgc++4E
LIy8DTz0C8Tg3rYo6GWYvCXzBK4PAX2H6DPZKKld9ctkEgvhvHVka+x4FHcw0IEFMmOjILP7m1yq
VYhZUmbIYQdFQodF6nTxGQfO4mN2ci7bGWRxoEfbSGXpJjUbdcorVcJKGF3B0CJbDvNcDteW0njt
5CCOeOCs4liFU0KmhhlhYsWrx3PXICHcZNrKs2CGNly7QZe85LCb9krQgKe1hou8XipaGn2sgSYJ
zPpqppm9whuHGBBNk6RHd4z1s7JhSSf2dBEMnTc4bXqdcZUv2wIlfCtLfKAMeMBvtt0Vfd95YyEg
Fdh1X1xmpuxz3poSwVseqcWrK/h4RCNFACCHTryQ99AcSsP+KhbrnVy9+pWKNXvNWhJ9EpTyj1jG
tZ059OG2s/v8braoWLK5EQy93W71P5NVQzk0XRAxMeAPNstR+oOtt/aFnaKZZdGwypM2rqb0YrbL
E+0bEHaGk4B06bOMRagUKnnN86S4M2onv7Ni+shoh1lAk2jsvmetoX8tABx8rwN9QbOs8YE1KoCj
apLyfiYncXxpqHi4bkQf7mDlZ7wlNJLpswrv/OJO1RfelvTOFugtKP9oSB7KYDWpk81KKHEeyWO4
wlKIM+++t31LE6Gd+/wjBWkSbVYl9aveJuJr+gnpJ7IWp3w9Ba9G2rAJl0GsuV61BKRWqkrL8dMP
LjDpVBX3WT2xMLTRNJY7OyRCeSfdkY5GP0XcHpHRrwzKgmCbyOqJNiEnOnhVQvFn3GrChG8nbqp8
WejcRoU5k3g8tHxLwhqQS/kFKi2bTczEQRPs0O1ljB+NfaNeDCLyxmqMQyJQBZ+8aA55HXKk/ehH
0p21vTavJUDHhBQsxwTKJYl0iWW5ySlaiRLmKmkLrzovm/rgdWiGCL9GH69A11DlH0bfc9S+NoHE
jEjYX/95MtWAH2tjMp4EGdnqKNNs8FQlbnWr3BMnGXpmTUCURy+IU48av7hX6MeKfRYntHtQFsRs
MNMpvagEXaCTUYMX2nUKyOzcdOW9GlFUcAmZt3pjUPP7UlvRD2kqPU0uW1QMwz6fEX5cw9YcPgaL
3uimN4jRurY0ET2k82DsiYQsnnPiz+5S260hyQL1eoDk2c5YTSSJQbLnR18YA6pbWu2Sbx0XARfP
mqdCY/5Xqox4pphnl95/NPv0ZTiLgwYui0XCaL/H7F7iDV/WvZrboX2PSVTK9m7fkLTSuzC6yT/B
fOdlmOWpd7mcKHDp/x1Houv0DfchFZ2KZJUcdKuhidIwWwFVWscKk2Eh2XDzEub95eEQD5Cbw0LO
PWMhZO8UDaZO/B8lZGYX5G1naAMfRaIb2zor9SMz6eZizHvzDuboBE4xjZ+WJRofR1xy/2yr/68G
9U8aVAN9319aw/5b9/Z/3j9dLDdv+fv//Y/9e9mEP9raxD//zH9pUNfIBBeRkSEYjpg0wP9lRXHU
Pyz0YDzaaHxWvSL/6T9jHej9/st7Yur/QPCAhYVoTYgPeEv+DagfDrgf+7pseTDZ8WE6LWS619ba
ZP7LFNw1ShKHSie7MJ3wy5ji4+1a1iGGhC+FZt03g3ZRrH0fJxcvOD7Errcx7tIa6tYeEVW9cTBH
HK7t2kEqxKgO7tpVwpFW+fbaaeoGt/mY4bv55dqHKteOlLb2phgp62fts1+1dq7MjL5a5cTxLtCK
aduH9pmQCOd2XGKSB7r8shjjkU/r1y1jXW9bzTD8ee2W0dTCnJ+f5ha1fbV21BJaa83aY1MguvzS
Hm1PzGP/YMTYKMK1Kxet/TlJo25cO3ZtFz5bMo83xtrNIwA9uu7WDl+y9vr0tesnrJZmy9oJpJTf
SlqDPS3Cfu0VzmvXMKd9WPYCJDe9b6Ls6C3Ga5cxXfuN5tp5rLKaEmHtRjZrX3JcO5SjpEtC7ML3
bu1eyrWPSQ66XMnab8ZAj5M2HZ4Oup6EEGDoWzuhS1eEW67qZly7pDnt0o62KV2WU7D2UfHOTheV
SU9usktxdtd+a7d2XtHl7HJ3vCP3IT+nqF6u4sxp+k3CRBuWSJ9dN5UZjlvDGVhlijp96dkx3jGo
lwez1TrPNAvK4Cocmvva1IJ7UHbqUqYz7zQtV81F2Fk1q04V3zRlNr4ELsslQlX3acrNtNiUZU/j
pqTrFQ0uOUgjUG5SJ507exxZ5zKTQiIzBnXRmYDI7DjhDZXYQ/ZUpAUgcvBxe8B1JEkVn298kdEg
D/WquaJZ5PjE4ghOnmv0gv0m/YPWqAqCOoIA1nmpF0fCCalSa6ew601MkhxxYVBHAF6X5eXMwGNn
jHbyahvUF/4UhMWWmVHwlKzZdI4Z5Nspj8t7QVr2jWlBYpDrG4ByN3mtKsw9G1fYvLLidBG7PNGm
bUej8XZWQ3zTk5gFqyeUxFTH4KOWEcQEgXpM1xXyT7+pHfI4dTN7mmlzfW162zxoptknXoid9gJB
JP9PNEy3nEANW/YMkQZnqHigV4TIr+Mj0UzMva9DA7w1Qm5N1YNhv1Dg41axH7g5bAp8x7yEdId+
nAoT72jqmTPXoXIyPlAgIK63WRMX5Gnlsz91OTA4nr99DM1xlUCy4w2mGKiQHXXZUyWK+GYGT/8d
D/ewF71ZvauJ/WTQl9Xp85slqHOd3dALPj4DvXkXLhEtAtUoy4Ns5tzJaW2NEWT+ka2FWqGK/qFN
5OiVFmFE2O754Z8bVWa43aM95fyPWZAYBzWwiPjIdOet7rbIBUeZvH7eaYnqONqC3K3fiJn9SjxB
K3KkW57GioTcDcUZPU4aLE+Ua8YzhhpewV0u7btGhfJQpgD3BDWd3zTsSoywt+UF3jhWvV4WR5Do
XDUDtPUuI2Pye2dH8U2hl9YJB9Z8WYPwOAd64pzHWsu3EXdkullcFby6Bn2yUeUR7aVg4oMGhyPa
M7ihLIy0+3JB9bhYVL11yG6sJE1k+3m18jEv7+NwJvCtTYOi8wQqTK/EZAzLW6orUbcy2MCKjwaa
63x8PzLYtrOJu37hL8yAvji0/DwDkpEHbeSmLaKboZ5ve619GGpq9UGVrwX5aKS/z57rXBtdz74+
vI1WE1bWRRd50nyo0b10TXYkHRVxYdjnqTXZPUT7zlqeQsyHvtIn58qiwU/zWGGv1TZGNZeeYxTl
ueM9hmF31VWLWFhnqp/HViSQrwbW8FQ4oW/ZlekJG/VjnM838eT645T4bVAezcIObkWnTScxGURm
lSHTmtGxor1VplDr3UFuyVCmqcJc+WIYgLJ3gCgjX2vE9yKcvKE23utigGQFXuIywR+NLS4XB2S2
3xrRXRSOuuM1mXnp0JvUpWHwRQuNl1Zzvs09UvOlICsyG7IONUyBEDg3Z3BlC9tIMtkGr7Ks8r6H
LeORGrB8z6H3QbRkY4/uYFd1032R9BVExnSPDizylFq4wLEFzaDugcyOc4qnQzxaM0U7Reshneb8
QB6deTGyCPu601dbuFTBRnd7tqNLtdPK8kut90wMi1K/Il3ZPjbc+EwvLMBTQ/BFFzkx7Xm96cX8
Yc7VuYod+z026IHJsdZfbZp2vkjThw5B49s8a+aWZx2fpVmTEdjD9CJwrDsSiynrzbAsrAfmQMx6
spgUr44uvYXukhvc1zkcvrkLtnrhzDcMU0dMHKArOm/1BM6kQDb9FoRQcVUK6wbgQnrHbdVsdSsQ
t+Yyy+0Imwn/fK8lF2mRYrJqtYHIBKN6bxUQe6IEDnNe4oytqreeICm/dlrXT8TwogekFOglb3uX
vQRC0P4b1owvdWTu9bkOHkdRoa0302Gj6G96pWSy3Ej1GKB+9iweQ3ZWRfhCrmXrFa3pd8gVrkjK
CLcUCc53UMjD2WaP9ZiSsEMNQeIWE0VrPo5dgOF7MAJnQsmSPCZ2z6a5lfl7SxbSO/2y7Og2ub3G
fgSMZzVaEpYcd2nLnw1zEguXTr+xg6S8I5MUmVFUU1mZqzKkapybaqjG10Kfs9fREOaNBSbNU1RY
m8aKFz/jKWIl72K6x1Ghai9g3uZurCkJrwZGJeLYGoGYNlG7kK3iYh0FJ5brPBLhE+hW7WQJQKmp
ScOUi1jqXtCE2nZIk/4KrRWQMlHgrS1rVZF/vYy8Bqe+vClJhTlK5vzboAZ0SLRu8OSi1TzTX4qT
7dLWmAA7t9BwDjvqQKWQ7oVe1tt4Il6WoKYSYF8zfRQkQ5xEHnaPYxOPF0Qg189W3TGWZS302Ray
t7VH6PuyiglUXA5pThVGF1k76iULWCWM+qJEp+ZVTZcw65kD5l7C4WtlyCBk9tVucey3TTCeUkvT
r5ugaGDPl82+NpB39WMaeNQM1xNTeQSs+9AI2Qc7y5ekacrKT4qBAfZYN6RjpWITR222y2GIeYC9
5X4pl2sQumDiGWltjJ7wKpW1w+2SUuOlQ9ny5hqcE7id7L5O2pF5Zap9MTv3hjya9n38pJNYc7dz
Kyvc9RkoRM2siRUkBtfvm4VHHFH9OsM48wYtT4WNm7Ny+3nT6qN6MqsJDtwU+q253M+WacPzNYhX
cZxkj0Jyb7HF9DIBs2oow/d6mvdmxytvAPe3HeKkx+44Tcd4EK0HPy84EAtyFYf1WQZK+aS1J4d5
sabLIEG9ymhDi1Kxpa17dlNWV3Fp9wRQrD6fKBPQb/IxCe9MK6l9HuF2DBnpjavF2tVwvj6FYa2z
23X1cKZRMGbzdJiof5crRalChneYp2oL/WrwJ6fCUa76FP7Whvd2X/q5FaN+asMhmr9FKd5quDNm
UBoXvA2f2Uvfabo77PLCXVs+/XgfELC9FfPS3oSJKomWU/KaxsJLvZjxdqmsc+yWsBeXjgA1ppZ+
5qrkVNuV+gp4e/YSo1i+ilZ012MO8C4Ww3sTzgzjlDFcO8Ng+mTxyaOc2P2wdW9vafQYVzRc6nNI
qbI1Alqus2a/YnULNjW5EG9jF85MQxoJQTYIjrkWW5sw0XUvhVcLsTWeiIh0Il6VVYafQ8Z7Hcan
q3XTRqXycjEptGkLfLcNkttknTc3lki9rJTfIkJY6MnH7nEOF+BziViLfuIju686zcLvNpbmq3Es
Wur4Vl6YVsxwP3HvdUw1+qamltGYlXfpYVkCMgeWFdsqmb7fgfpdnrNGz67bKP/GBjQkxdioe5oY
3dqjKYLSj4voW53nvPUBC3+3B2tds4KuI/YWL3gj9OYL5Yu1NZg8nLsAJz810NmME0jxyRK2G0Ge
2lGXbu3b88KT1hfjk9WP/WVdEUey4JjHcDJ32SktaluhWDGjrwhCdMi8STztSB/lVaC7a7ASW8OS
OiBzne8gUFg4hlCJM7MG57lDy/1lMXNgHhFDWNrzptRY8u01HVgfCyz+jPPVOtgP1hF/y8JIyvFy
iNfxf7UKAcA+pjfxKg4Qq0zA+lQMKPiyDJWSEWY1Bz9B/51Oyae6oFiFBjTtVtEBuXyfGgSq51WS
MP1ToGCuYgW6RMNHtAoY7FXK0Kyihgl1Q7rKHNpV8EBX/SptemzNIWIIK9eH23AVSJirVIL8a6rb
VT6hViFFs0oqklVcwRd7ZOMX+LYblTstQYKRfaoxPlsZ/9v1+UPXh7bI6h747wkkt+9FgWpteCt+
bP386w/+q/Vjy39ghuNVaTmYcVaz7X+1fvR/MB0QAq+cQTMGv+P/b/0Q8sa/IiVktUG6mF3o4Pxn
K4hYCABEa6tIYBlepbb/Ri/I+ATE/UUZTUyIlLghoNdJWwj0qj/2grLcbJe80mcI9EU6+z00M+Gr
bDRvjDVYdguSTZhensdNvhvZ7ePIa5vmACVa6LulbkaSvdhpul7NFEv5EXsybUMaeO837rdq6ILT
aLFPymeh+zIGi75ZEAYK8AFtu65k0l+szFjfilCUUa3MVbcxAHSRJpVEy14TRvnUtHNznAF83gj6
bFBxl+UxMDQTXBrN4W3j6lWyjcq8vg9TeK4Xeu0y2RBkRb+hO7AKSMIlQsGSDhwj0QoZHZJo5GNR
cYEdLX7XBFaskW719cSfeVFzmQA7A616FeXsPjfCbkGI2/ixM6Z4obEttVHdgu7PLqG4JSdISd01
o2ltL4JkYXQRoHEou4EVZgzSXWIT/e0pToo3TeMKRrKIePsMCgP6DJYsU+aj03CaBeFJHMIA51pY
Yb8tmJ3jDK/DLWWdC3pJiuO4uPltB+Buxz4sv9OXrLxNeqc5RejDqCT0tDhinqoADy+Bl9Ix2mFG
o55pnPy6sEWob2cmbxEW0GohkF7pz8K2u6u+lC+tCrt70baQ4kibxFRoYDKBP0oOD/q/3nyashR9
ZW86ewbXCfusJQiuZZnG/mzqDALKYgHfNLTnVbeZbK1PQurKSoUQWGwl+FR7uM1XmiqVQ72XAFZl
38el167UVaG1/RexkliZW0ynoU2U5+JJ1xiVe+qT3rpyXOlJUW2vbFe3YtAEqERep9J4jkdp+USQ
pf68UmGLlQ9LH6FG1qL+H3vnsSQ3kmbrVxmb9UUZtFjMJhA6IiO13MCSmSSkQziEA3j6+4Gsqsti
z1RP33Uvuq2ri8FQCPgvzvmO2CtwIXpldGEOiuUu6iHL0g97TDgWZxwLjTyz/A1sQ6Iger1aR98J
tcECq82CyNn2C8A2UOqDyFVtW31n3DIWMe64yKFzLwjcdoHhzkVgbRDjI11Eor52S+e24mqj0Q1O
1YLTFQtYF+D9yyxSdjkLcDfBTovlAgivWnC8cY/w22CKciwWWK+NDOhQLwBfp6jrqwlZ8NHz22ap
16aNxFAVFt/hv0PDdfOdCDwucGD2rmyDOCfWGd4KLOhu73DmgXGdFrTwEKc2mGFmoFNsPPpRMabb
NjAUOGLOSRs4cfYDVax+gIsnjUyBe9PMHXXvtAtyaeU0aG+fEDnE2UZ3svTkSt277XwMDc+jPeM4
ZjxaWNuSYixdofideH7mY4E/mc8BaQL6qiAQYAg51hK5IWBBc17GwCqzg8IxVK+KaiYEgr34bJdL
CS6He4LdbXXf5WkPIZr8VJj4uUUS5WuOzmEu1ygDS1wbiUP+4lS7HKFDa47c2fo0jl+FkcZFmCVG
yvejVQKAr6oI4xqn2QB9hgF0oTGryYPlk5W+v4F5zDBvP3W+/dpXpeo+yDczchfK/Bz0BOj2XXVM
u5IADOq+vLNGTE2CALYgTsmfTHSyAR7KvGfQojf4+EOzk4x8zSVL9t8n9f+GFYaxwPjbk/rw+Z5U
P4PCfn/E70e0YQD7gMEBhcO2dJed4J9HNMjB32C9Gw7GfQ5w9iR/EF0D+CA6I1fzRzbTsrb5/YC2
DXCECPM5uh0yQqB9/SsHNPzCvy5rFk6ZheQY4AgLVNJ7fvGB5kbU9I4XuRc2iNohjsqxOZWoUdA5
+sjjFlKPKXKLsTBoxeJ+ToE2f4Hn8DXBnXZve7nlhEZlPQAVHJ9zT0tP+FbAmhJjj7ShLl0QSMHc
BtVaYzrT3SHkiMlljpVqHvWyibRVOaSFJU55kLY7Zm1ZdgE4HjDcbAp/i1isPIhoQqqf9U3IOR+v
S1HYawy2zhZNPbmQWdDfAvlaeOC6is4Fg51z25vdbnKH5mgGUn3OBkHfomMGE7T6a6Eqb6fXaf0m
Ra6HTCFc5GHtuyUzg/fLlpZoB1Mmp3lKxr1eV/aWL0q7lNBhEZx5wzaBwSujUJLOPUhkm70hhq1D
ZDMzSVInr7UkMZ+HaVwwK/Wan30dtmmi302YfO+6vinXeIeeCycNHkdnBEdaEm9dm8HzOPouZLEp
jKxB3NqZ1uztXpoXKYQ89KwNQj1L07MYKnVw3CS9CrTiPegahqF4UzYO+sMT3LJgB7B++NLmXnSY
IjJg8tIovkInk4CWfKJxDNNvQr+V1T4w0689Vv0N+pHxxTF8RUxRShRBU/tx2IjCfzPNHpOklyV8
NtWzSMVzo/HU4JdwoiRqwGNHQiEjmmqDU9kLndoTZPGokgEgoYOUY1YaiHtvhsW/QjFTH5Yr8rEZ
WneL8gjdBLuifM/OoUlXCdUCr37w1qVGp7zTUZtNGDqW0sbNjfjOzo38Zpra+TpSiR4mM0ySxDI1
ho366PAsVsUyy7N3dlZgVBAUcvfKbYuzg+3hTFyJdUXFgus6idSNko3clm07fnAHLsoVvJ4u7HOt
/hZgSyCnUNnGTniZOjNMSfejU7bnjojwajW6Kv5MEPqFnJrOHqhISZZCX3sng71AtUo7T7+wktNX
rgxmwiFKkpHCxh2CVewjuiRqG28zmggTLXHe0NWRvLs242TYwu5Cf6wJjaIS8vuJ3AcG711tI5dk
9iK3gRrPacOL8hq3Prbz1D7GdLACMrCZfKvYsm18vwhIIASaKR3t050drLtJkhHHFMXIxqSmzNU4
Y5WzUBGDjiNVhNVRvhqkd6oj1pPCRyBTYPj+Ajav2JpM2T/yJpqP8yiGJHSHxN0tyeIrBt7qJahs
60bLIw9Pox9tObWCOCxzNZ0qpdkg8dkIH303V/VaRFqymTDU3CD6rzZzQw/tuniMu9HCJ4BQhkQC
hwDSQvVP6JIrnA8lTqcsWvj6nHsnrUbg5hBuJUI/4C25FXOSlVkELd5qhXxYDtPGmIeMQUg0bVLl
z48DIDMIvY2xTaBv00hMfCWdHV0lfilvXLdZG5EvH9Jcc+8Cq9/L0pqvFb19WI3e0en5WbMDNsdD
GgnGcMqlLBamhlnCaAG71f50n7dFfSXawXygps7ekBQ2a81lzN4rqQ7+lCbRoSQW+H7MGhLtGe5Z
Y61fMSFi2F2p29hu5HnK6izk5qlfEP6VIQu5JCREDcoybcc6tpR+mBvjk604OTl2Ux4wapkH0fbu
KjVaEaKJM/PlS95RByTrKK0fNK+e8AaZVnfPOHT6KnRIbbPmTfspY/TlTQ1rammw72FWmIRG6uQ7
lO71Oo24kevm3J3SpB8fy0K3t01dxqHrD+6Vjr6FFSw3ogBP/TpCXPpqVXqyn/AThdpYAA+wu0lj
s+G4rxyC8x7MrvbVyBptNarECifX7r8BMqwIFUqru7ZxDWSmAhh2o7/Hs4g3jVHQJVTDAGmm1WRY
4+h6Nee4O0tR3LXsL49JQAdmSVmfkJt2N3PJvE6N/nyjG2lw3SYyb1ZdH80bO3blTtjMfJkl+es2
94d17yX213jZwShv/IC8jSmGe2axiuhsQol075xobCyq2lHPNcalkHCf+Q4STcAisXJfMbvy27Dc
GluKj2CaIK0rAps0blgxalMntd/yYkBY6BE+akRluZvpEt6ViG02ovSZPbd0U03m3hncWmB9ipBz
p8aIinyGsBgUd7NuHKge9FUg4bRvcn3iCy7JqFt76XCr6jx+1kYHz2sPMneCdniTFe1UrrQmVk96
7DbHwGq8Ywzn3+cOGgV77puIOTv93BJXcTfP/Q1BSuhoCzwdKO9zmsm+f8gmUyzmkRU/CXKXAgNZ
9xwnh8DX7nL2vEy1ZQVJ14riEDuXv09Ht9/GfldssGvQDfnRGQFWvqvQmJNzBHWXPTuwlhopMj+o
ZNsL9OMxIQ0rk1EubphInGNHcvtWkXpPUr3eaYPunuah9T4Mryi+SDJQLk4rb1tLOPfYzx71yQYH
E0QNI0qLJPROm3d+7/WbxvGGx1Yk/dFxxXs2Z90hoVXeNnm68IDYZvdzgZ1l1OL2mDJxRYIR28T5
lNXNvJg9MMg4A6iDW6TO5ivCdHVGeDkkKNGi4ZlUOW1fzINzFnWaHc3U2VYWITNYstkT2E+jpuyV
jp9rk5ZWRFLUUDzQ0te7HhfBNVJSIxzbGmNPE331WeeH7FqTHZsopqPsCKCoF/M5sW0F5zGPX4ag
RezWkmdSz+iKbdeZv2EBfAC7XpJNnnn3ecRL6IwcVQXuh5WbWVcDd9VNnRhvUcuAj+BgjCHgMwv8
v2iqx/MUGfZj0dDRN/gnNtAZhx0EoGCbjnn0Jvtp3NljKt+YJzJsDvqAPYA5HDyV9cAQ2zdlcF8J
dGFsY4bK+TLfLfrkXesd9AV07CvPz+YjWP6VlzPMGLuTV4GSwbgqhotd4EiHyoBeVveKx4wO/p6i
Kj+Vjc9R7xiMLlOV+9l1VXXGLvDi+oKefCtcq975oy6v8HpgjRwdbZdkttjqiRmfPYx4G2lm/T5m
vksXiqXphtXTeCDdiQWp35NWlNH4K1u9tTCpQ1w4Tr1jED9f1+g1FnqtcaxmWW4dX43vvR/5xapt
8INEees6RAXFTblyUSqsnWoeP0rCkd5cWBg6Ze67iINozQv5JnrRbDM2CjDqS00eplb3Q5HltG6z
JEHNa3LB6MfOy6t6NFFO5OQyq0E0SYgq/BONvImWc1YcaSSzrJxgEVrk2TV1b9ilerFVCCC3elRz
gqrIOM7cB9hIUm0mvq/vyZrTv/nY11cdQ8ZV3yFAqEhR2OBXlStKD7mBBXHr4CKz2AVNLGmidhHp
mKgI+arfYETEe3OMoo1X9nW7QjCQI37p2xB1QbtuVMG2uPEi76VJdBlsjd5bHIf6rVdzIK3QDGSY
yDrjY6y94hrDKzeEwSzQaTDiiUrSnox7f4z6DGTU4CfVR9qLAZ2SKItAPHhjkuf2MXL8ND91xO1V
D2oa+NQQ3Y6aNq2Ckkp5lUm8dMC+C8MbwhJp5BrzGrlkUxKXazJwso4xxDR+rTFFfaqAV0iN4Lzw
mOpNw6O1ncyhPrDyG+XKGKDG6K2fHvvBb66amj9dtW71avHLs/JJAgeFHp4HrBp6ljkkjzl1tYrr
sfyUkW5cVenoH0iin/kF08xdvN59mLFPrRrpuJ92UbfRavbm+gTNSm3Y2cs7uUTFZ66Q6EBqhm0q
SdCHVhPr0kT1e7voYIVjhVtT9ZnryqaEMVUrmEuk+d6Vhb1Bc22e9LJF9a0TQJWi/d8g3RjXjjsJ
izgink/P6wqU12A/t8h7R1ylNatk5qFglfUCMjGf3J3CIR2mRTe9khtzHWfgxlZ6EYz3yF3i9UD0
XhR2/axfMT8zw6xr27W0ihFVlOO7PTrf2gckLGvkaqgQEITjwlm1JHUdR5FlD7FfdK8dpSc9Uztc
pnKO74Uzt1t/+bAjkWQ74Ot0X44pIGZFg5KInQkAdftaP0xZ29xHkdC7NcPQbNcjgTnkBNzedXGA
QbQxmiciNYwXA6fNS1nFT5Hw9LNtompGbEFgvWXWmKWIgAQoM+gnUjDqe1xnbbmOorr0rhBZ27dl
0rx7s0SGUc9kVay0RJ9Dkh049tM5JglLR+t8nRdT8ZwxE370MxXtfJi5McGvhrmjFeoeWbWQ0Yhn
M6xxHyAzjus1r6jcZpI1z3qU5czevXPYvjf4djoiK8w17DX1Zabqo+LXyESR1TjdNJ6fQ9UPivRO
xvhc9GZG84M7ydy0RE5sTA/rO5q39JDMc3aG+5EeBIDwCzp8GtjR5WLStS+FX82PZLVHzso1XN4c
8o2KeVo+PQOSRiJiDEqHf+vN19pUoQcARITzYyjuyqVOsmauKzkjijAaHSTQ91xOKt8wZQe6L7PI
wLYCn4P+cylkDUeeHYviOi31RY0+oyycGpKPuOwy0bxUnfLFtZFnrYVp1KUZawxOASx9beKHfeKy
mMai4c6fGqoKdWME6Dhcpu/8hYM2PXflWI8Ps9KQaK20joa3u+n11vKIEOg906tXgSVHdeIjkT4W
1pgAgpDhf4Wi4v8ImzwyG+HPZY7HXaR5zUNRiPHpp0XNzY/txn+Uvbip0rJr/+s/v6ck/LT00H1y
HHQCtFniwoBynF8oCnUzKsaShrrAYHQIgDGZ/JkD34g4aOAGovjNFNZuyMyjlTtbzZZbJzE2vkes
Qj9v2qrb8FZ3wZxhoEx3f//iFvHtP7w2F+QmUB54ar8y/4QxNKSumepS1/Li1dSK0T4dLv/6k6D9
BY/C5lX3fv0AnKwbaXoHdUlNCIf8x9WKbelV2+9P8+/l4T9ZHlqObrLN+5+Xh09fiaUsu5+Hkr8/
5o+9ofGbDR0pcBcm8Pft4J9DSc/6jVmlB9oEIBU/V/enveH3YHiT8AHPWHTmHhfXH2NJ8zePGx3Z
KmjIDYbz3r8ylly2gj9dpCZCdKiC3sJvgmJEjvpft4YM8fuZEBFn7/u4JESCBSmLOSp/+kz+m9/p
woX56VlIgTEYyrr2QpvT+SSWf/+TTj3qkfFZVRztiUnCQjHomHApSdAuslu7EeClDsXcEFpZwXx5
/fvnXr6vf3hy1Oio5/nYUOf/8hYxHhWjRUjjPkZKmm892WI/HclNF4t3N2Mv+R5zSAXgSlJrzYgn
/TpqXVluXOla60IaqMR73NWINymqGpzbfY4VtfWzEmFKETlhN8maGJN4vupbL7oTbqHW/x9vgmzx
AFi67nAh/fIJ6ojSiYScgz1WYpN0RJJKhEZ3l3pqemxYm4SRkXsWAkfqY0Mf61cVoPp1EFzy+vAH
3biliQy59f2VPmD3DAJM/IOfF4cxGHKKA2U8iLTvthQMYA00gZDi79/DL/fD7xcB1GH4VaB2MMn+
Mv9ubavvJ08F+9TCACzZd5IFJScYFv+MlbXc9X+93DhPgQcBgHTY1v/1cnNQSYna4JkGgh/Z+Cyu
Xxeztuys5lZ3GMX9/Tv75Uf0/Z1x82UryyVuBtZyBf50eZsGgdBCYwrIJk7eckdBm9OT9Pj3z/Lf
fH54T8hFwHCMgtT+5fMLJLcLGkp/L02V7tCwfMMpkO7z1n/4+yf6Tgv/5fOD3Qzg+zvX7R9uClD7
zICmx9+bTPMPs0doUBJwzUzMm9YUuxADQAO3jKS6/A7yhX+u4duu7cXNnvTlfBKO09zKyWVX6A4U
WbWR6jBsDcLEMI9Ex4oE2h2ctOlxwDk8hdas0zbHmZoJ84h5EoysJrtXbP+t6bbPyoXT8Pdv8se+
5S/vElUGAElW6LCO2fQs+5qfvrXIjGihZznuVYYyVuAHPXhx1B7wuufbKm9NhGvVN/x+2trJMS9y
8WZ7MtX77WDU3TavpbzUeUrdy9Jw3RBC/mxQsl2cYLLfPCXEswMKQsL3uDcCARZAqoKAOzcqHkw9
D7bJDAu+ozSmZETYVsbptMtJn86G+I3bGW1H5wCUwCa3H1KMDpwu6LnryESl62KIJ1ecoWWKVh0z
x67FdP9AtGd2yJAQrUuyOZgzxdFHwsETCjQLB7ueh+u6MJjbDrNnn9lfF7shcp1NPZh2iLu/D90e
N3VIe1Dtc1nlTx2St6Ipi1UpJu3aCerpc2IjsKLz6TYxW9KdE9kZyctuQjJVXrMQ92b71kks/QGM
gHj24iT/RjhNNa5yPZhQqcsEfpKqsF5XZTK+eH4J7kOYcg/fn1C+KRvPTKrdawpof03UTRmQ3JGq
674rmy9lVjjvetNutDFAsBLlX7Vc8680gi3WdpzGG82TRyEYVBau0WxyMziMg1ZeiK4AwTay9iUp
mCRCzSvZS2WMlCLavQJ/r8W0bdVWCqGbsF6dBIWJPSb6ASaOONtRPT1qRQ5pjuiQ+WKQ0o3Dl/UB
cuiCPbRQ1s4kO/BAlrr1LiO3vcn4nMpDp/dIarzWesjtbZnUXBEDnQEWTeu9amS1zRMTymg9sr2r
zFI+Yi3qwyofFV8NuwhUjvEeEt42SaxbMxL9hnvbcOiKCue5NtK2EhDzyT5NrGnR69tJFldp5DDb
UJB1hrjo132UyxX4iz6UOtHKJhsnPSYALAvGGIF7fEWz+JaMk75Pug72kDFPG/r9Z4yt7yZTr7Ui
yTzUMjd46pzI3zICNs7IW6G7OnmwqoYZw6NOF9sv8+ZuQEgJ0pcRG6ah0BDlAgKtxpPmx8Eub8Ea
TJqPTJ88e17MGG0TMye9PreqagWdjE0WhxE7qXlhx8S+CxJVLRrb2DV3sm21k4P2+dxp6J/l6Ezv
EFj02x48E1PPCcsdc/SsvsY3xDdktEZzmuD3HRK0JnvDSvW9V/FzcWnAsEgEjTnn/cZUNA6Jl7DQ
6BLQsHpWfkhAYC/0XP2n67XTizVIdWRTM5C7TIc4xLV9ljpRkk2HLJmk6OHQswihsYPMDgtriq2V
nnmtcUBe6JFcYDSu2Ag9FsxB5/HRhui9JbEiOeh5XG+Y0dlhNmEqYCWS7gy3Kc/pYkYnHIeZFKrE
c1b2aOxTd2TMjK8WO1Y/oZxHCIrIMt9G2TB9Gzqpqos+xcU6qikK5oGtGEHIoFJMAfYi5uQwEI+u
TB1ngj4oYDBdIo+e26GZlVO+RrI0ndC4t89zoMCU8EO9TKnekHAdwfBGdVUNLBakWgcF9lgmfPIj
8cZ461aADxIEFGfYacaDplNfFBVZ4nmuqE4W7gobDBoUsDy8OgYai8UB/+uou/kd88bmJcssYFD6
rNapRl2Ib3vaFQBND0iM8i1s9v6pIpv0gN8WyAkzg32Rkfuc4Vdkh0r55RZVdJwD9h/TZNUXK5mj
o9cSU4FE3zNCkJdE01RsbwM58M5JPr1mqKrW36EzTUeMFilk8fXs1cBMEIbzGDMo2ufYBU7US4tX
kiPFZXne8ZY0lylKZ3lzHHZ5xloWnt+1wY0hxHVCUClp4ns9c4sw8ProSK3isFVxAaP5hTzigfZX
hgWchRp4eEoHyX0dze4xY4qISxIlAyp80eyiUnNOHZKZu4knwBnDPHg1Rx6WQmdKnDcVOQCoIvDq
dzqcF2ancX8ndZOsDOKCXnTfObW5QYQgk61dm5nzsgrVrZMzQp1ouCkY6MEug9XY2zppxoPI0bYg
DkiYskfJBkjBgxFBd1Zdh3c6J1DcS/UbtPkBg+gkHnayHqZkx8fv5R/S9pvkLFvRADSYHNLCxxIJ
fCdIVZcWzBsG+wK5jz1OLegB37STy6jMUcyH78f7vxvWf9KwmvQIf6uhYWiGiEaAyPzhfD58/td/
/v6g3ztWopGJxjQ8clB+SFYpd//M21ti9VzXo2j64YD+U0hjecu/oZ0FrWL+v27Vsn6DfE6n6vIk
y+P8f6VbpTn9a2n/Pd2HEps+yMNAQyvx16JNDqCaRk724zJbWoOg2nbJ0G3pjXyKjjKpDnB0NPws
MMpwskm31x6Tzsk+WUCZ3E5HTdZziQyWnJed1hN39tDDsj1xNqXZTQdQ622QqffqoM8/Jga7lE5l
UM81mtNGT1Nx5MTKt24eDNRuGXflutGqVw726mpAkzDDOTB2MVi7EMukWW8F89XgdUgny9/7eoJh
pGsm92VQY+/f4HL01l6VJueM5Ap7Y7kEcoUBE970fei05KWXQD+ICK0oDGswlu65c/SEiGatEDi5
+h/hzUKlvqUuxY9gZ6o6Up6rtuXtMneVXkiJnREF3UGqJBha/IiJLh2bPeqqMfH6Ouu890R08WGh
IpWIUAl1OG0n0ZM+zRBdV+t+GLgbGt8Td/FZt8Tv5knqcEPPy9ahbi+zCmmiwArD0sDtS6tcft8a
y0uYRBzFiT83NorkrLbnMHeHuKxDQB1mQjianxG9mX3OESWTQ76PoGuldqlSG3UQxpSdmcO2vXgg
vA54AOQNK05G/IFmrTCYoEZatEuJpg1g82vznjUqEHqr1WFBEph2a2Bi2rrUru8ewSkbFipFOOUT
NMaqbWiCRX6GiWntKnxgB5qafpeXQ0P5XFbuirtxf/CHMfT6JN8KAf7egmF27ZioKYYE1LRLoNja
7pxlwUDd3M5BdCsXuwu3brDqeYSradaGGhSN+5hXAutN3LQ3Khm826LOh9dEsBCJAwPCKMieW66H
ajsNVfpUtGN0U5gQj1h9Lffgvufc8ZAdKiP1LkGQR09JPZLFmrjatTYuKoJWasF28KR1jmg1dlqm
4TwzPJlPT3XDloqdu/vI/r+8b6H10PhECT5LJ2usMWRjBWepmub5UErThUDYEbWKOqI7qHGWO1Xk
MVamyjoFs8e+xWBZ/2AHRjuhy5Ck6/Xk7H0zkO9ygnkzG5C4YpCSmxUzFMN0bmQ6szlWDjmu3hrV
j72gcEbvvGiFcSGlLKtWkeyH6z6OzZMxjtWe2I9+1WX4HCmr2EcnhVsiJB9L6mOv/kLl9mw0KE+7
wvePfNMCQ6llh1Nb+1fzVIy31OLJsbRH+RDTgL701izEousxP7JK6idtLj2c1o3lHVUxBls7q78O
8Ef2hqM3m2TMsYdhDbzHV9i/6C7k+Anf3LOlyDgIncbPkWiVOF5zfmGu1skd7GQTWZTqtmntnlSV
0X4Rmb3LpDVdl0HpHNXYYvGHcpYhly8D7drIQAvNzozui0lWekPi1HgctXqUIXE7MKqMhUvj+CPD
/o6dIPjAaUMyRw1tBQE4n0u38rwiCWNNhzDYqmMFnmptTY75ZKM8uO40+ZjO8j6rNe9zdCosWtiw
KIAdCiM8rwjIHzyZ2SdBLOYZHXbNWhsDJL74Q2C33tWEfIufRt/ek6pbrB2pVx9uT/RfrWDAWdiF
vjSqYmliwI5cBULVpziL7ccYTksIFptsUyWaibCIIL4ClNK/dg45llURLyZIliJgieYwG+WxTwGH
tVaSfi0wp4Xt0Jxx67HGc9W4TnD5vuAqgP+neaaPuEVNZ3Os/bWdu7RuXWdq/OLsRL8YzahtZWVo
UKp0v7plD9KS/9MZAavz0bgMLfSYVREtk4kEQ9y4N5NuvIOUhF+b2HsL1GPkf8kVkx1gUD34IcYv
wSaKSJywNeh91VA67z0qihNwYFY3U2dwn+t14AExTkzaAD9pWSPaBDdiH3mYkMVfPKrYCWSPpdbM
JhgroFY8QO4lMr6eDKiizCMvsAZyLlGnCjt9/Gg48+4M5U6HWIvakL8U/HnGpMJBi0kNZ49nrTNT
/N814YaVdL5Vmv2Z1o15ZlvbdiGyI2KXgmzTyIxtktDyKzUm/lVg5fmZCAw3W2XzR0LNuKwpAbCO
42Oly3siGvUQpQC6qAWmmPZugsPOcHZ6Oge3jYF+RHNN5EV2q9p9rCWXIh/ird2nYJlLaTynjWPv
MpRtW37vHxAw/LvGbNHlw7x5iD2DO0gi6yP0ILGRDC+KKwcsJaKYcriqSj3eawpkwsoV7hI3Z1S3
XLnMNoDW3sDakp/NuHB5zNrAdFbY/lPsRvaRVzitTVUvkq6aWrPIHXGDFM7ZFuZUkbUCHEBv9XGN
UCA9azL2Vm5ZVruuH3twwmP3akqZrFnmYVTz8reuNb5kTZ2HM8fjeUBQhDyyVckNta5YlW0FzFkw
/Zissf1mEDm7wbnd32c6g5XBJq66iv18i8+GDZ8EvbGYOC9A4wnrC6yGV5HK6yFmBrXJ2FQvedrC
DzWZwNvvTzIFVueU6ovU7eKNdRe6H+Xnn8L3DLzI2LS57b0lfvFV5ml7sDSOex0myLpx+F8RwUKr
ibUZE6ROP+gZct4hNcyt2aXGea617CPI2EZ3RaLtOgeVmd1GxW3W4fQz2yzFAp81h56CBJ4i803L
rlqQe1ReGrSlHRLI4ZSKCvlxMdbNujM0ba3jkAYQVw0by2vLj85RuIHt4gF3nxH2U+LuFc0GLImr
2cZBV9oCV2AdmFuIYx+NXt/2vU/pQF4vY4N5xy1aI39KezFSe1oliZsuoA4qjAK6c65XbNbkLWSz
XdA2C56jX+kC2jRozDtf6/JjVs3xtpQIspqADayblqhiSISFARBvsfdcWUKDINkybyncngj0KYvX
+A9vtby8mWSabDuhs9quNIRDxXSLy9VYE+gMx5uA3HU3k6FLjouPubQ3duVggV/TPOsaOyiYtUDz
HjqbMeacRVUIxP5rE7naxkEOuEoRrqBhrh0OsjzhPLD6W2UawQcQhQZvFJdf1Wp7dxzKWxfoBIcx
0pjBIUVAD+r+MAoZ7MnEZXCazv5RdNNtkTpvduQ9/ruX+t/4ERATLplS//Py71LJLvmPEFJfkZZ/
7ah+PPSPHaDzm704/VgU0LYQVMrC4g9slP2bZbIZYxRtu8umj4bmD2yU+xsgH4wCQBnIN6Pc+nMH
SFfFHzWIfAHOpsO0/5esCZ7+62ohMGyTHSXrY3yNuuXRQf48CvfysRF0GtmeeeJS1gV54kHEjpkx
mIMkjhnguA4uTvcS9wClPLYPpVkGfujOLdJZU7nZuLWQK+cbvO9xQ1J2ZaArqYdS6AjXLSh+KWsC
YtPtQ43I7AKrzT50NloO5LJZ81rU4P+4NXGAstHnxP3ONiVg3T8HUGtfy9avXxFqRnIzZMhqVqrk
sDQYfb+XcjAuIhD8QCtY9+6qr0y/3pk4CpFe5dryECBAIsyJsL4xmy546ul/UU6BD2Z43/rjXTw6
wRO4gvFOZqZ1oCThvGMo68nr2Czz6lhxzPtHN/Daz9aH31OUAuSRkbACNMq4gG6w8AcpN8H0MSLi
bdSBTU1gmrHc63SyDzrEpXfPHFnCVVq/R95oPc4KFGIJ4WDfWjrtmgul+xKbDe+/ZhfxxPCIv7pp
UmRhXkABsyNhvf3MYA5AHrQr8yFFCf1qRQ1FDGFm/DGbrLOTqBznfYp5HOwiXoBjKF6tKng25rTm
QxYxIgh7+ph55QYj79rOeU4/twj9gl3KFLJwZsRsSgdiYafwu5iOXqxcy87+AKpZ4mC4yqJ0IJwq
yBlx0j0igVo+T1JIGDCLUcBi4rrm//nxhRY6ns414qbgyeyXb5h2ebzhK23bF3eqcHCoOgJbOOYm
s2wdzVx6qwF+JudyoofhWkr4b79d4JQEYvK5qEzjNSajxvmjJhuSuKcB22UiK5xhD/cgIeTbZe+4
xR6vActR87ck6vkk9KEMnqZC3XVz67DxTFzouRHIqJlT79Yb7MDmRGsImDGE+VDaXIBjoparFvQq
lHNCQLd0LPxNMyqdGKzSgpFKlouoW8o/lgf8s9cNXA2mXBrxwOrYzgaTYx184q3sqwLzBeVo3HLx
aSbwyWhYfHKequEAwDeKN3pXw+dVDT9CLxj5giuAiCbMnBiQE61DOR1J5slTIgeR1mygTnC9Gfws
z1WN33jvkeN90LKBwpXxJ687nXsAS2LBJBF0QvFbKsEVw4i7/RwxT8abcsYmio2V62QK2CH3y1cE
uN86CIc8ON9YIJwdc5BdQPu78SBx7qZh+L/sndl23Mi1bb8IGgACQCBes+/YJSVS1AsGJZbQd4Ee
X38n0lXXVTo+5eN3v7g8LLOUzEQCsddeay61hTtbvWFJC15ul3BsSN7ftCnPi6P0npLz6i3w+hHv
W8dbMtjArkYAXI/5bIPjAhaekvtx1Iuwlx6dtqwEpq7M54LppFmeM3DVXAHLV6LLILGTP+TNmyKU
8hpR6hhbcf02S60PGFBzzFidZ312hjJ4MRKzN1YVoNJyldRsfjO9mM69clJbXGDxPsMP1q9I+vHr
mDEL9WbkA60Zg/g+mCYXmCH4kjdpz/sTaAd0F4en/WTO3EEc2xRHGZXqMpQZmPXa4yNsQaViK6ys
BHaW4UNs6WQTicekZtm5MTRj97YNZ7Uxs0oePEapnZkBJHMZWDYCwziu0TLl9xWjDofdDPQ0WtLb
fMNsnfOCZsEdK7fLISLlNFZ3YLHU9oZmFRPf5VRxe2apZoChsjL+PTcidZpSOp203DJMM7A+Y+fq
eAdzZ7xWXOjA86K0fkvNoD4wzof7oI3szxK8+72XZtg3/SjR83PDGtU5jMxCR0E89jKmKVcUtis+
KFD+1mdYsHN1CksJ3FeQHotOOebgPbHPeN85djqvkcP0IYtBJjdYwfUWBzXXFIlnLvDJm/lYdbOs
+AbMeEQsGJvqbrI+J+40TJtU58hKuVlyvVgNnC2Mi4vTgXjTKvdq6z4uFTaG3OL1JASbg22vlitH
ApybTk6C9gYXDCRsmOKHjyOXq3uZzGjCVC86dq3kzBJUHzpLUpNzu+Yd2+GHzHaZ/+x6uf7BHVv3
XdyrF+RLye9pLrc9/BN1+9RjZx93JrhQ1r1NC5U3Esv1qBYIGPKLeiGbxwf5j1sa1s0431Ry4FJi
saYxc5IGpmf6NjZUlmE9OqSYthlt4gn8G95ejKBIQ/xvee87L0PRjrjbOetHu9udtSwji7AQEP4X
KxZF8TKE4ZS+MuVzn8ic5S6FB5EqAzTRd7WMs2T98icr6uy1HxYfLGTVUVfV8jCozeXhHITcgVU2
W/fD7HIjyzg/dGuGmcpajVFUWNGDPUXTgduPYJNihbjuQdKWBXx4CoPVOQcpC+FfBiPaZxOr7GlO
st8SM86kv85aI3zhUaoPRevmfESFybcmXebzku+khopbEL41BttN8N5o76Ms8pcytPRJBSOZoRUl
kCPnEHRc2/GPVNPy7jZewbwxhdWZZ4z/aBXSBH6ke7HTNayB2rLae9cUoPQ69IfeD6MvsaxdFrpF
8K1mE2bYZX1pTOWudbvMUwnfgVWXW7kxHNoWXmbUVWcowDoPHs0IxhNNHa8FvKaqQlA0PKkeK4dE
Qy6vge245uvkZZXBc6LMPTpjgRdyV6V1Rjiex7BhdvT+mFW+ATCBOC2b1g1XXu0k66q084Nl1Vhk
Y6diLHTSJWFoE22TMab0bhxOboKDe21gBOpXdsFWdTd5sHYPisuSuramQ4azZaTOLV2jD/7YyhM1
QDzm4rEmSWLAacgH64tj9eWdYXrFA/gU/4TIyNVrsV7zIr/chj7sIOY0hpoklcylY4+qgb0GT7vh
ju8Z9UdfJpl/cRJZZ5esbpwnMuXFFvru4K+ptFB4jET/EwKE+h4RXVk1g7JXRG4g4Lrk8XyN8Zsu
THUw+7rfTGPLutSvxmjtOAkLc9Ekdz41UdMd75f3kbR+QcXGEPAcj81tGA9flEqqHalIvZfB8I3t
+doFRPk9hKZ0jVwYVVZW2zuRIvfZrUuyxeRt9VThbd0xH3/g9v1sJJLA/tA0d34czU855T7EFrp8
V06Gsw9ULy+Vip0t+u3nWgE+W2mPkxE7+bq8oxSNW1Sacz4Zomobcm44dTkZBxtNFndDCXFedc6l
xO6y5k0rQHfV7vPosfhmG+pv4WGnbOXhbnCFpI9OnbAc8E8G4tgDDwGQbE5fkPsxvGOGmPgU0tUk
ENoPRDL13l+eEDiOwTKhMR0QhxYn8GS8NcEIYqDS6m5OXDbltIxhbzOvqU4Qsaas/WKPtnGZciin
K8OX/NzA2fV722eKc4ltzyfWePU+idvyK7EWKAmMrghWxPLSz0uRxUGCQLs3vdpc8+SVIF8dULPu
tEvQa46DKeW7keZfaYeBikG8KF/3Wjc7Q3LZwM9niYBo0O1hJiN2wP9bc/NnCnczHkQQdI4IbR8V
xuqt3VpYCiozW+5WFm51Ld4DbaI9BGUzfuVEvOV0rTkJxmaxga6XbtHHvM9BzR2FO7/Ot3FpAbSH
p3cwG6LA1MNMm8bGmOJizxkuJMqktapAeCI7N56vee/YuVz7Ic2sLVXsGveLxIWXXGNYbaAqSfZl
Bzk3ffjBzT+ksYDd6+xb9DoYPUuOMApYj5ShwOvtRQY3Jh17Bz/thhcDl5HPYy+wCRR0Fp1qVcsE
As1Terq8w9MQb2Jwoy8VlMjj7MHfVyzpqYxq520XUVyqEhnvPDszvwzh6HOJC8JHxinGl042JO3y
WP1QSoQXQHL3bMqaV1rXunOu/TuPxc2ah1fwnHe2ScFa42FyYnZpT2ldT/Fr41WdyT7YAydo1NZs
d0DRErUTWBTqAeYLFhNSGeC9HoJWsSmq+pIxhICh/wbTjZt6AG8JkJ8xTKYKCBrpWexlgiSD5Jw5
SHch+t2AmumanXjzo5ynrt2BQlz7bLTCnWS5nZ9rcymtgwcCzMl02fRx9dg0d5BsU5DpIk5bYPY5
iHg9HsN1XFfZdDKtGTyGjauRs2i2zuuBYzmulOo/tLYyOrsM9mw3xeLVvXnp/uQio1Ili6k7Tg5B
qUDD52UpxtfZAVT51WGPUu+cXHEaKQuqC7zVkPLw/ZPk8C+8tb9WdrJecRaiAP/AGMirWNyJf3oF
Q+RZ5Wy34cEdib2tQLiHuGXYJtkLh4UOtjYMKroN4yg8t1UwE1TzmuA+LFrrs292QHnLlFPl37+q
ZQ/7Z3Mdr0YJf7FC07QA1+QXSyRaVkB8hNKNAlz9Hiz/GG7HuORM2jMc40i1Ofl0+czhyMBL8288
v7fOy//513u8BHymvDm/eCXpNEi7op95T6aMUSix6okCi4YmA9CBeTS5BqfowceUJQPjaC3H78LJ
nOTcO3VlP0CK7Nn7mGkbRod2maCrOiySnwCpmWEKwY3279+uf/Eh0rvBUlso22RB9Ov71RO2NoTh
ZweI9sTG1DSS/4q8FEOHBk5Rr4sqx5E8NvV77qTTtW7RKuqIWT4uR33Ni/rfeFoX8sYvn6DHGcgR
y05fWDyG/3pZGe4CXebccGBnwLHRMzywcEhSLw0SDx4tYxl/B7yuH46Ff7vqmS8KVkDZ3tI8kuka
rJYZjHf279+qX1urudAR0EDj0HiKbd79te9U9malc11HB0CMnFDxbZZZtwLow+6SU5Foimcwh75z
nAh2oieIkjxd79j9tXMId66iflAvpjkxLTu3czE8gXhvxAxRNBhwfI/DhjN3sHAi9aL1kGXim00j
A2pJKvXY3bF7oALjNpTG+TBeu3lRAYqpGq/sptjV9QmNT8s57j0uUq6tufFTlm2yYgL6+7fDXmyq
f73UPRys1IiiGzj0if7iiIgso46nXhp7EbncA1m1FtHJ75ZRpxh59dz4qTsADG48F/aMeMKygpc1
xd38PCp6B55DYTGduDNVbywI+K+8WfznKKma297kIWGTeVwNmn6XC8S/MD6UIQrYOpZVT3FMD7t3
nnL+drCviDcefQ5cIQwEH7df9r+unn/j6uEOv2Qm/ncl+ogOWFBB+WdXz+8/9LsG7ctPcJBt4ZMg
gFDlLc6Z3zVoZX1ylwp44SsUZSw6iN5/4HFs/ghIONfWIl+bC9Tm9xyK8D4pT0pagBWqMbGO/6jL
AMX7l+uYRm/ufsS5aFdwhVS/2LFjL4YiYrGqH2tw7IizpbtyOQqcq1pCHJlGy2E7l6jnitMJLGu6
7kC09L6LdaKBY3DQVh4ETKaZd5qxNwfbrC8xu7WmOT6BeM6dvZXIyXhiltavNQ047rqvRJiskXpo
SO3tpiewjSmapTBHC+Y9YFW0OXbeRSWeJGM56Pk4W3PrLGYX9KNMCrRlmh2jNfApajKboAL56Rv1
d5VM8gcmaVxCCHbbcDYRLqIqa5v15LsYbqxwcOyLstto06jcu2NLLFd5310bhJQdvlH8tDgBTUG+
1IqfqySZnsbIbO91aOfXBVNfbOVYGlRZ+WPorgrXDIEOJNU1cyug7uFQA+Yop0M4eOpkVzo+k/7b
Q53F/RyVcblzC4zhdhNxJG8HO+VO6dLO5LTSfs0UBoEYn/+zZdPAqyLnW9hP1YOLbIYxV4jHzk70
sS+h/kWWjd45NxvaJ+XWmKCljugHj0Ia2b0ohqtrEq12s4zUAIJ69IPTbrV3JLMLIJX0bOU5VWK4
Wq+9Jlu46qI4vCP97NwPUSF4bd3cXcxhW9tleR9w6/+Z9B4Ol9ShysKN/XWoZXPFHP/DDcCcWgEF
W56BlRfbB/gjd35VVEWsNKAcJEX31A9I35Luy+dEN+IqRjWeBRrMY9yYFCum0Xc2ANG7W3rDhuzi
GULKhEFUAz+hKZR5rzKe+nLMnzOd5oBXsubeFswtLe/IOlDpk86S9t4YU06ifGO/gAcNWKvaIzba
BrVndEk2uLxSgxKzjdkH4efZl7T2ZH6N3yEpSoAPBbbarVlV1llEsOAms/vI+P+TBnAy9OkCvZgi
DHWV9Ls+cThFFMR+AwWKlt97x4Csk1QEG1Oq1Paz0RVX0+aKll7XXjBbO+cps1eVFs6OBHlzV45i
fgNHQ1+40bYRQllkbejzZBwUonc2NRbePflxbGd1d/bAJ57MyLvr+6amvgmxhZJHP1n7yUj8t8j6
lKjyMoaaVH52Ae0T6HovBsFEwNZX2srNXSDPPIsJSNcF+OwueYyEZmWavVjIAziLnSsR2Gxb+NWP
ppLymCflyyQAs0PQ/ZZLnTHn2+20zmP77DpAUGDFn7Ppw+Cou4INWBHAMV+dTkE2nFRwqIbeuBt8
hX2jq8IFo/fGzbB5sKt83DE8l2ucTe5xQrZ4cahGpPNXNvBzNHVLUJ29xDhJksMr+qneqNert9jl
9D6TtU3++jS38aXNUbmwEKMhUSsQkGTnYQ0h0sk3IIXy7TBU8S7FZrJ2cKJc/UBkT5Xvhsc+4W2e
gAMclfLGp3zM5n3RpihCVaX3nEe8O0f3VJOJ4agn8H94v5rhaXDaF3wGxgErkHsPOykq+ILhYBtM
PP2Gk6kNBg07eZyCQeTo0+49Q9/3si7drefN6nOCVLBzWG7hzIuDR/yJ8QOA5PfCqYCG1ADo59h6
96oeF2+kzfZbw6lrT51qxZSa2eflALAzbZdL2oTE1zMFEzOOskeca1D7Ru53GcbFcnEffps7hUQa
cH/uO67BeBqnb5xxKdPL8ZY/1xrSPvIBvKYifyhplMAlrYhHP4ZuAOy/Ipq/rwCf4uZwe5Pyr6Q8
4pyjzpLgcLYpq0Jd20T+BEQ4rEObcio0UE6FJChjNA2PmETlFXkZrFlmdSP8hs6FOVXFnrGzZpzq
vt3muwn/M1/xAqrO2L0gDDSWc5j6oj3lhRktqqdR/2AHRvQicpIO2GA02MTUNUmHFREH/5B2cDgu
I+rJ08gD+1nogK9IOnDpAUzp3a8ovvoUzTkiQkt5zfeWqz9eWx0K3xrruMQm5VXyWrM4IKsOlPlU
2qZ/qqfA2LWKbf8hqNvjFIvwIWIJ9kwhqpAr3VMLHqUBF66ah+it8p1mS6YH7TAOo3cCeaZa5T74
Ywp0WucSCo0IIp0KKss8dMGxrwAuDKLve7YOM0Bpbu0/i9RBYBWOPdy1fdM8TqNdmxtJ3ZZezVDR
MexhnB9ZOc7dqxmI+r3WZvzGM5nOFJwYd7DO84egd9VPc4w62qKzQFwNysBejTSb73NTHiU5+d/y
XHgfbqHcGGq7qDvYrD1cbIq/j27ZH3PutuuG88O0mTLgpysV8C7Ci4n8l66f3AuO+OyDTU8Crbtb
0ndeFQ9PAcLPC88RtlPgt3YdpD0DMQ9v/xo+fBQedTyOP1LC9Q43I1ZL9L/3j6Mke09ZRGQ8xonX
VCtb5PqNbun0XmSLSbEPWkcSC8Cyrro6/WA9kF7hTj/TnOoDSeOyPMFNy+loIJ60QS6rH+ZaUGiG
ScqfVjZV43gUbWXegQId3txhGn4L/Kj+5jsUIMaswPQqUOBNEAUn46QJhD0SqWAqFOiIPxxzah4m
igwR+6gqPXSSXt+DNIbqmwrHwl9PeHiPldXiMEvipIbgIfPktfZjIj9+KdorXmB6mIxR1BQUVBm7
oqX6DA2omtaTM+LhSyO1FVKbb4FqA2dbxGY6bqzecPdd5sTXQFXmHp6aXBd4QzFP+g4UexHBHXKt
HtBZassLaNL6ZEWtt/Eqx9xMfdewI+KCk1nFEEKxybY2GWzpDm63WLdZuVpN9cQyst00rqsumdFj
kJFB2W5GmVTHRjqa5U9W6DeUyxZmTdg1WIrGpvyaTnZVbFsq9OpVldTzbx4HqLvABIImbO+7E0bq
i4yK/L0Mm3InIky9G27xQU6GK4UvP6iUOyJ8QJNErSnv1OzIb72rM2oOKkpZ7NCdKdEWk/guB3CF
bWCJFwWhn400hFv4LJqJpyjt8kB9G/81nbvUP1A9OV39NCANMdqR9d6rnnLNwq2+AYlon1xF7QKm
R9t862YOkNvQHDquJbPpVj6E3w/iSXWyDXIvNE4EPoOvkMqLL2ilXrMT7GrOXUMGqGdAp2lUY2/M
pUiPSZg+mux6v9aFvA+nnu6uvGfNYWxpyMDLN7XqyWmVed8Bisd3nKMyunRNkbjjbOhbodzXoOeh
x5KB+k54CXXSKSsWNc4kocPlA2FNyxDWtLaa2NyrLAzvG9Iu2wH/+NFOMvpwHLfdzJXIdp1pdhdc
mFuv0/lviKOdXuMklL95CQSkVU+nzSb1Wv0lBI753XPKYNcTDkxXfJrz0hXhdHeRPabHkGMW2+rA
hSwS6zBxqKt3ko8KI2uxgoEA/d2IMm4tYrgroZe9ZsHIGgi/PH5F12A+CLqLBi0GDCj1/DPLRLUO
Tc6I+RCe/BmQNUaxGpEzVnUE9ytMvzbY7MjOBQMwqih2KUupKtvbAuebz6lhYV0k23/hN8wuthPH
P4I5bqn7aluCmnW/CyHgHussFBtWn6/VhH1vbdmWfg9FLR9FXcNoM2P93+zLP7Iq/35KplDv76bk
4iN+/6tRiyF5+Zk/hmTnk1QuJXAO0FeACPik/vBp+Z9oceAEBmL9NuzyR3/MyNYn6SqJbCddFBhM
XP+ckeUnyR8sP/b7aP2fpF+gevyPGXkxfS2Nf9y1fPLef9XkOqa1eMbwsrQHk36ps+zdTeisx59s
gl6PZqBhq6mZ5nXTGf2Ajdm2Ll6k87sZZ+y4tqwi3VLI2n9IOKoPM3VW35SZUE4cqpSeX34q34xl
wDVczMW33MVBYnqW/aDjwaOZjwntbraoXMFLlcMga1TmUTLmPxMvyK4oY/2D2b/npeY7w2D5QhZU
vwEV7w2SiFkxM5BU4zvw1nxcsSOf8A5gRwo2owKAs8IiE6aI03X6PeJbHMLOzNHSJjZMtFlMMe1K
GH5Jp6jubukBFNxbghk4mLZ9Z5uVvmSkBONurRI/EfsawgEcVRDWF5HI3t/ywIqpuysyT6xTIy1/
VE1VvZUted6umVhdiaw5h6oZfgCkK94cDP6ca/1wOkNHq5+mKgnf7chmMiats8pZ9/KAqohM2yZF
Ef5wT+ChfHTFVNLv5481PaT5IPfguNN7X+Tjk5OJeVdNLZ7f8iglQtqqZkzsi442c2faD3YsH626
YS+aiPzH2GQWx7Hcf/RcC3hWm7TPYqJhJ25A7jvDJA7BjPeZxvgFFd/iLkmmuTvTjh0Hx5no66mf
M5pWzZBQ1Cp2a3nxzdwu1tqYsheRV91z55ANTjprmFdd2ltfY5kGX1uSB8dqALhe4GC9DDMlL2ik
3qqk9Wk9jMF8mUOre83SqarXrsr1ZQh0fY6Ix/5UMFgTIGatkW6aDBBe7xTZtoI9mqAPK4huFq70
O8ZZba0UBbvv9a0FpcHGsA9xE2OKJdL7LUnoIV7aZGsM/bUIHwtfFdYBaTS+csgSr3aYx09qSU2s
hCn1s0WyedfVkXO27IQhIerK6MAoTHXJRD2Q3fY1QWqrv4aUAaw9nFxvRhHqkzBz9RvcUKl3ngkt
cmWxGYi3GK/UFeFnHgA4hqXxNQmF9xg5CLokOAMyZqqZ0x8OaRiFaEHfVWjO+Ua58Abr3Co+8zmm
X5jVokc5Js1dY03RSVI6prZWOQDSDQpnY3hTmG+4XMvPvgBkH9KmS4NSzZ9bZejc4QTpyqURobpP
oPrEDedqvuVfMcYkDk3WoVJENdLR9k1qyvrY5B9lYYVtuwLrMSXetSnxjmWXAhWsoJCBLsiZKp4l
5NXTTQ5AvhfTKXKj5FAP3qPlJxxZHTmvhWA4mxytnseMb8+2GbvsLQggDFpZwOlJdgCe12lll0BT
G/eZ7vSuWk0xXP7Wmep1xKHx3mG8JrFG3Ru7bHfVlA1FbSmqsgqwyfsC76jm+3INGpC8qxgm9Zfx
Nq4iVJjJo4xxaasN3ILOfHbmhvLFDBGjcO9tqzYOQ6dfHI7QWLV9qiDGZUIWjMpEy7y7cpme82WO
zpaJuury6QmVwj52y7wN8SaEE9tkT4MWUHB/n8upLxUq28qKD1IwvtOYjmGGuoocV0q3TPgmo36f
nKoh5t8kjHrfLWqAQhbwFn3ARShIEkSsGiI+xR8N/5pFTVh0hcgRzjFYtAZrUR1oGWkeYoQItSgS
NJniZlpUimS2ApCK3K0nJIxi0TKCRdVIpw/d9Gcci9k6aM1zchNAsOpiH2uiL+NNHUEm8eWEXoJw
QvlXxs7NvrLqUNQOZS+MfQ/ekJBzRHaBUoYvZDrLRY/BUgWPX+T4NmW7HhbhxhzSfmPf1BwItaz4
I1qMgJ6ScPmH7oMCVAPCPWnRnNtFHJqU3+/tRTAiEAYL1rEl4yJe4hMZCyfm16vmNxKJzZ0aB2fn
0chkcxmdvUWWMkNNJukmVY0ElQ3CCHsWqFxNkNLup5u61ZRWv/IXyaueJnWFlwa1LYzb7CldxDFP
6Q9ZUrmRxqF1nnNVUzgBA41E1Ggtt9kalc3n8vss6frZuJZbbupFjpsXYS70wuk+W8S6qbf0l5kY
NSYNkKe2ip9cbdR8JZD5NKoXSgrSH1zc/LnPguDJXYRBZ5EI3dKcNoKPSTF7bNJFSMzG4D1apEV7
ERntRW6MF+HRWyRISqvzdSu8U7PIk2PHpZMY5qu7SJfuImJGCY0TyuOV2qn8MTBaEGtQcj1347QT
06x23SCznyx0i/t52DaLWDq0DrqpXiRU7jHGJWljdNU6ypfeiSjb1IvsKhYB1l2kWDU20Q/nps9i
UWnWrE6vXITZvSrN7DFxF5rdIu3Gi8hrWeajdBpns8idx3yRgjOgTxujW+Thwfrm9przsWWkz+y9
sbUtcnILT3HX3DRmboeL3gxrds0+u9hNNz3aFd7eWiRqA2n35DbDRLFjPB69lkckCTzvaGSWZ23+
u036P+Ua8Cqwffnft0kPUfyXmoXF3MAP/HFIXuqOgM2ZNry5JXvAuuiPU7LzybckCTCcCICeHJPI
wj9PyeQLkOEFFUr8g8jC/98k+Z/IHpgsMDnV8uOspv6DJiTr1zCDJB3u2y6QCZZdmP5+8UMEgxH2
tCu6x340Kwo6kjm9Rgt1yEVfWZOJbGgsSTiIEUbdWZxmThAzqzdFJOyLi+L85hB9fGVfA/dhhE/x
p3fyX9g1liP6n9e1vDrb5NfnBZIv4ez81yM8UC4dgKZyjknvlO9UQYyPNWEloBkjW/Y6zqY96kq/
bqoydVZ//3fjBvnlb/epoPIZUkiRAj26pU3+7BUJoOhTHhPXRx4pX/M6wM2K/qhgrepyEWpceUFu
LOA4Tp48j46Kv8D6iL+NczEzMzQY86p5EqcwC5tt6nXZvs00lQW6Lr0nGfkoSCPGr2Mw5O3FquDd
O2blsJxY2lLHXFlrp2/yh8iezGotrZ4ok18jUQ2A2yh2QRddIVEY7B2odWOL7tlvSMIpujbRWJbo
5Vk2zrwlkNNdo6IpdmygCizarSBiF9ZAzdYqiLCKxo75agD62fqp/NyRXc7wINYssaVXFffawY5i
RIt/SZeiP0ws9xkJZhLc+NAm4LFDjxgNVGNdARVY5/TOfC0SP3dXBs06F3cApuvpqX2lF0oudQgZ
HjbTikb0U1gIS3nkhATNdDTS+oBt0yacygq1vi6mwSeziSnnArRnvmWlSbk6DlW98THfbodO6HjX
ixGpMOardB0DPxxXHIPJVM/4dj9bnGu3Rcv4ACAc7WVDFKe9jjFp0zVHV9i3FNTySLdSOC9F0BLq
IFWMmxgu+yzOxahRdeHa2gP8DkxuGLsdPlZ2Bge3t21jlTkYwQbX/SqTyd9Grlc8poUed+SBbBxi
LjYIhwZPyitMhHaTVdVOt4NL+sU29pjqw486sulNNeOdgm2y4Zuqjp4t8+tsT73A3t8lJ8oxko3P
4+E9km11mFm2blVWtYcp1sDtWgxN80omNl4wDsFju4am2ez9NrHOgeGPJ0WdxYtATaIhIBrYC0g3
+o3lR/9gldYIILmQ+W/4JlL6/pBfV7Ub09oAQJbii6mfXbHypPaSJSj4HN3Kh7p/NBElyG3Ds6Xz
eAQoLIuSxD0BmxCdLigscu5t+lEk2Dz8VauTvW2Wwwfm+hysYYrORi9kUeGNbWqlgTjEWVYdVIGj
4qFpNHCaboZ1aIqk/+qx/sCZ4cIfnBlTOpaHHYFvydG2/VHAa842WrVQqj2en/G27XRhbMvAnwBN
WEDTGiKk1rbrMVg9T6CMKRkAs8ihJSgWh3nB8LzRXRRW34iTcHBODVq6cRa5Ba7gITUPM0sHHgUQ
e3Q0xBV8C1G+NyVmnsXBw6U+muWRFEd6BRay3AxxeyNsxsUDPczy3u7KWq0NlPAAYze/Gy1V7rMO
ZotlrdsEi9PGaV7b2EOq03HPqx9DOR/qcpwPMYdBjKlu+Tb0NqYc5fZsDKOBL/KWjrbRIEc9dt/N
RHfmHUKha94rJoNuXdlV+U5EQLkbtszz7nYrV/zm+IQTeL1t4nMfTY22XxpWZxAKgppw6tPEnDb7
caG+zRueBNb07nadZl4ier2MTek/ZqlsskImq9Kah/4rW8WMmcvgNPreTW3OpaPn5lxq+nnrxuIV
43gsjd3Q4QBcObBF9rVvZw8kivqRkEnMLoKubPwHcYirrCz5YsVQzh+0m9VseWkrczc+fv7jWErY
YmbfRvklJ8RLOyavgGs3ZxtHCsIH486WjGZw4Qbdpmi0/Ia7dECOjXWq1lk4F9am9D1QSF00+Qgw
tRzeiL+X95FHh8DGp6F8FWDxQEgFIZlCzv7eWO0XMQ7escc77e4tXJxPnZeJbGOAM6AKIvJr5mE/
zrGWl4rtGXLTzgI7cheJPmCzBjr4EmWD/mxj2l/65Tv3h9sXJMp7YYEQGtItYokx023rjhcnS8pz
EPXRpYP+zAqsxtY61n5FnRlywFkYWXtUGI7ligvI+AzLnrsAo9G0cRSZcWaxXNprz20af4n5oUtM
LfvFfTGIibtf7yWaNjCATG7oOjtILRS65aJ5/e/B8f9ycOTU5yNJ/u8Hx2M5/CUG+/sP/H5wVOYn
ToaYZDno/UlaVd4nz+HgxxPAwqF0S8f+cWgUi/3IotoSb9KirP5TWnXMT4IcBdlYrEw36tB/cmh0
hPrrychUnIwc4SH7KhMj0s11+CcX7ZS3bV/I2D+ZdQ6rLmkqkB52eh1hhn3keEmPlOWy+AMDzxIw
ve0Db5vB25KQQ4DxyOKE1SH7ov7REW3wks7Mhed62TJG3B/CY3lbAwYFwsG6vu0kqSDcsqWQL7Cy
+OrpSkAkn+iqPLFMyz76ZbvZ153/Eo1lwtb1tv5sb6vQYtmKsuQ7RsuetF82pslteerdFqnFslPF
QJn9VrBmDUlN3sP767kd186VTTHr2K6vgp/tsqMNjf4uhYbJiquIk7d52eU6Qdi/jiG3KXtqop+G
ECx8VeiCbdOjfKy8npvKOImGETEc72aprWGltDP9lCTqn8oi4XQl+zy87w07OHq3ZXPIGhdvVymc
ix0labIm7mOx6Bwos5irsDhkXtBs3T6IqI8UcGmEn/v7ZjGMrXBJZc+TFUUPSE0shjvAiPFARIAs
nX9yMcHszXKsxAa+i/ecRyHGY7yQmVxNEwskbul2hzEhRR7bkJ1VH9PCycWOpSVr26zH2aJ0u7aD
FMJvkCZb4lneYqgsaRmvR3XWNBLeLGkF8JTKv3cQelGMetlde5nXh3CKoGYaZoN8HVB0qeI8Kzl2
etVznQ3tyZI+C2h75M0hsdmujKrIHiyKHcyVH860jxKDpRXblf3XrIPs4HVO6+PaKkG6RzPRPoQg
qdArvaDdhCBLtllT6AdKcNiojTHHaNpxaCwZRsKOZty0pzbJBRGXaAwf/bb6CRNr6g5mO9fxxvCB
mw4h2IyVGGbiTbEzc+zQ6FWHgEfUS9CNybEXRb2d1ZRg8C28/r2CS/3oDZqdImvMHQAmLdGqa7Gz
SlIGqzG2hoe5bcLkpTYJmvZPs+HHdJhbM86iPSf++DpMMnrMbTVZ2QefLnyUdZRzPkhXo1PQeHEx
Zz2VMXGSBUkVcpDa5FYJePP/sXceS5YbadJ9lbHZgxYAAmrMZnO1SK2qKjewLAUtA/rp/xOXZHcx
ySaH/5obbrozbyUuEIj43P247AYqE3hb+bNpPZNIemkos9+k+fIoFRt6jNkmLAvTHMoDW7V6Z1QI
vFip4NkFlnfC+ZDtVJEVPN52u8bES/42G1deicZH5Ldi51EXa6zV4Y5MFbkF3snbZGKP3EZ2sQFF
eLa6gP4JYXpkNOUDTPYDO38HlIYM17NosYSIcobZ0HDd+2mqKQqTc7gp/ZY7UJaNuDEw0bkbpXqy
O1Sz7hKOHCer0MkUPINH/GjjFYwi2ntol9s3bFI6usmW5uyqpj9ZaV88sP2T5SqpXGfvpuz9jUDd
LzEPZgYUmN7tZ9MAUUJ89qvfVnKTunAbqyRVT0Zv5Tf5OHlrVSJxJpNjPhL9ZtXyaQNhoI3vBsQR
BeegPVbpGOEFJv+4GvrsjgqYl0ByjorYGa2Myj6kXfTg0oIEUcxM12EDuiyFpuOsEC6gFC8u7K/M
1Ve7Gp+EbccbgRnr6FWc4KzcZXthpdYDIROMAfmSbZk2O0eayoqti+UddpRU/bXDgHPbTEBhZ1os
Pti5lB+9wkk3MagpnIagPLy+854Q5/pzPbqaPhQp1hTmW1hFEic0vohlqlDHsmi5FZnLlSuj9G4Z
WBtBb/qHapHy0BtBejWaBrCDSEXTLrSWft1B31yPlOmuqQFpbop+SPZeW2jt2HrjlD8Tr6c8fQoL
rM9B023pJAOqRFNxfD+ivGzDBT8chUM5V9uyUx5UpncQPggncs3tAXNSMnUTIFsD3if2q9tU+ZRa
CMfYDmUGTa6zxFb4QEZS6fW7VvnFR8bY/h0QOA7bEV//RwguO8vpqWvKpvLWHHpKfPNIPNG9l5O3
k90nyoLlo9dM5X1DZmA7Y67b5TXC+rB0/hE3nMrA5BhUD7J7ZdGNk/4xkXZ1gjVkv+Gonw+23YxX
GIDKa5JN6jAZjsmJBljb1CGEqWKcHyOzcH1aAM3kphsCRrpM+a+UQ+2BiIlvwm3INpX0WTLz6NYM
wE0kBFLpsus9f0U82cOcZEcbO+3Q2AggLycS0vGuQGuk3iAPn2NaeqjdBXD1ytxQI7OMIbmyhkyB
iQ4bsJjm9BnOLageu16e7MHGbRGmXrvCPk1qzWvUM1Vd1tWCon/F9nqg0MYV1Bs7TfzguL35SMuk
tVuqtN7MY4PB0J27+EPd1OrOXlwSRKpCbWVhag680ac3QtP5kx1LZgAE3yZcfjYtLxaEu5S78uS0
3T3zBJUi7Nhm130UjaunojOz70x8nA1MdAda79rkAwCRsGTaXbk9b6JM0Ma0VDEZLqI0INhMavNm
e5iKbS2m5avfDe42zGb0kzZhCY5tyWi8bcdwFcVzvx9F8TTSZLxPMmLr3KThka8y3/Rlmd/bWoJ0
Su/URwanPrdNfs4k/GPT/wsDAtvHP7fpf/imuv96wZySvOua/+Unf9koe9gGLNfVs1KTKeFlTPfr
hNX6yXWswCfvcZmvWj/4EMRPLiUTDPaw9xN80hmiX7363k+8mF0sCnj5JRW4wd/ZLLv++xEr013G
tATfmPWS83ofwYlmLLeAo+OjKsgCV37JOKW0anW2IQpscomISTJxKR4wgQMZiHK2I1OyyYU5HrK4
NfA0hb3H1ChoHxnkGOAx8uAlIRW8J6OH8E8YB3bE5DS73kXE4z0SO0cVssnc9SkVg2vHkCN4Qt9h
TiEzx90MAfBiB2Ht0MAAK/2s53mYIyqLCj96NktFABFDlxZTUrKO44upqBhayVDNz0s3LGv+pHmH
U0FsOgYJ99FYmaeuKqlMnUo1brvQyOEpGyEiytzg9x0WEp6t8IZ9XRn3SVinahNP6XhobbLAy0gv
4KRs8WFp2+Gc2mJ+CuvZ3s0tgjATD8yuwaL/8rzM1NYqXJKeVGzvYKjiZIrHuXiMYoeF3WaPmir+
Z0805jkwk+cqIxpB+99w7eOB94e8WxsNRecRwwjOu4nsHrM69e7CyrTvQ2kL9r4u5AqGpT1/ce4b
yybow2DlQzrZWvVg6pK1fMO/OUO86uSa3TEqvOF5q3CyP/RZVmMkja88OQMl7uPbyF+GbsMQVyIE
A0FnLjDim+WwLgFztwMR/BK/iO8u3SosukMAqOBZKmDRWG4Xc2sMVsu4ZkZwbFXp8H04/RV4tUOX
ik+4KxzOJgDEIE6/hPS6nphfPQPslOtgFuVrO6YzzsKavMTsxxvqlbaR2Tn0fEfRg5IEojeDV+XX
BKKbm7xE9+IqF7G3qovKxUKv3LvMNkKq2z0KddvQup+bKt06kcsmY6m/dZYdkbWeF5bYJonulhGP
9xQgqaU4RxAdJhynlI0iSYWsqEZ4b9rdR4yF5Zp5ZnaM3TaMzmMn8uF+CqKqeWujSL2Ksem/J+lg
3ru8ws66ZuWR/sJ0w3Spv2Kk0bjrbii4ZPQ2tte4Sl7HSfY3Rk35qTWKb7IsXr1xpM20cMoG47js
V3lii1vS/ijNRTv7n2AZ9E84/qt1OoT51m0oOVgvRd8XByHxPO9Ct2JHkpfj+MoJqRIbWHUJ7SVG
Q7lqluLJWPiWt45H/D4p2c4QdlhQ7UUsrjBxYLGZzDm8H2rrbnTMT4sKPomWDbJAv+YgVTDtdJM6
WEto6u1+UNwxIrLcD/AtnpCxvxFEoDMxxQS6bQkcHZyc4CBeZmwMAKUSGt1d64BvznzgN/DKtlV8
o5rkTAxpPE4mXgNuZhlP6z5CUbxWmDCivR+CSllzfP5UJEYN/rqbMUULtUuNPrwb+hKyfJPV10yf
h40a3AnnULCfpR0fM7KvaLOMrYtDH5pYAv1+Ts+ZLSDFJtSqsckUlXOtHJuCPruKj3ERmtum7kb2
AfDuTLLZH2RbzBQALmcO2/QOQh/eZ35OGNclzOOEkBkCMY+7UgJ9YKaYfZywPWyKtBnPfuLtZNkV
K00/wvepZLbC3+rc4/rQbqhsWLljTP8uiZd12hQQwjN72VR9X++ZrybrwSyi63FwyFH36bI8US7q
HJ3Ob68n0RkQQDZxT9somPlNkStisAm4uu1k2MUurc+4uT9a4YQG0SrriPy9bB3+X+fcEdW1mduM
yx2JV4eIR2MJgjAcxY+ZO/isVG1zbwet/QTBjCm1C4Uzdsx4XM9oRHR+hZW3DvIs+7ToLL2cvJGs
hkm3TDu80u0A0XTo44lUZNCyf3XhiSzDTb5E83d6OQA7DZ63i51I4vlI6p7ZrfoiQ/ZBrhcHpBZc
PfCEY38MizlfV1XYXiV5/8qLxd2NXT4cyqVhP6SDnAuVzuMIhxVr5hcISTYeD/ZsV7LgADZE5mPk
0XZiG4U4J8KDS1z6KekO7ALxApsL7hKmpcDfYsHB80pb9sFqS3iKs2fqyE98dEc5bV3PF2e3Qwli
vOXvVC0s5pxmcJ4YLG0nK38I3WUG74HBdqwDRphhm3zvk7nXEASfRsaatXc0cdcEttUcm8DkXIGb
t9mIyb5rzWptVJMFqYBH9Dquo+QmEcBPMtgiuL6zYONYickxtwmZSDfnqSiaLWcf9dWp2mkdFTWh
ffSIq87mqL70Mj62S/DZD7riGDnQNIOo3/bZ+LkoZL8V5oy60PO6AQB69FtKKvsxtwnF+DcDRS80
g9g3Nm4yFLvBIY+SFLsWwGk0pw+9UMb9GKe46V3/FOKx4GnMbyKvWHYT7GxejQmZfwL79JI7i2rB
twaEBpyh79aIc/MzGWdUwZ7r+tAwPCfSl3YzwVuYHdXW4s3ZrqxkQtnqhD2D8QD2NIutW/qL2Mb4
05dHgiWB8XFUSHebhBzjskkcBflzyEpvwVRA3zGljkwL5kNjRo9ZVnnpZrkoQ4qpyM2QmRx2K8e0
8aPBLEDew788X8Ql0S/NrVVZ2K5r5LMPdt1PH4pKTCdPC1S9lqrw7o+oVoU3YXWYCQUINxtZ+rFB
7qYhRujSkhfptxoWhOG+zVoQYz+XnqjH6m2itAhmPjbuUyEKfEQ24H0vGCnS1AKb1Rt7pUU3NfvN
bvRp27YvmlxRsrzil+MCZTNh5lhE0QsjiHrjpTRJtHWm2HQUtjwkF91PLE7PQK5neMfbjbxkJWv7
3OKXired1dYmBNu5p7yBN5fYOTAiwpU/x8S9lAdke8lgPJGTKcF1+Groj4Ljx5mjr0GPjpYsRSjo
AxSMXW9NhyDOutLjp13mNPid/GAB8WP37ibTWqgCZUMMkSDHvR+3zQOUmpGNpDsn6wojwp7kxLQj
ku0elovU2mRQaFbYmzh+eVqNzXHwbkKt0BYXsZYW8fnjghi8c5WzZybbc96+KLw+igHmSyKkSgvA
pO/1UCNR0daejILRngsIjR1QAzqC+OtRakEZ9C8BmlqEgJZ7rTjXF/VZZZ1YJy3HOxbvZWtzkc5w
qD5LOKw82I7ATMV+i1xpRv0rM9Is3o50MdNL2TvWuuvcpV5LNy5uy4b56NrN4n7bOfF17Yz1LtBS
+qhFdUA8HPlLgJH36qK6K6fM97J02y0uQJvQt9bnc1z6XxGN49eAPfczAqp3DmWMpq9j4lCN2JpR
jGhGwXUhHKBWs/ex0xoJI22Otlo3ybWCYk2OOLbWvLRrxQjtk11LHMVgGFsKvDzWgdwKrnNKbr5Z
dKBDhSMtxnqanJKRxkxKe4HcczKf1/jsvZDkYBJT5yMWEvtdAemn7OyH3qzsLWBnSKcQG7YUbAbY
kei4caZhOC/eMN7QEzE+KE+7VMtxWqcOx+cKtM3b3IxEVZjOEmJMqs5d1TiISIkO3ZrAEGylsMP/
5cbuzhqE99Wi/uyqhhJy4zdL/VjjOHDWrOfpdwh16ikoRf4xMgVyOnDW4EQzbHhKvFyc8JA0O4/7
9SyayL23l27EIFdXR2uBD24soCRMklTbmcAGe3+otA4KHUGjLs5YmotyN+Kr2AO1LI8TLsxVDXfr
CU6CvTNEu+3qhslvRBIiTelqTj3POrNIUJhexDws3mCxYWHlszOO6Tgj6i1txi6zMrNA1RzIu1SF
4llvgVfUCXsUigEYRQdd/iXO6K4+gAUft0nTu5TDIFW7xRSDIqNv9hqxf7J3Yyv/aYv8pSzjL8//
rnYb/Wd97EOivlR0v5Q/5vRxAemf+tVd5f7EAmZhPrQc/xI1+Je7KrB+ggfr0n7BROBnyetf7ira
N4C/SB/PE7ZKz/5BKLMI/tsesDJUNjIMfNbfcFf9tlpPEj5wEFuYYNn8NtO19f/+g0xGa1yc4QBx
z5xr2kNbmNOdY5Ya/wAVf921ykEg/NcF+gO/1B99IMMQqADw9n3X5A/78QMz/mok/8I5247lby7w
ugWfxB3jba24wEv988/77Wjj5z8QmgbXCywS2ZB35Bht+MZ/70kK1GP3LQ34ADtNzSflMPv984/6
rRXs8lF81XzXjrZjCS1u/vinYbqIoz4z5TkrRogcXgqotVvA7blWZN50oPJfvCw1bwCjTw9//tF/
8FdyJzncDT74YEKWv/3osWHlEISTz8pK8Rf4NSAVjqH+psA8/Vf1iCaGwB88b5c/lDvQhC2Blqvl
2t9+2lTlzImmRFKGgCFuBbFbgNxMBZSYofN40ZY2dLlTMU1gR+Y2HmAnmRUZd9wXBuNUkKZ/989n
Fua7tOjhoPJ+B21KqTGB/Ic4648cqtdBQUOkMDL+8//3WSQasElyC3PjvLuhALuLPJ5nebYVNM1e
GuorZ2uYMan1V9gjfR3/7S3U15kaWVRyxwHx7Avnnbcw6erWoBVMntFPvysLik1vFcbPw90v0/9E
36o/eCB/f+vwIZSrXz6MVerdlykYOyCL5fKMn6Y6p/4AUssHirA2Fw0t/fMvytRX5/2fpMFaFhgi
LuH7vh9i8uawGKZ9Tpn3Y8of+EzqqOB95q2CSNtkzpt0Zx5SOk4f5hhUbTSQWvqLf8bv72BXMCiz
hH5U5e+CV6FlWmHoZvI8+Z3uki6Z3DUhcOraUNyhTVAU2yyzWkogFnClYOF5eB22G3tWkPbw5/+a
P/oGJA4GJEm+afJlv32cshxOQJHVPLwwDh+EwM43lj0c3boNtn//o2gG9wGZ8mqx3t9R+P7bqvUa
+5w4XN4g0KRrCj5Y6n2Xb+LPP+y3Sz3Lt5QiEF4gebNwVH7/YXXcVXnT1MYpnDUF1MBO9QkCSP1p
IU11N1CM6P/Fvfy+P5yPxKnsCV7BPDrSfl+fDY5JO1MQ1QVH8b30S5hPqoXJDMB5ekhUyPdqO7Cc
OPCA2tJgqGLqcKEaQAI2fuI2uOh4/V1WEORlcMrzYgFCCmMD9lRi0tv55xcJ6/tvHgmHF7/HasqN
GKCZYqV+9/WX/pTKiQPcSeUCAoOmF1SaYxCZKutXlShm+AZ5nrbQDhCyZndLQZd7jxkWSjRRK418
LqDW0Q4RdV8Xqp6+ThZNWSvycjxXmj6OUtumCErOhRvOUUG+NTHQ4dxtoJmn/FgrwC57Mz9HjY9l
H0cNce8Yu9KkJe1Tm3IBVxTczHdRkhvt1iXW/kJ/gUFpZxA25sFEO2RYDaN93BQBpDPIzElo04yS
EAbIy4bP8LnSUFzmu6bxhVhJXJSo6glYbBVX3CG1pk7P7LSXvREugXsaaxuoaxcBjp1bEw4Wp9Pu
a0bi55NXI1CcCjOZH8jlUC5odQbUFLhWyas5B3xl3mK7HNhGLL0veM2497rMfYMzwt0umUm/zWiW
X3H96Tf0MDhvxZxZX2oI4Ieh8ZqH1u2KvTN6DXSZCCIL6y9a+Bg4vGGYpQAiRBg4y8n3qRPNjDWx
ca6opo7P0kr2oQ0l/8IMNirLfKKMkOsTYC9+UCpaXqyBzsMaAV6TjgGYmVOrvmZFhFTq2pCQF0Uk
fe0T9Xnpa802M8IZpEhY8luKFILyonHikskMNGP9lit5U+9qhduPmGLcpocIly0IXM/jzpYQ0edV
wQzcO8V6YwIYlVYbjRITqQVjGg/DtM2FAeSdQ6h50yQNdw1TUxj3roZCM+uvGX9UPholjaCee6r1
emkMiLB7JQeqZ7Eh8o+hoFe3v3S8F90q5vmrRERCrICgeRMbBeS1+cJ8DCtfk9BnqRHbWQie2yxt
7mXS78GLAlyt3cFUXjPYBCtvahdoxzQeXHLOe5n8IkrbGt7TglWJIeMa9LLzNlSN8+bGPYlLrDQB
xUaz2QJEW6zDsowEKq3Ila/lMJRP/pLM13nDcI5JeUXGlEiKz9ETREeSQ6mIcI7yW/JpWo/lUvUb
oUL3CWNDMuKp0CZ2D5zVDaAvcS5kjCGhyIKAHhTFSB05a03x9vyUUf+9xeBdY0gVVN+U3JM43zm0
33e1ohglDfviG6j37rsvF9ruSFDdkA8iSTdPKcjbPmNlWi85Cxen1JaLYMz1R7p04a0qZ3a/TLRa
bhQA2KtKEYPaCdv3MG71dbIx6cbcDxirbgJkinENti5+jWyD0rCqY3rOYXrflHN4NnFdNntfje6n
Oil0Z3i9vLpIZidb0t2Gn0sur2XeYChwLMLIjDSxt4fOQPpvLF9T1KluUw6xou2z9fZ6M8oEh5Sc
tWnbwtg27AExnVjFDn9QpxcmYPUUuj70TK+OZdbUx7SN1W52+vlbCAFwSzeAcT8HVfExyQZg/owX
MGJjEUgbInyMD968TvJ8JIsB0baI1/3QmruCY3za+saNbvpl+bdDULxZazOFcr3crrp1piUPZ9Uy
241Ii4FbH6/Y6foHyzbpqCuTgZrgMOSDIO6EG9kjivpVrSBbK5gMYIPR9qr+uc7cpiaCpnY9etW6
jMWX3ANcAeiWPHFg4q43QnvT5/w7ILAW97yVgAEvLO9XrmxGyE6Cb9SLrPSq8oLyTnR9fUfvFze1
4bIje5tDSPsG1bdYjjWnclvVZLTOP9cxoCLCA2S17b5GrWBBgsxtPv0MsRcdKPPW63FQ+T1Dny21
qBMNitQEDitGNyADLYeOw9Akq5JPtCJ4YFgOHdKLj1jihAlUJolc2+Y8AMKcarXPko4liNWYjVld
sdpOnKOUoudp4yKcPg215NHvY6c5yEnSveWYWf2prrlt9cwD+TjLy/wTGO6I/VxMXNWkHLXSveOq
Ll6ZE/r197ke5EoNHlSG3OvUtkzl+K3wR7z6TmY4HwI3hLoTB+oA/Z0ZcTlFCYqZmcaf1dC9pbXD
8EkmERVkM8vHxxzdzHhMFhK9B9+KGXO3abJ28yTbxuPYHFLDXXazX9bPlJgVGBI9OT6jKRcPblR/
t/Ll42RJ85aS6O7AuurlUGLafiv72voadXH0dUmS8THqPb45nnjquAZM5xSee6SvhzjBcdbkyju5
TqKqzTTmmNGUyzpOowhTsENHkvcsm2q+bhTDM3eZEmPVFlmPfsu3QF8S84QXoxxAw01ml19PbStv
F0r1bhtT9g9F4kPXr0xklMHItwxi7c9V4JIpdWvGcoQBiXgr36ZRAqou0/dlJALb5CwXQegA1Pfl
ibzw57A2xsexizJgLb24bhnlv2ajm0XrNo9R/tISj2eDlecmkHNy3aJ1nYxgDNxVPETqzUoohwNU
EsCVwbMF49MAkEbRYEvh7ZzsDDazwMNMyyLJQpsRM+y8tJ9godaHobSXxzqJ6aib++W+i2mlCYZo
/NTn2JC2QimZnCYctw6wJmG4Kz+kLevGnSDB7IO4VwdOuSQivaV6BrxhkV+AkVzqSa/IDj03z83I
G/67OTTquq8B6U28CM9lqoDU1TTRoD6aHC9iFrc9FnmT4hd2FsY6GrzhPrIGpsplGjo192UOp2bq
bFwIuXNFFoFlFBdA0K0banEo1ikIRSHEVtZ1582Ls5qDxvS3fu5JFkRz/FZZLjUjgdEsu6im0kHK
horg3F0OqveSB1WYzTMEMPXi57PcDtOC7Sll8Jl5LmlUEcdaUEu9jV2PHoipcIm/0iXNe6gTs24v
JpuykVyqu2HhnFLmmCvWThUmt+T+pmfRjsa1k3QoRYn2d/oXq2epXZ8NftwRI2sSqH3Pvfs9zOPp
Q01PyJfRCb2voCJo6RIEzdQahAEQhbTKMWGF2nIKuRr3aXtxohL8+e5oc6q6+FSJ4XYn++Jeraqy
wU2hPa3Sa9t1po2uBjHtrXVxvwbaCBtdPLHi4o91Ll7ZrMc2a0gMtGQe8NJ62lYrLg7bUJtty4vv
lkmwcR+D213zztaIL4QxDfya4gv+67Jf/8cL9RezUN5/NvOHf436Nm/d2y9T1Ju34tv//vfNt/G/
rr9NyZffRk1//rFfhqGm0H3DxBVBijMpu+RJfzFC0QT8E/IEpzZ6QwPvx9SAzTCUoxEBes6RehbK
iOJXI5RJ3RYAYYDZJE4thiV/Zxjq/Hbg4jAj5OMd3+EcbpLpfD/baVKZs0ss06vWQsZ9k5V0oEDx
NpZbgZGpDPBWa7cKikmlCuNYWXHttGtmrNj+RtBJrqGI9dtRX6wNUTtgB8mmoReDR2ra3IOL6bnt
0tCOEbkZhzN6KGb5CNV78UlGs0PCdEW1sUb/Ufrue1QeL7SIBrciMToP60Y/mDYmgq6t50e7bENY
jOPQETu0xzwh6CgNEmNtXLEnOCW+RhXAolxZQ+EgKK+iBUspGxCi87X/GFssmyOefZ9JCcql7ODa
p4Cp1RNvDdfc+inBc0HrIyeyfk8Mzrd4gwngeWcaerJ+i2LyBYd3u/Oaer5zrLwkyT6PKT/qzsby
WmOfSK7/eQD/T2Ed8jKMBv7zA3gGqtR/yeYftQjz5x/6VYswfwq84Nfny2IO9asLMfiJ0KaUDMID
j+GQnpv8Etmxg59MHIYmYyemKugBBG1+ffhclAg/APJrghMW+qf+hhJxmfz/ezTowNzXc0jfIbkT
MDa23s1BAJfHrb+E0Qk3QgeBl+D5/WhGy87GbbbnJgxQ0j+nVIge60ZK9G305gd8Zd2h9Yphbzdm
s4fnIcRfTJXwY74b0bDwONDTfWFRe26K95ymiYMWOqXvHr3BqatbeprFrb+4bGNTI3SyFRHex8SU
htwmyOldZEMKrQd8XWQNwq9+WZr3inWnabf17BXeB5o6oxvolBgKZKzMT0UMV68FcFwvO3zsBk0t
TmqJW0AsvjI20u0M/zBm4bKRIitBDNOLLEH4VUjS7XM8DxGuY6NIwUUSRARGqijBwBCDHw+UUHDy
297UyKV0O7XBU0Mkm31sMPr23WK6/XNQ4SIa24ZUYJBb2Jz6MW0+FxgaHmRoV2T/JF1ga2qseR37
GfSN3RBacX7q7CrPMFnOeQ50yJb3CN4bHMo4o9rwZQojY08ovz01UWru+95WXxIRt7dBAeSZUP7Z
jKpTXbnqySuT6c4Mpnnvqb47I8wP9CUPBk6PpcHujYxz00h7viqjeGckaYb9H7H5wZDY1eyUSCdb
7Gqj3Qu4n0KshKJ3xmsDzs895D6wsV48q+2YDNMVmdVH0UeENnHKsaUKSg8UtGtGO3wb8nOrinQV
1DT9To6D8bu3ReI+CD+rH4aktNf4ZYo7Z6AvG/hAa2bXJAKU/ZxqyXcyjeSWkogtBg1r12hheNYS
cRnDjZu0bEyzW7mrL1qy2brUIWuBmcZq8zDZYb316EBfUSfTkDvhLCu1OE1bkHvPVW/wzGXtDqud
OEWmHZz0e5FOe61xh1rurrXwXWkJvLmo4VlvkFTSErmtxXJby+YRjY87WIXNFt5Vsmq1vJ7PQ7u1
Lpo7113usFmhxNdalM+0PG9buI0YvZBX0+I9FtnxJrDkcHZG1W8BSAbggOJ821G9vbLGxOYP4jwT
a1tAfzEIULvKLX3xDYwXD8Gi7QQOv2RtTLnBTjLAIxCM5psVpcTzLy6EJgqvG9CxG3+a2oO82BU6
7VxQFxNDCMDmaF0SotWo06LLJTk6XFKk5JuxY1mXdClBDpKmQodO80v+FLiK8eRM5K2J+OqA6kRU
NagdSLoT1/E4XLKsdK3FVxHxkjNUWK4eHYHMDQcdIxviXT7TYLUq/VB+AZ+IdTnRodllrMurANcK
l29psmtHx2tpVAzXVNPpp+uSv40o7hr2xFXI5ZI/Gu+9EqDh3ssq95gBTgzicfnsDcu0DUcljxic
weJeMr+1jv+yEo6fhksmuL7kg4tLVji75IajUWeIK0WcuAy9oN84jU4ZV5fEMYQwiedS55ALkqFw
Ey/5ZD1xtQiSE1uuLglmMh7EBFMdbHYuGedBx52Bf+F3agccRMTwyEPPpcpvJQ8GoDP65HAd6ex0
y3kL/ICOVLssB+ciZiYCNjovXsKubB6S3u6q7ZRb8Dw1F8tocJdvPE3LSjQ3y8OGlW/MPpEbobla
LvcoVlRN28LM1V5TEB/fATvInmtN5QI5YJIz6cEy14STWZ5ZfB2VZV8YawP1Si6ALw477h3lSbnx
UY8MNcEJGphlazAYJlcgYVHduu1OanZYu9jNaS7MEVZFDDFOM8ZMTRsjdbRZDJdCv0izyMQFS0ai
X57jYEhptxnaR8euAJiFphvfI7ZZH6qhSB68eSrMA0JEdCelrIHTz13GOMGL1Ss+N0AGEv6us281
OS3UDLW44fTIvH4arju/GAD6maMTQyz1we1khFhujUkT2ZwBdjLcsG74zvoePNCIM+4az1WvrhHw
EVEgliv87/YOd3Z6bDNr2jYjJDjWhumYajoc/F6T/3DTsc7zkGdwkVYznXyQoRjwr4MLYi51Gu/K
vIDnkAk0hE7BowP8RBRl4Kx+7tBnL1/bwfBjeudbitoh8K2twfS2Kna/IJyOm9GXNUO4yX6BLMbU
r/a8u4D5HJ9afLEajcoLnMy+pcbsKg1Z+hcnv4pmP4SeVx0DqruYjRiYH83C2PiirLd1LdOb2am8
vayMmh9YJuuWCle+01FD/ByM12vLopKNnhhIXi3/SXxhvKYaAtgySTtLp5E5hJYYSKATDF8GDQ7M
GGRvWqxHFHEA2s41YJC7FIcV1FS4gxSjwSCEkRBfqWqAE8HrtD3bvkYaOnaMsdpUiye3/WxA1Qd1
FuiwAOyCzbT04sVNu67cNhqOKC+cxDnQzMRIan5iqjRLsbtwFf3YG9+oy9XQswt5sR9E+ynROEa2
cHxd8Zsh0+HWEDJ7mIX7mE0h9qQLz9GWLei3krbKa3UhPgJdsm7DrARc1sXV66zRkJ2GREJN5PsK
L+xIw07LV9tpCn4naElLQyY5pUMwQ90prv1GmVeK5YynSKMpowulkn0XxMrc78hT4XnK3jiwfVKG
iZ4wmzY22DSoTymcPY8zlG+QUoX4yNg2D0dK5aqmeBhj2hAq3YtAWCYBUzdQlqC5v1TmQCLZ9Uo9
RMHIy5oT3HXsVPgJKh6xqwTJz9mAvQJ2hW0VULlTSJh0uq0h1L0N0OAabLHMaVbtYgQngFej3mA6
VruFRB9s50sJRKv7IPxLNUSgWyK6S2FEjQnZWk3G4jXwS9LhiuYs5kFIU1RNtJfaCbYn7Qcr1WUU
AwNzuYeRO93z1C5IBdwD4TbQLRZD2mrkQpKUzSEj1TIxEwzjkFerZP9V5bb/OOlWjOpSkEGcwj37
bcZCGwd2vfcrN0+v2xgT6JqlvQAg6E8vjLyaBygx3msT4nGuXIiDK+rM4UojqwMZ9ppy36iWbLkR
FcJexeYCUqIB7LBPitq8swCKFye/TgKSFF79HeOcpFpSROJY+2ku1gBTjJXC0yk2EzRGuzu7/myR
of7nWPd/OtYFlm//2bHuquoT9TvM7c8/9eu5zgfT9aOPjEHNLye7QP4kGBMLCF4uAxxIAv8+2TGL
sTh00R0DqiGwdEPLLyc7i18YcNwE3wC3nK2R+XdOdtqs9oPpwzFNHnBib8AiOCl6v7OYUJA39lVi
tkeHG5fW2tQwH0TcLNegWupd1aR+t3JqT3xWhhc+kQZojzO+55OBgnxSvP+hNHjmFWSlkiHtMuh3
Sg76j/36k8+4YuMxhoFHKLpgbcbpdIulv/+WtsBypzjKX6RFlLcuSKNwr4fEvcmbQFnyhg39oe3a
jBiO7rvCWA6sQ+5jX/bTX7jQ3mn8XAEpOTo6XAZd2vPelwB3qeWgWtdHtpp43bA079mzBGur6/Tf
xb/7h1vkL009+opzmLdxYTNiA2mtU4w/WtGo7hVTRMzrOBqtvZqi/LNOea9h1fySDf2P9iFuknff
rfRovMdOwsndtN4bCBdisqiKbg5Og7Mfznr49LNj7NHekscBX9F+jtPw4W//eXRmg5gjO8ltKrSj
5gfXYios2KHsPo+9y3q4MjSqUYEB+X/sncly3Ei2bb8IZuibaQSiJYMUKZISOYGRkuhwtI7ega9/
C1H17GYq62Zaze+krJSZigbhcPg5Z++18Zlpr503//27YWTxCU3Cp0lC0p/fTUThBGsqK06WOXn5
BRDT6noAj3E/FNHT37/XbwKp6y8XBdytwI1XjeTv8V8aRE5agto6NakucKcxomBC3ZQ1gaoWuIs5
1fcD5fztRIT1kciiXu1k53f/9Xf2UNQFyNvoCOGdWRf0H65wYXXBXA6cGJuB3PWYB30X+yJJniJf
gUL9+y/91zXkmaszluYPYkJUrX9+s5ZC2WG+mJFysCwPNd6UuDe4g2H148WZOwkeIKiiPPyH9/2z
8Gq91h4OWpw+FnqhgNbzn983F9mEFUVlp2pqRg7l/JogqaZpU8kh++/ey0Wua7qQDE02Vc/6izjU
xZBgjWkkT5J6Pm40+viNMtv5RhDm/vz31/O3/fb6Xp616q9CZKh/SdTDF0KNwtnttMzLhKmK08IZ
Y+H4b+Dm/3rv/94WW78TLXtQPmwyLFf7z9cPslTX+mjzT4npjRmnGeqJjTtXuP1Hx/uaSrQEGw0C
GV8JDaRkR6WV/qsd/L9+ht/WzvpdGc+z0RFohnbq97VDcZbLxuv5DGMnYsWgD0PCYohLgnf5XIvQ
izvfmf9hP78Kav/YrORt0X7yxZ3Q4Rn6uwR2FD6nuySQpxRJ4zfkUeUZxeN8p7IqPbSOqoBhYe4i
NwX1VrBNpmEeT5Nf6Z8gfJr2h4K2c86TCjSwaZRnVEP8z5IZD3+/Ev7T52SsgcQcTiUkpN/FZTku
x2nB1ng0ncD/mOfBbbdodSizCEmbfOI8KcEQ9+AN5hQ+5RdztOdi41RJchry2r2J+ig5QUN37iLD
74K9PyLVIoEiwij995/1r6s2RJvioOEluw63/G+7gBlVNAKKSZ5KvJVYLQjeyKldun739+/z213P
igmRfK6bGxRtbpDftnNp2FwUo5PAr+rlAaUYyqIKC/ZN0bne179/r9+38+ubYUazeTp69MrXDv4f
99E57LzO1Rnbed3msQiTMQaCMWwLbhWYJEpslZ7mG2vQwatRVuJASdP/w4W1zKvU8s/LNXSApmMa
4FDAx/ntOxetMmzujOQYDFM7n4LCZjNFf+CokxjU8mAwmPvwgCBupRxIpplVmgn+f96SQYet6KZD
hXuOhmH+grrEJkm5IYB62xQ9aUc2EdmXIu2AXMnGflwKJ/kcgVW/hHOBOqtoNXqkpvVXYkkOGif0
bkYU48zUy8l+9Ibc/+qnyjySRmrdptid0FopaRD0Oy0P+HYcRB40nO7L1uzfC8SkHwt8z0tnKIrk
SFfJZxkanjpXZYO/soKCdQSW7+IWpspJN05AxDKAG9KPNlVju+8IFq0f1VA6zxMQrGajiWg1th1R
UZ/F2LvoF3vtkAEeZulFONzZTAFFbLWj/BhSNu+6E94nneXQBpXOsZFyzAzFdpL4LfcEqbmHyTU5
DFUBVs0wAGJYZU2Atnlqw0fQOqw37n6RE4Ec8faAzY2H0MYTRU9lCF4XSN6xxj95Cda/21HoEo/g
OeTryKkDb4QA8ymqnfnCc6Z4aZp5ur9e3sSf+p2NFOlBOU2an2uEcekpsYTvnG2Cvi6oU/BiNUua
0Wm+7lboDW7afmGHQkNpvFU4scjSAgNqoji1liPiTK7d7IWy27ammT65yP6/DZg/ja0tzOrLGg20
smx4nSmV6YUAIhF3TSA/WhNKAI5YoA2HaIkKIKMeDwWo+85zWI0tBgWba1s6tvwoRGnvLdhG77SZ
VsmuhyGOcLZyefAQ7oJRyVv9xRwbfS9nd0zjwLXkW+H3bE2QrV+slVywc9Z1WK7BjeEA62g7E0sv
40VbHGBwVy37aixYS0HZLxcxzUWySSi95k3fjctD6RkMjtYgr3hAkzRvM75Ah9RyWvAUssAQo6Tq
PZ2EyawlZPV6OfqpNoHkdhxSKgag3saTD2dqDWjA0CuMIjvjGt9FC406jQ32vjaKZk+umUWK41Lv
GnRd29mo2wfkRPJkhm11w/DE3QIak7Fvd+bFcqrlPDRYJJ3AS55EH+xqd81Y8Kt8FfDlWwJ0gvty
QXWH0mnbVIkmHicjfZvYCBS1JRC1GTZZPjixaWi0X9R8W8uv2n2kgZWTwVTkWAld+yWSI861aj5n
VrRPU0QiYNzqM/M6pi3GALK+REDUlHwt7N7tNs3zghyofkAa6zL28txXnJvOhRyH+1b34WYcHR2P
c4h+L7KdvdfIZz/xES13ysaQXmyxknpb1VfTIY9Kc5tjA8WhDUA3Uu6CjC59RC38QZTRuxqMbpcZ
pRPPPqwsm57TyTDD781KSt+MjirQS4Y81RBnva1i6gWuAxmgElqmhNzu+k/jmNwA5hXfe0W0UerO
+pwWJRuwu56RSnu+86XjXADyNw+WLLqzMXp5vCz+bR40c6g2bkmIYJSvm4jofsFDU8fZqomdI+MZ
N+gsnOxs1S5a0sQQwe3gFXygusCHQL/XXp6xeTt7ZGAJblAgqTd4lZt7DkpuGk/+OjgLzOKZwb54
pmU5fZ1rj/NDjVtdbNS4zJccRfMaHgVfIO/Dn1lJ0pAufH2iWQyuNuEUfWmF+Rh60/QYTPO8c5Zh
2K3PHxhetRrTrVRN+aXraQoG3GnFiZElRwE7R1rezpxF8pBhVV753RaHk2QrqkALuwlPhEBEwVFl
lD4D6y8uOebto8Wk1zWNtHRbZZf3ndm/oMVtYotBG3zTBVexIMcli3u8FtmemSb0MNXl+yrLvS9g
YTuoA4P41mdiunEGHfcymc7ZNJhEW4RT9OZkGv6xVxGyRrhri1Y0atMz6CrCLOyJtLRlLFmYGWcH
SoTCeCgwD+/Kuf1eEQmxRx81vg5uFX72rkaOB2LAfrJLL/impyVaDqaHH2keJkh89cB5rNLNUWH1
uNNGg8K+wO3q1LXaGn0THKmgo2OEjg0lqjW0v5Qdhju1skua3rkEpWteoqQlu9LFr0wfueIIUwUo
qorooUiahPaqkzgU/1nq0qZoEZBLg+5DX0RnflSCOTwgjjyEQQmCJHBR9prdQ0B4y0ljQI9DgA1x
6LMEgMQRzZEI7zARyrr3QccQBSbd55wgmi/QKhySLqzslGSNfeEKytghMKwZE+sweh4LO6ouwIrM
bVJGNirwwjvS3XduI7Amm1Yt3tfEa6wY9Vx9KMxF7YulC9+HNdyMjabZjh1Dvi1qfuTIeeKFh3Ss
bGJrJkZDokvESwXf4G4ww/reXBKO/ZFTox7tjKzazblRu6v5vDgUOPdfvdyniYMu9EYbXljHSeIW
p9mI5l895Thog2l46AFWhBtHRYzUmWfzTF8JyGtn0rujYleHvCRTNBmt+lwgZebuQt08ZWXxRfle
fx92Wh+dpkPLKFH6ltDDTxPWkA1Cg/CmRiR2yYYqPLhiLD/yiunJLldR880Fjrn3/Sz/jLwSZznK
wPpEogW9pKxoX4JOvZW89ApLZ3wQeYvNECFZxncQ6RmBLFiJTkINnGVDy0QmCMQ+dkEtY3jCAW+C
qOEXl/h/7R+TEalYDioBSBk5SF+FmC+M7+qPwKrG86Izph0Rz0AasMth9kAQMnjrv1jm2H1kbc6e
3RQ8NdgE2lyg03cDnFTPvTlUQfcD6yc0CtOtdPqZGoS59LIrUm7svqJM6o3Pxk+ri/aUfSch9zyT
ujp+uK0MX8UQkdG3pgaRr2cuIY1vD5xpQFR4VVZHlMrzGWovicilP36be1BxZl42sQHFCEl9s04u
p9zacopC8IA1Pe6Lhq6G3SQQPwvt8Kl6fXSrzLy4EwLGIp94ZjDKmsttMQw+icZ5nQ4bK2v00UpW
6mZLzhFMJ7tmO5sX8TV0oIpvYVIAEY00jxGL7hDrkq78VnSL8SSLyNxHec3vxkPh4JiqP6tFDj8U
tdE6HSniyii5Cm0o3xKM5YQpcsS5pIGChhEw/T76poOtw7Odd8NWxidKzukWcrd48qol21o1L4v7
I4JLJTGKDF77lihXcpw0oy0T+GcOxgnIKZ8Uo7x59J0XwcwWaxHba1IkLKryxfQq2Aeh8RiMGpl7
UC1b0GB7l4Hjpq1A18F1LDeaw0kcBGmKW6IFOUiNjafArbeRlh95YafV1qBOhhnd1zwqxRFtpA10
a/qFOjg6UMu724ahwT6H0rvNS/9sd6WHeQJoVOkN+1BEqK1D24iDhOVsZtq6wa9xGBYLoCsvnNZD
eLDnJt+UYFoOhGrpr41vp1t7CMUlq8ZPQzFmaBZUuP442mdJY3fX0c06S5Szx8ikPWDrEbipaocD
JjHzI+/hO1Lj89ThIHQmIsklikw2+3LqwYf2OrvNLX3IfUTfDgeuLUW1H/eTvp+QJZHdqv2j10IM
N8sxpDRRcTGEABo5Cn7RVmcyScvUPuy7X31r1Dtl1MvB8uWa+RW9tYQF7NtZ+TdY9+3NwuADSgUJ
48a79N19naQz55ToDlLRuTSa16lc7oc8gSXmP6s2AWFS0zCCR3iDsu8za8QLVsvHwK7giOWK5Ofi
PTLlRPIvTcqgjz5oSnXbpRVDHBmW91wXkmjo2v7QkcXByhBs8ql9Kvy2j4me2GeDQoGApWMQ/o9y
jEgwxfIvNp5BRSCmYfi2OMsPPcqTDy+d2W8hIfZEs/hmKoxGQATD/Ix+hyA5ECxEWDsHa9mNjfyu
R03caJ/ees2zGY4DwiAgHmknvwaOSI/BFOXbthmH74bdAhhCZ4gxampvh6ElfVFn620OzMtzZPDd
h9PFQKnxw7hLp/YkG5/26JSt5UQQpfpQw+LcIdEmBAPN0QJvzTPafYpxdg0Z+QkclmxUQxU0dDY5
TgTzYI/25Nww/cZnQNrNiFnBbtfXs5s8e4dh7E80LtCKnQRUzYjxe874l66mm/Ubk+z5vdUJyLk5
56Fj4AyBcddDFpVxZ9QZqPOIpqmPh/c2zSO5bQc7gbaVJ5/YfLgBeVdGDFCuKETskEIqtsOaskiw
7Ie4Znuhz7TONNAlJ6+DoEBIVmk3+m9YYHLRdw3PuJewSeaL4XpUyTIwdv3c+OZdZnhy3PXRTNkx
BGxLU5c52wo6Exud1OOvbLGn+8yfiaK0ckJNRJuf03xKXkVp0OQWbmA9Yrjrd77XUokwgTU/6nry
vUufjmvJG/WAjVIMq9+aauToUBi+eVCW05442/PShg+9P8XMtTqkkNgFFnYwE6H3m1+Udixbjn8b
nFlfvJZsQAC8J+KBMyQ2dXuy844HaeckZyf1aAp0FPnhENAjWCc11/cblWvsZiB1p8R3mNnkJIia
gVt+v/4nUVgSYuVT9oPoiQ5YIxfsN7l678qeGky3Nl2C0Jnup4Vjj0GxyaxnqfyvUc7FlC25XGba
N/tro1gVmjGKrsN4wBIVF6VU5kbKNDoYER+xTKf8DLauOvglmQc1PpaTLTNekX1kQZUHesCThfW9
JJ+Aoz3+JcJOdHtqvUp/yTXn3cVIyVbIh+Wi1Tz3W23yvSCjJE/Ko+xrMEzXWyAjzYGjGrX9MCCO
j8c8mXLgNHRFaF6yGQyYaRKT5K7aHb3mlCdmWbL+zcW4jWqh3mn+4VfPMzqK4XITteC7iGaLeloy
DcP6TQXdbd/n0+TeFk1v3uHl9G5wTTIhWzyaV8mSn6/rzpAQiXB1Gxz/++KlaIvlIe07OLmjNtbP
l4IJNxge0xShzHoohvWaFANTNos/8lvpOzw7XDaalFssmcvFrqzqUK+tuG6olkswJ1ChiymM65rM
HR/V9KV3TV47GtcXLDL/q7AjYxelYxirAn1PH0ATg5tlfi9N/goKhPYUVOu/rXuuluXrlcTlBPNl
5IV2UGoIhGgmw/yeWh5MvbzPo4PsWPepwfHaCuizEqFFwW9BI/9cLJemUsZqchZelOD6+p1WYkVQ
a2WPz72trdvImpLzmCb1e5Kamhz1lFvHSLmFXWdgNjn1yTlRVv2eBx2isEYbOCmxfZioBorEeqQ4
4BtWSEQHwN0i5wSMduEQVdK+pW5pv/XRenlLs8jPQ81lwttuP055T3riesPaXZ7+LJdSvZPdzFvr
oRvPRT8np56Wa7kZQqN7XwgnFiYdub7h7xE5kt+w+X4MXjduU0tSevTqRwUWBBp5Akl9JKfD7Pl1
+j7hZtfcgckwR3QsqujQt2O/E7U/Xxxa4BdVjslrO6Fl3S7+Yt0UpIneY0gkSakgVAPc3cJFr9gO
D6bj0fxgLBrC4GQVTIrWnKc8WgremrqUh4j78MIOrJJgMT+EmSkAyqFBPHyquKfr1kvimuoUBSD7
Y+RypUhkM54WCoLPIMEZton6dQ22q3sl8MhzQmRG9EhICtrRCHB+Akal7Av9dPwV+tTJWwoM/b2r
pX7TY8gUquNA3tJKVWKXcqzgyUhW9K3VjdUdySPDkzSn8CemsuRT1hr1sEcE/EZMPJlcOTX72Qtm
LLnQwsnLaJLXzPcIVOlaMN5xUNPgjgsl6/lf7ef/M5D8k4HEZBr1h+75Xwwkl3fOf+/Vzz/q1+1/
/aV/6xwCbxUzBDhHTHdVJaxxZP/WOQQRWnSGUZHHSA+VA03//xGwB0wWQ062+E4c20Rt8f8F7AEA
nmANMPMCN6A97vw3MoffZvy8PQuc4wXMAzLB/N/xL5U5ZG2Z5hCahOVBDBjd6lZoMT8D1Rm3Qnje
Pwz5/zIwgf9LM59uP5+cOve3pj59gxTJrT8ftc7aB9MYx63vT/9EtfnLkI+vtGoWXBfgkPUXWX7v
dfRdcXUd4RBKlJ66ecjrFi0BqqWdaUx4ODs8/wSCGo/dhNPsD2vgPykZ0Jr8SWHAdcVcACLZwSHA
H/4yZRxmtss56ImKhQZPAw1AQhHwTB5dLwRhnrZncPJtd5iZc1pgNx1cfS0DBIlXhY4zjSBLbK5B
S8i+MPsLCwRluEz5Ht4B/y1uUmyqDpS0caNVxoPSgyJM8kA4z59Aw/NHJwvpBOpwOaYupmfc7w0t
G6/5nuBoO6zjA4mh1yJls24cuP3MDpej2WjrCU6CumspgZ+oefSX3hkSMsY79R7CrjSB1Y3zZ4r9
Zz+SzPlSDGTfdJmubhPLKLYtoVTWdqptMnkSs35L5axeUavwFycto9uO/X7HbDt5jEa62vEIopKE
p6DHECwQhQCzZEbsHICg8zXNoLMRmEv7aa5ndlddp/des+AbdyP8RjwNio0KZPtQFyOauzHAnZD1
oNw7P2WM42h55MwyxQg72nM+2M0D57U1ASvQB7+xilMD42BnOf34klGIvTTZ4n/l1yGPE23GrrJp
+A6+bn7M5KJuRWCxhqZqfk77pH5FJ84v02AYOkJD4B6aeLA5PVwDH039Ecz9/DkBQng2W/7KbLbd
Nx9s/m2icVI2oreeBppU37J+qm51XUe3ZRlyRaKsIfzJLSfQn/6wmBiuANV2KiGJuBrtHS21/FH5
abQZGJNsiTZqYZLyR5EjagLHby/iSPNpdYENDRpUbufQ6OeDL4fiRPysuptXvgJJn1QIHY6sCqkk
whS8/QzYsFsxqjD0wbCS/FEAiadZlzZ3qC48euJi/AUUgKlU3+f7sjBNNg2rfpO6GV+SqF4uEXiC
k3LS+aCwHWwszTeOJkPdJfl6sxuNd28IwgXdiO8CejhipgdadiSTl6CKtBp/MR2fD8D13Xvh8ksk
I+RHt1KwaikficCgPfU5kZrwTpcSu9qUZDRrNUdIRrxJ8ujDYfjhoSG+VFM6P9tTibO05mYo4O/u
6cX1P83Mt55QWU8xUitqFYNr2wl+x2xYL/W6RIuKmmbGK7Ff8tkmJHvhl3D9ej64FusfjaN6LUSQ
nIsuf52MbmCQ2JJiE35SeHP8kkZJ4gXwFvuUdt6bSfthdXkML8JmbW7slfRkm5QArlu84TAe6R0G
ilm8x6Jcj0Q65YeC7tvvk8ZV94oBwX0EbfN+mBPrqQIL/Dp4fv1m0FbaLQElV2sn9ZuDaw7Ut+F9
1eE6ADAyzl2QJut3rHldtZXODHuzJav4+uXClJugqzvjUc+q6mNNFMhlCufuG61PtLmACZmJCK6P
RSTJmRzmEveeKY99DTFpqxMtD56WiAMIMeBnwgkerEOs5jtmu+g2M+fA2fm209z1EMVC+1uYR1bu
v451NfU/ZDu4rxKgci6Oo7NUAEH7xah2DjwhQKugc73zJJzBfSTLEGf6SmW1QuoZEgpSQrw93aIz
Wvw96xCUa48ykOmD7tmahupuqJkTAFKPzq6Rf+lNeLCkyT4a3nDnlqrco1L2HhaKJvC/9H5bT9BD
Tu5omDB2CriJhL2kp9LOnzukVjtkv6Bp3flDhkwk3XH4mad2eSK/+wcSBZjMiw9FzBrUbY3OeFd4
o6a1CqfGkl2zE7K7gX+Q7PFcWGeM0lFs0fffkhkoYrzV8s5dibr0VMd521Ih+Vl4NnKydGTRVHBm
INackAhgvzA0/TBTeJsSzgQNoaL4FIoQDWIf1959587byK0e55X4C3sruskI4Lt0fjbt/ZQbtslK
60bOid7BVBUIbvghbWuEJbxShcuVL6x6MvDqySC7Yk0wGYn6PqQmVGJ75RNPnoyOg7C+Oiu72F8p
xtYVaGxz7X90V8wxbFWQx2TGrHEQRQ+tWAGZ9q2JgW1CP6ajU1et5GQxRbCq4EnRRl7JyjOIZaee
hoO4Ypd5gIf78cpitnW/yyq/eUSraG2sPu/2gs4BWuPcoO4I9VuIpGdD/IUmYVIQ07yCn6MrA9rX
/nxgWEifKVgh0Qgu0m0wug4nRKd54HRG2/LKlVbsr2Y8s4mkwFmV3W0U99XFXYHUzFUXPGmmfbIh
TMROmnJXdTsKqwY2CCuQbrJ3Vn6rn5fJQWoNTnMbdtVxKmJnNGoawf7yrlY4tj2Xy5PKVA0FpouO
evGiUwmW/ItcydojlNhzjvVl69sFOIqVwF2QlMRgzHEfgpXPXV9R3aKdILuqcN8YY7kz1pH1tGK9
UVpm3wNfyE24Qr/dFf89RKOxx/RU05YrHwrL4FlOuXGS0qGp7ZKSKQwRvRShsA6FZMX7K2o8HDVa
8ClxL3VEBuQmn4xHxAbhndUs83kViRZMyaOUUb8PnNgVzV2aLMFtpHvbJ9FgouVbAJpk/JbmF9Ut
1kmlJRMZCaP+piDn63VAhu5uMPRj77EnfAzpzFRvm1mZ+UuVJdgDN6h8HZuZOZ4WXDBbRT7hYbAK
73UqBsnAPJfZrduL7kfpZD4j6M4dF0FrOs+8Vzvl4TylORAWHCI05gxd5fsg9caPOgNo3RfTei5Q
zYOGPhT7zVjVuxAPzA1GryLfJHOQEW8CseXUOmN7GzVd7W5btPs4EGtPHjWeqo7codq7n+1EHpe0
Uh+2ojZmxjjn629D4bcekbLM4Tm0qhQyr8N2ZTNMB+bR/wwZIqqtmOw635t5xwNHsQt/VkVBu2E2
kkfFJBUeOfKL2yBZM4WFt5abqSQsCiUxiA1pPBokzr9Go3TSPUmieRgLM/S2JYe8FEOmVh9aDYsi
TpUfyVp4OhPGgG3oevhqJMSnDJbDT8g4WRjbHmEtGwtKV7LRMzh+jqH+V40JoNusB8ZqZ2O9ibPU
Lk7otKrbol2Wo2t2aFHqic24zUQGTpyxCUj2jod7VNbGYyWi4UWSbnAvSk4aFamwd2K5foqo+e7g
VJJr0Oy6KSNs+OwzziQyCjieRE1jfWEbrH46yq/H2EDPxlMbjY8v2Ig2JSlSMWP6+ZCSPfWSSpoa
G6sxwooeezsfROnPN6AD+f7DOMVC8CyvOWy90nLGIj6vx9/Ir1+DXhcnxjHmxhGu9RSWev4MZyUP
gOlrZDEyouE5ocGYvcRkWK6c4pRjafgnGdx/qiFWgSD1UoBg7/eUZgYeeS2E0R+FYTfnJKIA4Dgc
VNsma9oHRtQc750mjKG2qLdubsO4miou9tB7/1TQ/M6ou9Yz6ydBsEFDi2yXP0vChtqpS/oU/dGV
nPy3/jJ494Hf2zvR06CaXQ6EacSV7Ynj/RKIusRx6DlHeq9vIqlYmBX2tM4ZwZhMqvk+DK57P0pb
P0+cuPd/X31ZFMd/lHdfP+xKCkTl6REz8/uHhWibB6PhdEdDrjIGWNNfZ8WNZkLduTdgH8U8ilhg
1siKz/sujE2eU+skvQbIw7k5YOL5D5LPq6bzT2o2yrYA4ff6oQKE9b8VvmJoWCPA+45lCcpkC/g1
ibtwaIiAMsZD2w5pzNa87GYHHRSSEE5QmaJ4DdL1NnXH/DGb3OZ8Za8MZNb+xOMTPIRQf3ZR3yzH
xGjrZtP0nhH//eVEYvyX64laPqR5QVFN6M7v4kNSvZCqzFN7JFEu22IkU2CDymgmy0WzO0lAMlHq
BJ+oMMcjqkuxNyz7PczUt6kSzk56HJcMoiHigfCTy9ja7uuoVHWRi5PfmGbpvNlunuqLEqoab9o0
DWnBW3mMqWfZk4A8H0q2EnjS0rsn35rQDl1yXi0AwXGAZHyhnfnGTTnNt80wxfW6w9juYDyOAgGf
QccMsZ0wvY1duS5W5Y491neR/3dTjRx/YAOjw8qZnWKZukTk/EcLnpCKyL2Snfh6VtckOTxA3Fn3
lGg9tucc6DGFd2BupP/VZRaws3Wi7nIHCUA2MFYZkd8B5UnHl1Xcm2IStIu31kE7eO4h3eDKSibB
RZIIQ4BT9Zr4lzw1t4NyksI4OmS14fTwbLB0bswXquyXOnEthoWOyk+BvxTihLtOxiS88Q8SDvRJ
bHbYbraJ9Inr3XicuG/gh4B7LdYMH3fiTN+aaVahWUj5xqKK8LWyCacboHGsNlR0G2PmkE85bR6p
vtliQ7f7BnCRsXZFtmEHh6vdlsQbwHZaM0FSV33M2ZDvW9nLwzByujLziRXJBKOPgb4PL70s3oKW
+hFhG8BUIhzA78yr3ma9dlGOEOS8LKtJxkuNxzYD5mjx4HjISac7JHnKpodntjj1qC3eNeqzd5fk
Rs77hU04meb3dMga+UIlGt7OjYkJdKLo94uq+1ahjvuGRc05mZrdqF9ruwp7L3mPPW5AdynIS5+L
adhbiyhPbZdRtVQB0dxCBg+l0w4vpoWkkZ58/e51EDpRr883yrpmY1cLT4AenBVWOhpKTVOoO8Z1
AXewy27SJ+CMnbCnMkpctw+Icli4RzokDoCRLP4lMPoGXLfmqpQLIkKqw41HDOaxSnkmNqqhK4c9
nXjSaH2EpiXbpTeTNcDIq/lOjGV4a020WTCCRrfCUoAA56C69QUXruUBeqhM29uSjjW+hIAxNv00
y0O4doAwU6u7Mqc/FEjK5BBg4CdTR7HsZLioV0ITv4w6UB/MHym3TY+4vMpFXDilZEm4vGgFS/Lh
+qm1u2q5yNhkYdQQCW9nyC4na71V9bq/mxD3YtQL6s1r9LDXLfT4TWZONsnhks7IWrxKbVLAp9pt
Hsyq5ZepM44i12exqkRFhoqwZwyutNY3HHrp6zjMQmms8u2KYL5ZBCMDPdJduy5DhiccJARhl0c9
GPPFFXQ8nG5uHq4dH1I6C74KeDTfonPSYJw/FSDDjpABEHGEfng7JL63vbYHDCLqPnq3obKl4cil
Xxt5iwznfY52fzul6ScQkPmycLtVWz0LDiOTphcWCrpXptL5Y6NcjWGaMQV1CkeyoWZ22Qwjzbmq
5ycWEx5+vfCNTB/ZIf5UbsEauMCTnaAzprVjIjocEAJg26SdQeNu2lUld4zQpXdvQ9nHumCaLY2v
kbzzrKUjuLh5Q/KES6PM66fmh8jouKB3m58rvFabxG6Lk7E2V5Dzsa1R0TMZXTs164icECCQPuAX
Ja9U2jR7moUtjkwPebj2b64PSZ3Tu63q1EXYaPwyzWU9LgcGP19RclhqOpO00+vSRFKzB4dQnCrg
ZY+mVVS3qrbzuAGycovMofleWxzTGX/TUxvWs/JEbuw9uFX2LWH2bO6G3f2si6h+04LDTgvx+HYK
2GfrKeUSph4WBbNy+EFycHS7jvJp18GxI9CLe3pdz027bsNdUnfo5gs6kpEMOPPmLX+dh+h8IzEE
PqVr15tzyfoUoEB7W6PH2SeG7ufQMIhLrUTcBwjQEf+u64fAiCOlDs1In6+TrN2v6/E2hBi5F3mV
P5bwI/arLBGgI1q+67PB6mkBoz5J7wO2fPpONFFHw3PvA2HgmYdUF942xNddGgCvT+jfRwjhDLF8
7AYnl3J4m/qZ9aR8p9vIgR+SpD40aIVZ3S7OUN16NofYcv0NUo6Hr103tWrfgk6Ky8liN0M39jJP
HJNVTn/OrAv7CSk/my372PeahI1X/HGMaRO2/WtLcOxpWoY2Iy9RpRPTSo6fHbuJ2lLm5PvV+LBv
ao38uqfYKbmxD73j0AWtC26K2RzrNwzRNKgnesaOTCgVeg7Ojg9Q1aa5vONhz+K5brM64GrQOULn
XbviG1X9jHbQLtd6Asn7WbfgVVuaNs9Y8Rm8AYeYEfiNXEzgfSj7uI9yJGnfTH9U1HgOa82A3EnK
fP1GuGgpTxX++fOkCpqI61bpmFyUNnfy+yW0ySH1pUfXC/mu0xBYTY49t6NYWrrTFaA8VG6W9eQ0
wfArWLXLPR8dhW3OjSsjihCmx+oDliBHjqZbilNGqthGggy8R3j+No4eVw2Di3MCQcGtMuZcg74w
qYbGqfnOqSRzN4Nm2LspzDri3DJ48o65MpvshKjkhZwpTpDzOMfjwA8+h/lyyW1a6tc/Xm/MuYSA
uDHQfP7wJp6peE1h7C+9/qJtY96XaSaRt9Tc0JJTpQg8NpnRY2X/P/bOozluZNvWf+XFnaMDCZfA
4E3KV9EXjUhNEJSDdwmfv/59oPrc06L6Sq/v+ERPFNGiigWTuXPvtb7l1BIOoHYTfVV7mhPZKOfd
1GbfelCvHkobDrBvjeJFSugQu3IelypgnhqOZIiU+z2NBL7xiGGDIMLed17QDYEhXSYxHQ2Vbe8y
biUmuPdPXdhV3z1r/xlV/m5UyaiLwv1/Rm3dqK9R9UPoh/X9R/7FuROgsTgtCYmrmtn64rf5c1Ap
LOcPF9cYOxM1Aiw85m1/Tiod7w/EA8sp620W+TbE/HNS6UDuwsAF/M6nBeh4ULj+AWrLtt7NKk13
YaPjxHZNy8YO9d41l7W9zsY+SG5T3u00WNvCBPmjwN3cBCgXHRAMDRO1ijVQ7cIwIK1pNQ6Jt87C
oRoRvYCHq8HwIgNsuyRbaD9ojPLpg+sPRmaykisC8Eg8RjVdmuMtqk/zS2HWI2x7OueJv1YiJoXN
AuLENlLF+JEGOghgGwoWiNPyxn2zWR3BgbaN/8mwsmQ9eX50kpnTrKoq0gQVy/zsQvcmML7SGzvI
zZssS6qBSCWv71eNBUt1pfNa8Q7ajvEoTeOTP3nxBq8H7B6c2tdoC3Bkgti7nNh7jnJw+48jMrqt
Y9bwTVXpxWfFGZjZTjXNt0Ovw4A3E5rH1q75xiu/p1nMlCOvNwGIzosmZP0Gl7Pu0Bl8StDMPZJP
GKfXbCLGpk1qeZMoE3jZnEwxnAVvmTMi56TIDaZgWFFSJPO9dLuu3HAn5udwrsqVYQZDvwKYEd1L
xybps61Id1rj/xiOiRfGF5pw4GfIEoIEcWcyjxF795Y2MEMKTuqF2MnOW9IXE7v+MKtJMY5u0nZN
YGhxMtoS6qrh+tjSilD7N342yn5FMjePRMq8ENniFLd6Q5uNZDdAuPNL1yNku+WbLGyVbCimDbSN
aZOYvU1VpGCaG2n8TSoi2WKitg9t4vQ7pg/QQJqk30DPkXeNdiaa/DE5htbcVXdUFeo0VzhJzKIR
dwY8qG05oFANHbSB6Bhd78tY0+CGBNNfS0tobClzxch9Fc2kzu6aEmiMgxRlvjLLng77ycqc0a+R
ZsNP8bdcCJwKBXOx+pZyLq6OuoTatjLtZCasLgb/r1Z90TqXI4gUmLdxSYAFNl1Bo3iD8j2x7wD3
cq+0GOR9UZcck6UxBTUiKzjoKxcC92aO4RSjaokx19jTJPFNYxepTimteqaZdYQIqJHsWmkuMwkx
ZS6My8GlncG0dqquW8NPLgcgbxdeWI6vdEo9Vvh27LcMlYr5iKIg5uTIUFitDAZF8QFokFUhrHWQ
XHfo3xkZ66XXZQLc2pVRktwmE4STdYxUDRSUCgve7NCXIRLcOek2Kq36kWDtehguNbrohrEIbO0q
5m5u6qEYxJpphiK6EAJmdOtBq6IZW/SFvJp0MV7nrWvuVSZ7JoAkrfLEOcZAYDaH19yQybVRMVGG
GAdWFqIR6jmyxvzx2QLZtseD2EQnOp1nPXUpdsze+GyAZOOdIvpk4qiazu51V9mt3kFagk0e9XP1
PNFjcMit62MERb5V7Z2wVkjUTIf0GUCdXXdgJZrvHUoOkr1cD1p2kucWSQRmbLGfpkB/7apW30bD
eXR7zih24rb6fsisoT6MWSyqowrnaePXhiDqBSuWDlPrjsqT9zF0gpS2XMRq5lI1AGRq0r2ebP+U
Uu9nGx/T2nQ5iZFkCdLWSfesVbb36WxvcxGFxjrhXlVggHW6sXAF3WFlNIed3SNF94LUuqi8Mtja
fmoEWyOpl45zjJig1k6yMe3c4j5nTpR+Uo1MX1OzMx5tlQ8vrTlBcqPOc3jXnIm2bopjqBCe0R2J
rMWGZfdpu/XiNlIX/AXyZgWSRY40loftaOX5ukB+3RounM+Zrk1trlJw+9CbAS2sGbaa6I49FQFF
HurhYDTKrrbQzceoW1W0pphrlHXvr/wyzB8EhqinYdQfHB7hbpW0sA1QW5nWwfNHecdpQmyiLpw3
nRU3RxkgDtxSVTEuNiie1tU0TucybJ1rjueEPxcKdcfVqCrCmDvtpXu/qeznppueo2kamHx7CQkd
Iglzfz0MZkeC+5BO/RXTSXGtZ9GeQf2kHKrZv6I7JDmhslYAX2c9HwpbdtD81w7Jd+GpaVk1rh0/
E9+7qf+pp35XT4FYoAL5n+upq+RznESvP1ZU33/oX4gbUs8ExdS/6aX/XVEF5h8OWpaAemrhEfxQ
Ufl/CD9APISbCYvGGwnh3xUVhN/FDO2QBwO/wP0nFZV4hyFAjixs22E2A44E6Mp7DApiUQbSeSsu
Sg7mLDYDJsjpoFzOQzQHSw9lUDwX1WWaCWN8TCYIXDRj45omQ1CTsZHgoBJMSlMb3pNLaNmskJzk
hABG1uKI/R78gQ2MquwvV/r2e9v8/+Bmvq2Ssmv/73+9KwVx/vAL+1xa07dcHCzL//8L6cNvSYEN
lQZdxrzhLGLg5y6wrst5kCYHpZlgjl9/oO0vXIi/9O8XMIUpCFGEn0nMM9fsx480ktyuibSOLsBy
XKL/JUQmH4Tw9qnDyBORTmM0B6FM5m8jHDxCMJxBOgRR90O4c6NlbQa9QE9KD5I1pfTCXu+tzptu
/TJBI1EB8LmNl/4DSyVhMk5YkmzVilAhHSgZ/YkspEZpFH7xtTv1TDDhJnKtDW8gwkUzCKK6cF+7
sq5aXEw+HwUrfoi2SoZpsYGKjph7BPbsrz3uSLMuurbvdyHYNky5KKwUMqhmPdq5+6psNDOzYwRq
qzsiW5RfUcvKiJoDHmkwRlux/OZm7JCp0cSR9SBot+F+lS3frVUM1Yx4JqyFBB5wpVbiT0QYWfWL
NYwk2XjYIeKbKS74jQDv2Md5yVJ9VEj2NNR+g7GMRQpre2FVjrSuKfulgely9upni+ZGfOoUGX8y
QsW/NizC6s9alTQw2GUWBrzAFW5bHVfu+/pNocaGqmrka+tBZfxQ6DGhWOU12QerusdAugWLiABt
0g1NccNM03hpJgO7rlS57GRoCogFz0r3FZN2+NTPXvA09NjW6NRg7to0iXcXe8i51mTbcJHwJnMX
PKfr2ucY1VZ9cDTa+S3X0e7XbrJIlxOM1aiwXKY397OuuK0D4VfiIsJ4Hp/0ckvkcnGCZkkde4sV
ChqDYK8k7wyY1cMwXsV4su8M30QEAXYfxyATS582NKDCbYtLiK4UchtgdJ4c5aaCbbRFaxSB6m0I
wbbGaX5gitddU7hOEoZpSIeXMF7EQmnnXs1z5D2RliOux6HOb2EsRq8WtLoDnnDHXydWKV/LKBs+
1CSVTzTQeWTjkQngwBnCX8fpyBUv8hCrnzV5xIFAPAyeDHzD3R0BVUtuzyB5bAYlubxjUnjqBueU
a5MSExlExBd9YwMQmh0/1vYm5YnEdlhM3DsOBc74bU7nvn7hj0X6DSYFaVmFSUPPy0mWqiKekZZ+
Ur+OScJ9QDfJ7ckzXLLkEo0LyHwkogbpFDFLXBleLgT6vJRZXY3hrjUx/T4vISZnpKa8CAa19HRI
rJqCLKMvc0GqDH2McCJbLRpSZhBpaE23HGIbvPXEAlzaZc+ll1XPp2DPISxK8LYFW6SvXBcCtugT
966qLjhPWOoBarphPBk99ODLzlKGup0ndBdgW22WX4rWOXhMHLPIziFUvgMzMNWsgdbYR42DgRyp
ueBaKnR5HDvNkTbq96y0mun3gQoDHarDqhKf6gbp7PrtQc4mgxtXoRvhkDQsL0WnaMQRnsMIisW8
InCsN1AVgtKKvecp93vrJg1pltLcFm90SQIFY8+nhPUXHwum/YgoFRlGKv2ohGLARbmJCMoO/S77
oFghRIxsDCrqTVWUpeevpsgIg63MIyK6rEzwLzGJTE8AGbjnXa7EdYoPcPrgE1+cfXVlaVnNyplB
7W4Lc7Csm4L9RxPD2zOjOoalhVWH07ZnmsfYssHDEywHR95IIhOZoqZfmkT+dQkb6Jmsb/LJtLiX
QzRBLV5SchCaGlumwjF6+rpd20uajr3k6thvETvFkrYjbEHwTiwL92CAYR6Ro6aNkXyIYqdvd07t
eiWHlnrG5p/jv61r33xqsaqu7cL8SDgKvgUIBpTgJAQl8Tj5B5FZ0ae8DeXXKbIJGhKqvOly77If
VTNvM3gkd14lo4+uPZTbgk1qg5LFPmPVKj8KJy52VmlG4VrqAqMR7pTbIMLDK2tSuAEPZPlVUkf5
o5W2chWYbYdBqJtWxkBQFJZMrHXFWN8MuS4uXYRt257JyB3Lev0xDfr4fnDy21GaU7pX1Jm7Zm4m
zGpLThPWvPuInJnHsXDaaKeWSCdw3AJPbKMxBgbZDo007JBmhC6US8myN9jVA5tO/Vy6RR1vUt2W
Oz8xqw+xhztOsPVgrPSWNCl89tN17SFOipKh2EShbL8lCutNjn7gYOk02o1MAK/dqJXOJsaNSuzT
TDmwWTxbF01bVHs/b2bCPwhSOsp4snaRK+7SsKr35hT3G8V3fGYAUI/sUoN3JFhKDNu5INCq6Zzw
Hqa2tzdane1cvHdrIzW0v5tnz7s2cHNdsGDPB7Ms5+NoiOCosToBiiArpGNcu276OWW+03oPQzLo
L6aZpxfwdvSFeov5+nWF8lMxtzTa+A9EKdoBhkg/1idNVXD0ymnPTx3p2BmHmbU52mxCjsGwBOFU
dQFs4XcxkO/k/FRFUhId62MdEAtb6h1NyyHQRcajG5zAVdcvKGpZGOrO+m1I4jv+0dvnLKwsymUL
O8R76hn8Jq9vA845TrZUGNJUrNnL1NSdQhaMX1/Kv/swaZoIXSiQsWC8u5TEFLVGRBF48vORgPhl
urXQAtdG0v8u2/LnQhbrBYNXanET8/J7xmIDoKI2JtM72Rgnr8kcQk07MpxuARVctBKdwa+/2t98
HqQq0IcCIwpWg3doJ+FXvLZ54Z70FIdP37cg4DvsGLSbqEbaZOby/vozl8v1Y+XMl1uoVfgxuHnv
i/UZUnUXqM45MZOkupJMCknrCkJ24HJa3FMOzWgSxIqBP5tGyvbx61/g54fUd0lCoHMNPov28bsv
XZVOY045qou+T9RhHBm8vLU5/hefIgWKI8i9uFvePTV5aI1lCNXwhB1cHeaEYZr05/E3F/PvvgsH
Sp+0TGKwQQ/++Jp7nW01rsF3QYTobzzS4TGS0rT69Xf5m8fEJeAbhw6nncWu8+OnZA1hxNjI3JO1
RJLiXuWhGGaMMtu3hLeungb9myPdz+sXazqrCV/LsfnTuy8GgyCcx9xzTkYVes+C0ehJmwOlSJ8D
Oy6ZSBMy2WoekV9/1Z9fdh/UnI0zwrQD66c3IkBcAS3EtXCH8HaH4OCJIsOOqVP6a7/+qL/5ijwc
EqYerzpHfuvHqypRfvNRhcX8cpmYFaK60G2HjcDhgcmWE9y0PDW//tC/+35QQH3hmK6Hmezdhw6o
Kmy6u+L0lptaFo59zE0/3nPQ+e2b/p7cxzId0J1wHceRSybLT29a7Cv45rF50qpl5JmKwqXbCCLo
DAxIAcrOUe2HM2XyNFLXjdRa7fXQoDDekUntcLio3FeEHu0XMvZsqk5d5vGtn3l1/pvL8vMTTm/Z
ZtTFiuTRoFnes790EEh9GxNktTzhhc0HJSFD8sWBu2R5Ojxq/x+Rye/DYt6uDqMOyDEBzjD/PZ80
yumXhOxxJ8M3qHUn3+b80KE5/gImlS0Tj/PyvKcJUaY9cbEMiukO2kuodNNahJU2Ua8Xuguaiw79
U/yP3/oAOTDdIF4G7t37AZsJbUbjUXVPb7mnqemmH0Vk2GT82mXC5Nn8XRvnp2fTIzWHt4FWDo8o
5oUfb0ID0YWif9Yn7K7Oa4vGLF3NS5QxOzun8X/4IvBh9I1skwYNS837Z9PXUKOjJphPE73X27TE
nYJWjlOOa9YcF3/9YT8t08uHwYUVJu5NlrN3b12RGaJuQ3M+eaHLwTJKwEQyvYs5Jf76g6x34kwC
fFgul+LB5ct59MV+vIa5HSeTV8uRCoI00luTM1y/Nvy2yx5DmCHtRZ3SNd46ETKbeIyLiROJtBUp
j8s2WDXTmdBH+gTGyGFp3TKgetFSkbBseLSy6HrZOzNfuh9jA05gP1rRfNuVWAGKf7oQe4C2iWWC
+wnw8adSKClxK0kIFidL4/R7CxNHa5bsI/IKt7++aD+9/HwUzwBDaYuWnv1+e0OkbHXDhABHmSRI
+xYxuqumgiNiAGW4ADn02/7hsnv9pQZy2NYgWPLq4/N1MQK/u0ulLmzRKNc5ec3kfCWzajgpJwye
3hoinmzp6jQ6B6wyTdZvVjrr/SPi8MmeDfWVT2Zyzh7w4yPi5GGXACoC9IYnq9DYKAjlwXqKitu2
cGWG/ifktpmzIfNUtNdBVPEG2ipKDlY3o7wDljSfzb6gi6izpV/TKLkcLHpyklZvOhZVeG2KH0Mk
t7KbjZJ/aUzcQ2BEGYEtGZmLd27a6ido0Gx3xEzBg+qUqE8DEJt2hf5nunXHidZYG2b0/TIaRwRv
NgPpxz6miOzKNQ1iviGLFHcj3YZrgq4N8EWJd1vNwtD7ShIqSRcbp5QpMfBc0pY2y3Ur3T4AtqPq
S6ZP+JxkXmskwnPDfAtt2wnlqVgjS3N7RKMCKF256pvE7eh9mwOmOVunZcU7I1KaR30tcvEFImZG
U9xApQrBqF6aodhV4tthnvizBKhSHb2KFuUem10YH7wh41RUNpr/q0GWfS8+YW3QeQnypa5pat41
4jxdrLsloRfQSyIo7yum3kF2BNMynWumlvGtXVR5dZlFzdDdtTaJlRurlrzdlSjq7FyR1Cs2qu9E
s2NkOZ0z0/IvI8+rsrOsRfuF+CC+BcYkV3+1vZLRl2rE0ooac24zAkx+kK/uvroYCfR9LcDzbjMr
dS6HxXpDRwOH1A7pBInWDN/4ePogdK7IVKcR7hczoLfBJq8ez2wcik94oMpjM6Uk2k5Vwkc3mWbX
AqcE3X4V53ZL6sk4uN1ZJMYSxMzjEt9yXkVHKmaJIQY4hXMcBgVodIOwzFjregm99yyWcFejdz2V
sGIIjJdjIi8daHHjMUZ6CdlxEkNy/T0PGJVAq/fTWwa3lQR0GSPIKepBlK7KUcO6PGBl7HvWtZEo
9oa3OoCePU8fslJaDbFX0TfDrIHQPKQR4jd026rpW9Dp8NbXmKS/t+DcvOeXsZe5p5OS1p6EcRzC
H2nH+vD9tfIs1hZz0X6NEof2awnIRdGcn8WDmEScHOj20pu3OmfJRASV0+4b3+NkFucu19UicZVw
q7TtP80JluTdlNCH/z6aAQT/Grr2UkhEDrUdORrOayHSpROraM+v6pTjDwJvOvBv25/0epqMMb0r
eelK5hGrzEymdIezxGwvCqy+el/UBpMGwl25sCRAAYNMAytK7tqy4RcRJr2TXZ1b7bnUopk+ggS2
ibTH1JhlZ78KmGW6U46lPE1LZ91jDp+/+gaTjG3qN5ZzN4uaLnA8UxvbvH+jLNiPGQOgoYlpV/Cs
OExzMt7gzpYfKMyzjmkudO7aXuUASdDEhKEu6M0bpM+dctXSrZ8JlgSkpErt05JIHYg6pjnRaqND
3vk0yDRT1vH7jv+fOelv56Rs2X/Zfn9GZCQt40uV/IDIEG8/9K85KSmqAedN+jv0JigS/5SdBe4f
WI0YhC6Dzv8WnJl/QL9f6AqYogBjLB/+53jU9shcpYpc8Pjkf1Lt/ZPxqGu/27TZrBHkcGzilE0r
yH1/olfCS5u+iZjFuIvSLM8xnHVkKIXWvKo9Z3gxSeBmdOJW56Sey2tYm8aq8RlBrMugT7dCJuZ9
2mV63iprym5A+6bZyjPoDQdS7acgsU9d2QOxI1Kk2bg+JwJsnYGDsIqR1w7NTHwx5GN1aUbI9laV
lV/WscpuZWX7+8IM4n1IrvDeyXKnA/Jl4CjCXLLXSayOGWXjVd8CXdRkXRj0sdlxkbxjCJnRlHxI
emsJJy6sdD3RrSe0oR/2qWHBS8Oge67e0ioJAJiOPbC7TFevMsv9K53BA12pye+2jsOGNg7etMvC
ybsZw8lnK/SQtK0XO81RzKFzyJRlfB4r1XyTS1wPKU3+sYLN+jWarLDBhFGL2ySu+0UsrM4OKoZT
ClOWvS9LwSmCSfyampW5Tl3GJ8h1bSBoTKWu4ThHF22tjc/lW3yQQEx+beimPM5J8zyg0MEvtUxq
Yn94jOuuuw+CDgk+wAz1aRmBPSsjy4J17zogVr0IIq4uA05ffsn5mCpnZQF+O8ZukMk1JZd6bdje
+7XljB88FJFc6TL/BEGvOwQ66XYCIdtnbfb5ZWKSEq0j95Sprj6pUOsL0A0I/FzZ7iRYBmujvGSO
V6SHW4qbGmXPQRJg+uIq9fxrhdHurNbOL2YhQdxWhccXnQLSQkTYX4rENTCPmvF+ahCs0NyKP2Rd
AlR5LGvbQnBXVYAt3VRsON6ayM3AlDHz4AE8Nsrpr3on0C0GBHNJTBMMp2O99OOi2SSJqoVQlWsb
9ggDwfFbklq9WtfTcv4jMZI0rzQubxNGeSunmeVlpBAxYmmBpqz84qrujPTSMigKoDSO6OcrYsdm
JGZ19BRKbXmroI+cT800OsjDmJLsZa74W0yoDrqG6L1hZA6r3C9RvxRucBeFZCSOYOpwDKN4n4eN
p9xr2JjDZyw62RGkBhPr1DDizdD2oBnKeLrQuvPgqAddSUhoGj4DYoiMU9hYTbpFsCO+NKPZ9qsY
xMB5QDoeboc5Ey9dkIflGsdIfyf6svmoqMzWQU2+YwZdaSBSr5sXWEzuHzB7jeBa/KBiHji3GFvt
yVkBPIshlYXCfrIHE1kl4/FP+GvRWiEug5Ellc4PdVT6H1PEtFdkks7mkQoveNBDVhnrOZXhYhLJ
B3Lekd8BKCiLV+qQ4FElzifDHOuNVyv7SvTe/NWt1dzwTIiq3IZ+WD6nUd+Kda7gn3CzSvXSSUDZ
K8zL9dEPqw58xkAUXee6wWWMl35Td+qOvkPgrPDYd1vk6s0aP7dD/nut14UlPcQKfbuZnDpBzEXc
pR47fJKVkCd4kIyg7Tj1uQ4OIV59z7Km7FmuQRiY+wEjzdkaDHdfJSapr0bQhc6WHHXzxcriYIuO
sgF1bQItD8oiSfdkwuTHaAYUQaQ9xTiw+O4M3NThwsoi/YDBmyD2RgDXZUUL+2MYYbvGfDDWHwek
iaRtcuo9NCZTAo70c3vjtMr4XLkS6Fcr0uF2bqA1hrBCg1VKQLdaBVDBdgT/NR+9cR6/Nnk8vsxO
Ka7slmiLbTe2PsRPd1bhOgjt5iaegxCdnFUXG2HAQetlF0BuNev7KGvrDWSL8UJ5KmHknTUbr5Qn
p54h3JRlfhdgpt4MEcGDKVmzFOxOs5/M4iEq3X4Pi4jTDo0StLSKARdD1LlcB93gbelc6y+aAWex
HQR0hMruC8ib8YB8wfTTm8kU+dBfODlwdYJ51VgnHzAb5uVhlg5kwGekfR55qLGyRddhvJ3b9Cac
QvK1yae9ESkDZmj06uzBcjl7Qka3LIsTretMH4dofHKdsjw3NDvOvWhDawWnPXwaaeXj1VY+HHFZ
jqfFr//klx6y23bktfKTulxQ2cUtEp5mh78axXCSOZwti3ZdDTB3UlchwIMOY6+nYk6ueyvod40v
mxSbVkFSXGDy63qZARGTULxVy7GRVz2wnJVQrUeiHb8++kvrCgBayNxbd+G94yvvmCbZ+BD1BkV6
PITxV1sb801pRH0B7LCpOBnO4TXxwfW95hk/Rnzxz3XS6OM4K3ePJAqHWtjoj9C/p2qtGyK2IpHP
u9SZydQTHWkEHSSQrHNZj/pE6Aur0/JIkkC1Lsb0tsl7Zs6NZd+EFfEcLLIZJgkdHisvta7UVEUV
tioHTIrfQ75GVrBfrueDqhbgX6rVgeVC7jF5G2jD4dFvLWt07/JAx1/CDvVFMhkj2uJmQonlYuc6
zVrOd1amxn0wB8FxEH37pMIKA59whwPvkzevyr5SaGdlUHCLUHtzgJnNTQeScCQuOGjuRtssEigF
NriYQAogAQm+pCZ3IMeSXKFlMB1bNkbOEdZ4jaPls1klwWfR2la1clu3eQYvFH800SEDlDHqPe0u
A9vLwFLD4xeT8efkAPFgu0jil9PsFlzQ+BEHD6j7TngvVpX4N9Zc8ubFy6LJHMxK9nocXb1VyrKq
+3IOnhGdMPgfYj+uGfA2/aLz9UH5MsEOXhIjzO7p/bTNrafapD3YEsnMSnsezP4iFY15aXm4dfZI
sksT/D0RBlhxSgjplxV9p3tFVMYU2Fj77BhmPXp6uY5RKYRraO93WlhVetGpvC2wORnxs1vbbvJq
ebzia/QlprtVI24XpCUwo7R3JQQyz25fRRkq8xOPrAUUVQ4lKqzXJtQv1L7Thywzys/pMBFm0PXy
gail+oSC56Ep5bzFLF4cZdPWa9kPnNSr6ezl+oUF8BtW/Ne0816IR+k/MemlgnBg2Kxat3+RgZEe
POnnt0CutqODXJubY618hVG4pB/xzdbuUK66usmy1djYPoP5PskPiuCFO9sds3mNST8m6UNBWH/w
vZ7YSW1B5YRBj3yhGt3C+N4B/M8R6rdHKIbnvz5CleXXtupefzxDvf3Uv89QTOqYvaAotQV9YHqe
/zpGyT8sxtiA/t7kpByx/n2YCv4AwmcDJGCszvRLcgT6l9bUBk4YgMxkMAZGgX/5nxymBKl6P7ZA
TU4omHYkY2B+QdN6Sx36y8TFxvtadE5pXpSmUcVNj4nYMzaYoEOgT2Kqt5xYcIPN9lCrHRxTATeq
7uyv05Rjdy50UiLVm9srfHFOUIEgSfWHSeeOA7uaBvVmbMUn7O7RYzFh1CUjzf0w4Lm+gpTU3S5H
s3CXVCnvRxUbkiwV/ueaw0tQ77F9ZAfFUnghUwyMxcRiqzr7kzGCzblA0AfI3/Gs7nJI4So92lnY
y8tWNxqrfu6N1FROYfdf0jf9q9VOyAsBfYLD2OkZGorO2nljK9Nex9LuX8YUQ96E0LswrjIE/Es7
tZD1LuPe3gPaKry1bRFqs63zMHkUMUVehIRQr1WSolABGIktWlXNvef01rGVXby3pvRLzmhjm7A8
AxBsknQ1oIzap1byMONqvPUoLdMDf8W+oh4MC3hpeDO7kgi7lSLjZtsJ4xU70bTyzbQYscFLem0w
nbYNB/RpPWBU3KD1aFwqN6M9CzN3r4YASR/7oRTHPggaBqc6CJ904cv7egl+Ud1s+TgSOtsgHbh2
8yWtioJdqjB9HrANbg3bAujuSck1qIdV00/lySN3Fqy5REvcFyPnMI9BClKpebzo+i7yyYSt461M
PH1uyshJzH0YIXDLBACpTjFwt7oRewkc5g3zd/JDnLBJd/4chgeHxJTnWtsY6XVr6Icgl7mzwvUk
E6pH08+fEkqa8jEihwthf0+bcjK2I3Cqtt0jL+OIdMQdTPQ1yYpYAV5B9auIO4eJxXXzYIsPZ23h
9b7WbjhuJzMstx6s1iPyn7Mfhx5wYVIXsqwa03VCAbRyCO9cx17QrWjbkv6ea8NmE3Yt+GE6HIAM
+TXBGvIhmwAoudYx6tWVO/vpShN9LZNqSSxpOMVmewzmIU6zclfS3H/kSHQ3QRFdKT5mF1Eo0WWY
X0iDBJwtk3AX4jRBkNRyKIzjLQCe9LIpDAJ0XSfbdZyWToslBROPaLG14MEpiFECc59Xu9GvQCNh
QjiaDa+m5eXWYzBbH8uO1JxGRHKVxp2xdrp02BFe03Xg1kllpLH9SdGQPXGYiS4axF0U8oW5BZG0
R4G4bp26JzqAqG00mpukMDiNNQYtlRpuCymo8VcXPyqECtonCLhWnKywbTsKUhREVhgk/Rxdli75
M6hY6j3ggfsuMdqVIMaVo4ZLjLFKxS2/fXqRurNBWBNaqSMaeVIbc/CCPjkVO8nLdmhIg88kPUYA
1jA8m4a0Rfe+sfNzhtFJi5DWfk9TwtIPicf+brYENEfjmQAATLbAyIFubSOgUdQC8dofnMe2afb+
PF2l0NsAgfTTTtV5tx1CTfxI6Dx5NrvqCK+f1Kf8a+6YENzL0dswMe/vE6MkwVoIjgQ4m2G8sAgm
/pVTc7RJiwkxnh8IiO80VE24eNtiUiX60mHk2apbUXI/vD2tY5JIOMUdfJV/pmJEaW2ZwcljuTz1
CtHhFNrpdRx0Ka5dm3wfmYi7KG7uBvw3BIdtfF2V1xOnvdd8Wc2yPpT1yk9b46KuLeecWI13quou
XnPD6ApPdfAim/jZ5Ky0Qpn9Le4IlI9ky5QnafIVhJJ57aL9PPVzggWPZf2O092ChveCY5bKc+ip
u3HozB3LBKEnqTHKdZt53QfWlX5jDTIcVrXdpde0KaC4d1m3N7lRO7NqekSBbnzGzBZQcpsIxI2O
IJPiBcKGtUbVeDNPxa6E0bma0lrS/GnP4MZZXRZbY2+mO0hdNr8e+V6xk0B1idkdmnA9ZQKod9o9
5GXm7axCh/djNl7V+IrWHA7SR5wBjy6sGlpNw2urg2cvAhcHqpHnuK9BZuYA66xxhyN/ORHsAysF
IA3z89oSUbMfffW5BHe9hWLfHszOeqhDmfEAZ4jBCnoDFy79i+tY2Oc+qC/zNn7ifAckBHaQSb9l
xUq79YzgI3EzqFcdd50ta2lt+Ld+a+/bJJ3OE7dusbpGGMw87X/Mwkg8567vbZQtedUM/IyWHK7k
PGyHhorVt7qdOzQWx1sO/OSOJiiPA8JMsjn39/nU62NcdYeuTk9DEmZ7zOzkFgdGTflvEC+Q5WtM
qHLlj5BC6Ar1zmfH4H5RRxr+9Uwk011cLLwFqZorgG70QsaB0IvUjT/Vk0cSu9VfTknDnjDmj8IZ
DiVIvmDQbKzp/2PvzHYjR9Is/Sr9AkxwX4DBXDh9d5drl0K6IbREcKeZkTRuTz+fx1R1V2ZPV3df
zF0XkEAFIiSX3Enav5zznSja2G3/OCAlUXlQfw1Ts4/C+UfBwHIz8PugvRZl7HpBfhpmyDIt3lIX
rJIdp2D8LxP0C1A5CREcmkXWycu9dDsbzrzqdOq8kbIkH1jAl1ha0bfKTUi9TrvhNHepMXSA+FqI
KD3nmgQNu58Fwa8MsOW20VKfbdAlCOVt9j/ahGzmGM+ZMV6PZ3hIwo9WRuhdRjOwX9C7N7dmKodp
7eJfg9w3L4V+aHDnHaKuXI7T4Dzjk5WfRjsY6T6pkZdvvWCEAOFU1tiuXFcAl+GctTdDH30x7rmz
siCPiQfsHzqvuRsbw2AHZ9zXc6Zvyyl/vYLDt3ryxZF25TXs3OppykkyMPAPoP0YQNFX6p3Hq7sf
med+FIvVbrCStAeHjJZNIYZs50NLINdalnFNqxnn3fB2DWXaQHw3blIMHy8SbimY/S785Wtolxol
9MrLnOpDhAHG4ZG0mFKHb07pYXUN6+AFqkPO+NLHqBtkxRP8FxNJOvqTKIDB7jiTYCh1vYn4wIoV
9ELYE0iIua/58VKWQJu6+Ma++DmbRvAQRc3w6nTDxkTMfGG665EAx5HNYMyCX5S3bsZesXVXZNtW
p25ZBDwOTeZH16Q3ll3t+xLjMhwp2AU6Eg/oyxVUqDDT96BCw/0S+OoVA+he9PP0RKSru7WY6OZx
BJbwjK/zW5XhF0/naqtwfa1Zg+nnvLBOPn5uWtF2XpMYmG8SpM434OWIibHBmGSezQab3A8bsbqD
ocH21LmwumVV9d18rl2ivUZhTUAA1RdphFaspyoHkScH65EHZIfnRjsVYZj9mJF606RI02u35PDq
jOZNof48pXi5t0Qa5S/myPAOUFAVogt3Z+exzhzrk520/+nmDSjMpWdwltARGiiPNkgHyq0dXX3F
rE8ogIdjoBeDJtJcN459m9CoONy3TQs8GtzSuqbyiLErD2mGY9tC2nFqkZlvy3pIHyODQtS6odCK
a0hFbbQcfHv8Rgno7zpLfbKHVqsa2eFGAyRB4y8IvZm8aMVBueOTO3qF268iFoLrSohiNbn6fehZ
itiLZEQFXnvtVQKHM3nfpHEJkNi/08gk2QShVe0d9NrMKIrhiPF/k7TOpcgKB7eF3+4q6YenPKtx
Y/XI9kpCz+Yl21aDah/abHB3pvVJb03RhKx8U9TJM8t7Fg0EnyVYktfge+S689pVOBQJGti52QSq
2i8N117dTt0KfaIVC6OROGwHYk8YjIo291b40Bh7KTCmS5m9j1F/JoU32pohbzP4redJgKkkPhWD
RV6fRnYK68IK8SJNlIdYhOAFpoHkXKzEQQj3IUKjvwOV+FU1+hlzAhxmn8yGml7FZpYFpJwVbSuZ
C7tsJxzptTdGOw1QYwz7Be0i6cBVXT9PfcceGkwMpCPDRePHBN8RSOwzdKkruxAIFOrluVYSYwl2
lzgXSf5dtvhcp2C5X/DAbabKX82mC996CpPnwKrOKtPupXWjPtaq+UUBDMEl67C/LyLODAaYkzvg
GOuy7VLp+rl1i3xduTrdKhfXscugm8I79FazUVRkhvKAmcey3kbMtC9+mHyaXZuuo3Lyd9lYTvcs
L4xt1PlWPFd4yqGSRbemLC7NNOuLbTLIE2qMl669rp7N+UJc2NGwQsI2feHEwTCgY46C8czi8FvQ
cwBTfbPD5SOV7DSsTp9pdWfejBKDwnJIwnLYYO7ZVdkvxpI4mP3OJPOhkHtVtncqd+DVZjwiMxXG
aMDNrZS0uHiSnB1o8p0tPIulf3GCesghWphHswyfwag4KydfPqZAfyU6/RSi5PoRzr3ubwKRPDNn
7eHINOm7QZIuhkQAanAj4tQJzksU/gilWLdRJHYlB+QKOjOMbvg/K6MxCQN05X0xUqEZXWHGvV6g
p5ZQ9C5lQnYUQLs7VhtDuCqJpuNYKBJ+XU4DhYJbZts5DLtDyxX8PrdMYGHGEoI1zqvMsTsyOFyA
wACb6rdKFLXYwICoLxxb5GdOwqko8kQbrO2sbe5H3Gn7wZgUsV5+uStyI2UhZYMqiEXZyzd7tHA7
oSGh0ZHqedRhhV4ExASVdXmIgqzZuVHjbondTU+jqf1t2+inuV0geovoNiJ19a7JDeuXl3f6tGS5
f5RO2O7tar4moiTz1hvd9slt5muYvf1BH1/ckARDk5+at8uSshjqRHp2ED7EGjzKDcobULjLNO0c
MlfXBCqJLWstY9sjDlu3eUoR0GCdIQFtnWK/ItAL2WPe9SSBa5gRGJPgnmtcmrJg9JtVya2P23If
VPMn4OloxdAa72PFO0Zhe9NoZv1tMR+8dmAKPg4XXEyUFl2Gn6+M3kmAyNfM1bHP1YzRDek1lELt
sh5Lvn0XMf3l3kn9iZKPzn/r2sAB+8nGy44UJAOYfaB2PAR1g+G1qoctjytvwxN95qP3mk0Fx7zI
5C0NFSuCwnB3tMNMXZypeBvKKKKads3yhuOak2ikY7jMXXRquiZcybKAa5gE3ooJc2ygHFoJy1an
YO5M8HtVvu9K14pbYthXGLLMU1+q/tgJ55daoIPjZlld+wt7yS8WT/fNBMDvrmj5GEUJXy4qIftX
1RgzLbdWPjFK6xJb7Gl0i7vcxiNWivom9YMXEUbdjhpbxZO8bjCmadtY5i4dmXlUvUc/42XzFajL
t8L/hn+s/7kIiSGrv5mRQa3a65Yd0iWTBnot2yFyEpjWauwzfj1wXUC6YiyaPJU9M9lnosJWW0qP
wmU+jtypsb5Cdk3d84z0rBYc+PA5BMUnlNJD6Ko7wIXTgdRfts5KnXhEv8hkaOBVTxvaLa5kxFJx
P5AgyN1gXhZL2zuSdBmlLBy8SGcwv1oPc2EcwoIl3uCXsVIQu2l2luZVuQajk3Ecw62NVIdn54M9
pzO/EUk8pT/SfYVjnLa0hL1hrhYQJiwaaVSTnM0P3FridZpPgtCj+yI1+CBDb6dGla0xbi3PCNPv
giWCLC8tm9WOue07j5yulvz5mGLZ+A1nIQEjKJ5qtjWhpS7dYp/K0P9A/IG46KO3yPLrw1/tAAbM
DPN501gkGHZ1tFZFE1uFLNaLGn6xzyzjyijfM2VkG3VVUHXSiEtbCAYrIfOSpYjSdQNAZZVZC6VL
kbzDV7hrMx7Qcadbf4olaS634Mvso0FdT+JRSmjaONCYD2pu+Uec5PiGoRmbUm2abmradcbGdVT+
CWrDiS1q7BcTEriprPSWSQ5Ghkp7K4KCA8UJPSt9Rpjb7lwQ6NEKpznJc5VCR8ZTDSRFZ7UeIW6Z
yrBGUpX3T4br1922DjHNbVEtkCLqoFQUJ4IsuQtrZeuc5VRkKViYvEdeIpk7AD00zxqSwGdXTkHZ
k84RdUwt/v/M7Hc/xeWj/tn9r+sy4Ivigudc1v/vP/+x+79/Tn+Kq4joT3/YNH3ez/f6Zzs//Ox0
xZfyjf72L/+rf/kvP39/l/90Gu+Z/8k0vmN1BPZI/lXTdP26v8/joTiYKNuZg5MQfvVc/ds83voD
zaDHxftvqiaH//t3FZP5B3AHDFqsMiPbD7zwvzN4Z8j/57k7kmoPqJcFeNhxItRM/CD/6HRgJKy8
kvziAygRYtBSWJuAFLk3SPUiKauHPtgrD8UH2AEOIgvgoLsarvktxELPz2yaCIfBTA0Il8cqLMnI
mtFnlgkuDiZ5hIXMBppxWbaLzfow18spyYNZc29Ie8PWmUiQAJYsPyUPuTkj1PjyO+YDyDiCX5UD
+W0zh+iuAsnSAw73AG4+VL1wHNFVXtmgv9NEAkwCR+KlEav4DXhIfkwIvaSZyQ8nIj0Oox0APVjF
hxnfJQ/8zKWm3lezZGb6aCWLNo4hVZZFjYhZ7XuA++NvxyigujWHJM03tU6nlqMmM7y3zIxmAUGB
sjs7id5Bw7waqWnHO2UHpBUGaTimlyUysnArytlKHwhZ95HKkyRLVHBamzxNO2ZXa5L4HO/ASpd/
mQIbDX5MbSnJ9lMmxgBiQLyVP6PqihOrw5lvjSEx4DEZGVaawyj1E/RuKybdnzU5a7dIHcRGwNlk
ShzMSq6YGYU/Fj31Bk/Fcdqg3CUDwl/WPX+6ipgBABZquASUjV1cmqmzr5CKU4fbYj0myfCjRZ0Q
RtWubusrOD9EERttZTsQhD1gGjq1VAXKVZIc39LmgiEbddXrXMQGeoj7wZ+nZw6z8oeZkSIfVE0W
OxAErvt+76fRTMUDZoRpBdRIrcnkJaUdTNWhBzX9BpyLgwex5zoP2uaQR01/dJNqj2q/esiqorwf
JhzFWAbTgCA1RSTN6FMANKhm5ifwpAM4qSjqPr0rU7SGE7ye6JQPZeojkhj7+oT1qCM6x2UQuuQV
FTEwU2VY2S6dRPTlk9tQ0RS2xd0AleAjZV9Opglco0s0hxwQfWEZR0i8fNVsNuZ92zGrHpVaXhy7
eioMab+hHSPfE4D1V2771osfclO5o+NuOdLdQ0p7y6B6AizsjD+ThEjqhQniJpLCnEm7SfsPxnwb
iGVs/bPRRRU1ngY3826rsqu2zrA4NElpIvYtmt4DHAP/JhGB9TbZOrxYaC8o20aS/4oSsqpLiJ4G
PPHUASq5dUZP7Eundk7E4EwXAADstlLp3UuZWRc4zcUP1WTFG59otZsm7Zy0QKCkm0ZeysWtvmTa
s/hO2jQgBtdZ7pTXDzQ2+NQw+qNVSWQYUFX0aHYNg9G5QdzSTTi3zn20mD5BHNwS+2pqEZvIMM+P
KPWcW81g4jy0Tv6KGh20pjOP5o0sh5wY0FI96VKPj3nuyyOwiWZjEBn1xlSzeGkHvz/1niChkYF1
cTQXBGVbq87qO6yfyUEu07jrFzPF3hCF21YN3i9vaNUOb8b8OhWwWRlIsvuWNRjp5AaCAxBsnZno
DK5rrCY92JEkN9icGW06FKeu/tbNiNq6bKq9iWlo1Xh0TBZZfbs2b4KtnZkTCVu++oQur08mCe/b
yiUm22/c8b4QtJ5ZGc570WrnHnfj/EMTPfkFiGW45w1JbicE9a9M4i2yr8d6zX3Sr0U9FcSFIKki
kNtn6qFF+SxzdOp87NwtBiGAUVDKb6IS+t1COkHH4N50NpOPBk3VbX8XWBjNmFDO13CoIYPk69m/
FjtjlWKCneFSpplh6PAEmXi4yZL6TjIvvNhIEX8QSlftFi9SW6DqKLnhqZo3fl6aNxFplmDRavt+
ngbNQdHNgHCEVe2iarqtlJakRXCj4rJN3fXCoLeOyb6mcMXNcJSCtgJT9TW01mlutGJcEzg8aph6
grBBu20r13r0Z5ZcMXCwJO6UP3+BEJnoF42Q1HbdFcW+mzv1ycaQ5VpBRPBU4tlUwn4vaJsPQN0w
yaHEfLLaontIAWRdsLAw0ALHjr9jLtVz15CLPHnBQtSlND6k0KxqLWt8qHIC3VnIdcG5Gcf5G8p4
gY4xVd6+abzxaKT1sEs6a7gMfesc7cq+YguUehk9r7ubrvHmM6EjOwdI4j0nm3zzr1noYd8Ev2Y8
Eyw8+g5eTJR+M4Eorrxb5mm93I4i1Kd56rx1YBG5bohr+np0DWIPrZJMdrOrhg9ZM6cCEAOeh/QF
A6l75qqXRBPsLkiUPITeNe3duwa/Ny42ji4a1GuYNr6/cUVafzppGu6aa2y8vgbID2FjQHxfULiS
Lk8kJvzi2eZ8Y6LWV5feNaPbIqy7mxI230aHsACVMPqbpEeuX7glM+sqoJscGv0aghld2b+D7jv3
GnrfOaO+R8AYnhcjmn+ajq40ys+c4zriPT5VY288ZZnnv6lc8OgpWbJQ9xoFOWRjL1Edkre5AZou
gCM3ziVnj8pjCdxtGVYzEe2JF+4CYn2v18SYO7EdGeCMLPRXkwjCjxKX7dbMnQ9Xd+LGQGL3GDKQ
Xlnm5JzHPnJ5DM42ekAW+KRT3Fw/QAAGjrVbeo3Os8mvGWz2jUavfUhtgd45a8SdSG3nOQj7YTMF
BqNcJbyd4RcMEjE5brBU2VAvcsJ/hSMhGpndPdFO7leftRVCt14uaz0O0aPlIQxoVGdvTWwZT15S
ZC79onTvykSB/LWHKbqvUpKccL+JeDSdc5i0Ix977ZqoGRiTuv50jHobOmRuqJ+Zzu0eVTTj4KRX
wZ4FlIy7qpvjJpm7OwlN9K6cpdoT1WLvJ4cBAHhfIx5HpDy7xGqDV2oB+2lyomIGSEOSQ1gb+q0m
hHCblPKHp6pgYxTRvWODx+f3M3vqjhG1pc0jL10VfZHBUm6Ng9/YpJ/ifW4TDm21fOWyrRGpEm5z
tPW0Rgk8nmbGSFyaLi1NUXp3CbXplpTY+oTazy3YLrcBGkC1UH+gSNAXh+wMGt/2pTEJWAMtBBAz
YWW047xrtoOrSdTpaY2M3Ar2tqjC29/J0KDh8zcKNJ+Jb8FQW83JXssiYZNckgsWWK1VHrwqtWKu
bPgmQqIVaN2p8MBLCMrXoQO8Qrv14LdtthoXZzz45gyWBVwz9wl+Sy6OKGC0uWRMIEt7V5o8VhDA
UExPVKrIq2xzfBzMKn02S1E9uzY1oItowI1ZN6lbWfbRaSl9qpXUSw7QP9GSwAJ10DsgBmfyOySH
XA9Ma6DCFMeiR2bBSs3KNSUm6mN6v7T76dRF0EXgZDAFIxcgE+acDKScYHZpicllg4vezLlhSDpf
IsUgNip/w17VdMyacdmkFP4/Fqbches/pT6AUG3nFyzSFr+le6zLwHrP8VIy56iqWCVIGlZBjUl/
GezDbASENI+Zs1YaXrZ0lo82IyMtMO5DkpqZaQ4+knIL7rpiQyP6ZtyZjuHGJdGKEy3CiSTrelMV
6TMfi7MlOdON6VT12qkobowqhwGfOzed575ZHYtJBHUaHn5ZrcsyZBZYV7wxiP9IRGA8gEZKrjA+
NUc21w47uHCbpc18ZPGAfte1X5wW8k4MtLSOTR9QsAUyIl6MCShYCTp0Qf/GgrJGAEtu8JIXztts
2BODR4QJdRTuosQLbgHylrH0G2xjXH4fRhdswJAlTyDV/L00kvnIANu8yeoqR/Q7uvESthxzXQa4
VwYQZLp+iTEIexAr9bgiTzq9NODAthGuh1vP5JcrwmqTL31NnyDbnmEgSot/0JD9PyB6f7G30Bj6
NsILdncgALG4XBvHfxBkZQnjg1yH+aGoO9o6AxvIsV1CntIeLpJH12zUl6SWajiyYZP/8xenv/2T
Ifb64nh4MPCEHtzlK2rxH18cNRebkEXmB2sivnIpWhDteZXB8Y3Kh3/+Un/xYl9/TyJX+O/a/WIl
+stL5aihfFhzvJS0Sa3iHplBW82p+PnPX+eq2fvr7+S4gRvR9JuErPw14qcU84waJUgPWjI3hoXg
Hnz9O0oy7+9Ui676PEQZm/HZrT9kkNJRA70lkijJrs01u7Vm889/pH//EV/Vdq4VBOwmEC39pffX
Zh9mPV0GJkyyvc1rCpZTXJF8bhVhOTbTrP2a9MDnbBFd+vu1/0fN+Z/MjxyGPoAM/mNw6KPQffYv
8Ucrqrz5k6Tzb1/6txFSEP7h8a0C3/fN6wCJW+hvis7Q+cO5Em1gJxAD/ftv/h4c7f1hm4yb8Jo7
PiEs/yDodGyCqEPTC0DHAKghG/m/M1fyon93tQeeiZU94Htyb6Ha/vMdTNFRNi2Zd/sJQOCIsq10
xpjZarTLGiW3lAIgsJq0CO/xuYGns2GbXEaf1f1QZSGbEEeD6kty59XvsvlO+HbzOHR+8s79NVG1
oATaB+Pi7XG8YAaPeI9OuTGINTUhkOVxgr3NQHoqOrZK7LLPoM2zS2kJtpAV47cjrIxKoV/MU/Yi
yActFEs+wO9lKNgw1hpYXRDN7raEPHKbWcV0V/JMpP6eBmNjKsAXwJTR+vERNFQ9TmZnh4ETi+HY
7N/YRptIOF8wmTUIkeO4hKAap9xs2G4qvIE1P9Ra1Un/k1ehW25ZVBJurMG2rUKSvZgh+dW8+c2/
nJLGZ6Tm98g+8dx5+xxFV7BxYEb+yvnA917iTUCsiefZWEuefC++x1SutMbuFQ8cvvaEn+wV8ByB
R6NZPkQlFEayWbPbUSfNE4EN4rbvGA6fJjWl3hrpqMlmJgtIO6vqykpi01IsgiEahvcMrmfCHCVv
ZGElKIVM8jpwfBVTwNhoIRElDcO7pCI/YkULYVprtD0u7HesituAroHovuAwyVreslSJ7jzOvezM
hNrbd7x/2wHUwhnRiNotWTaeMx3Z2ykb6BdpEcSjZanw3nC5WoqShTuTGG9fW0T01Qn1ciJK9wC6
xTlSGgCk1YG4LamVjMfFreeNHxQWNOhxZO1daneNt9vr9otBrrKrLWeLk019jkut3lot7FdpzlDD
o0V5foxgDO6MUYebts96H7HSHN1PsM9XPNejR5uRNpLKZUo30dSy1/YGgsvAP7LBh/5sr3uEPR/s
6sMY0WR0ltIJUsoZM6VNLZp8nwREDxE3NtvzLk+0cbaTa1DOaAc1gbdTiMiiowTvMR2WYHPSUeoH
xsReec6cKbqTIRxGvC++/9xYs3uTdYY54tusUK6yE2a4y+LBaheH2dbMRITk32KU88rgjWj3s5eL
8E0Ngqath1CLMNB3Ej4fYxxWSMq1GjdhEDKihNFg630iWqM/9r7U5qFSas5fbdlFKDn531WZa5s/
cI0aj8TCddD0k5ugrodTPvTda6bqCxOU9MyiHoNIQXABbiUbdoFrHBmMBghz7cp8hgKSb/Pl6oQE
jo3qgqRMk1HoqndYOqoF81He2+iAokzcdEWmGOT1D4W2MgioEjNhUNiEE5dcQy/kiaf+ntvbQCzk
JDvRtoAf6WVqGXNWyzVORixZ5UQ2XW936TdJuQh7ZvzuejVoW69nQDwnSKrFgYkAAqGogacQnvui
w7IFCjaOQjEdoWjoTTDlYFRx+7FCnnbA2I1vlKkbBZKY6hjQQEhaLvnVTJolE4hunh77pUvXKER3
tJTei9W26PQ0eQ/LrMXtGJoPqFDtFYU+H1sXZevUZRYxVGxyQumn26Tp4q7wmpPZyO5nMQcXc7GT
N2qKcT+NqnpsQFbdFvA7YsbiC8d7h/ZLJw6RPLBNRgK+dq6/XHIVzjs0M32c4Ufb4kwihgzoEeNm
Zg552wpJj728CZayV2XELbKom34sE1bu2RCXjmh3ECfbbeEb5k3bJuMtweGYfDrxGfG03bFaCzd5
MidbgaCeBtTD7sVOd78IQXLEMBjU6rmFBXkmjxaepcjtbs1YPEdYMzdrTGDs6mjtX8dCjXuzTvvn
Qrc9F8Zo7NJ2+sWSrtrNWTFv+na0ngbLTt4RjpGVPiWA+vwCFiyiOts8aF+M5d6pXe/UgDPbRlFL
5SNTke9g/rrHMCGiazKM4F6TULXLF44mSmHYSp5bc1X4S8CuWjF/HkoagU2o8v4Ba1HyEimPW9ar
QTsIFGVoKdQnIkdBcgfquR8SkdrWom1bJTmxwnXXRzuxDPJNjon5GrWpsenJp44Fqv4L5iVxIum6
Beheh/cOf0FU82TcdmH6EqSqxmEYYUmja/QvJHxbWAemvrSO3lSk56isQ4LfG5ybVZ/jeyhth7WF
givPFLrGe9u7grGR5VzAl7LxrDPmaQYpEDv2zkxRZFCy6EyrdcuahNG4Nl56aXavXHENImw9ypOJ
MdtPCnE/Lb15caAgr8P+WtpWXAbuuDUnu0P6mkHktOn7B4ZAiP6D4qfTufVPzVoBDZRzxRv3yYhO
w/XnY4PxHwTtrLy1j5D+WeA+f8iiMvyeQp1uZEQPqxL73Yj0rzxv0h90E4zx5obIYtd7Jr3JuOGe
KmPMzcNqsHjOLbNKntPW3U1O8Z74GsGd8naLQBhGavMQE5jxg8ikCKSssNdBgKMbn+ZqcMwD4ZPl
prVs+RPE6LAqC0OsITYW+8HWjUBENrso5BPrrur8dlN2Y3nfWP6lSfvmXC+t3tQ0+uhfsNX1xMG1
I8FjVr1c0rlPNrImOKzInpi5UkpRXxB7SY6TM1T7AHnT+hoiq0iM4eFaeupazCAC6l3kVuirnE0G
VPDDLssnw/bF2oHC9Z7Z+BUwywU/W6t90IP1K2HIwohUMTYM3prKMtfM6gmsZSBxjOZkOUsTPWPg
qDdCaLClRPo4NmXCs1PKzUByFZSdwdkX01wf8N8cvCuVpvCt53ycSzTGCiJt7l+ZGl20s9HBsSYH
BjtU8ij66dFdsg76M2y3aiDbLiuW7576M+4dLR6TcBoQhf5OhqtJpq7mZth4aCdWc9PV20mLetUa
4VeS2j/wviVvpvKcWwelJ1pQ715ZPdeV91XbNT6KRTNiwLN3IilUnLSyfwb1yIrC+u5C0lHWmh8p
tppu3IcyQcrhSneTKzSiA7mBOyqW4MHCig1NZSy2jJmnWxjWyR1myWPLh44yY5dnqKtnjBzoPblE
rTAlHmXCtG8V1sWRxfNUSv8hmTK9k0CO9CrArfOgM1ZeSOFXAaZdz08FsaBTeDZU5687f3npydu6
FpvILm5F0Kcx6s2TLQW6o3SvbFYomWHegqW+va72qqwnrQRWbyHr97Zi3rJ009PY6Ttp9bc9dgCq
NZw+/jJz3ydTPM+aBeKgU0zk3OZeiGV27Tm5x7wE89e5IUb57NeqwWyCs2AOiDE0kOnd2W1Tnv6n
8fuvCQeCkGCs/7jxI0ik//hzxweJ9fo1f+v4UAz8YYKLQ0J15c/CQfvXlg/iCe0bYi0yIegJXZt2
7O8RXOBTTJO/AqKHqpZRzr9qCVz3D9pAj00KTQL4R9f67/R8rvMX2JxJVoVvMa5xCOACZwhg5U9T
G4mwyk5gMtwGCBRhDRhEJrHAJQzUU3457wPw9g1KqZR4uSui/Sa1KyOu0IJ8dwn2EdbmtU1ioJmp
6ZAtCpEU+xb/a2ltzFNEbLkoieV8Fsgiq9d8cdVZdIv5XTjpROq2LqnWaH+D+coyGJxdTt7OMwaj
wD50KhqGI0rmdrxpGc1tMihVrG0R8mEe80meZz4UUxP1K6RqZ1PPMl+RCZCiH2oWe424551CEAQ5
kruDO0zsAecitH7Sh6PemSHrb6OQSc0GyQGaMNfP8psKztmB7UawN1rdHgZRF2hv8ma6H5TBg1Lb
a2FHryMJxbvMqHp6mFRcfyqk/a+Th6sXhTa2A2DxWWSxA77q6y0LbZ6V9CROVQXbPWh9HguEhhkR
023K7QWX84Ig1EcES+2sIajYuXd0i6W76+RY+KfRCrwv3hECU7uoSNqnxZfLAbR7Z7inoE057orW
WoHQJxR+14Yyqzb2ZI83JA/SVXEysWexzGaLO+QapTS6WdZzPrDaghiIB0cOOjihOgBkvcRWhx0U
5UFWcs4Nq4gyzR4OVo1TZmDZExV4pJDYgmX8DTMLArmWNuPcwbGth47y+A5dszF9A+eQxa8Iifuv
mUNxdC5203m19RggGN/i275S5+CdBT/kWHGeqToaziOj4KOP14I3qi2TjLJVF4cc0aezaavyHj5G
uzFznFJJVo633YzXw8zzgssS1et6lmVKhoRlHcOiFJs0NZftkuflrhTZrZXL6aH3NQlG1Ir2Oo9Y
BMWV6tNjGPaBG7sO73ZsF2ECBdxELlc5s3eoJ7PljF26D2HL6svuFY1nVHY+xY+6qgrCJESbTUgr
BrMuso6dgz/CddLqWhwX1t5t9HtWuEMfU754dwbvoMdQWqbv1DfmKaXG3eJSNXaDQ9sd8HI3aDrk
zlqs6b4RvXUVOQOHcK0kQB8WjnpV2mZ5uhqM0AiiSwFW4TeHgVjfS96TEbWa+so9+2GxHIEpMAco
TLZtGoN562CeNHHM6Coleg7A0Fq7/hnUMskWU5m8Y+2PtqRXDMBhHHdDvF5z1FYgnwH+XWizvPvr
lX2LusVcB6aDI1JZN0sBF4ZzvI9DR3rsUZH08g5I85ewZvNWeGX6I5U5qHTlQtcfymrfVajx5txP
d0UxlDtQy8kKz073bY/ADKXfRo+payCmIdvlTAL8y2Kbt41T4DfFSXIul8FjxKyA5xTd+OopUmNX
RTmN+Ioc+632Zhb8mhwOhrKV6Tz4jK9QBXTOLyMIGUP0vBvbcqE91331Bc40wpCLnmNtECsXrcrB
dx+lM05ETgWD+HLDOX3ClZCaqKZa7xOZPUG5+Ej5HtI4IMYgDIBEmZWiZDmMJg6ccsILSiNfbMh3
mJhUpOF+8shlGyl2wpX20eP2Xmpxoes+P1lRpp9YLiJ55P156iZ1z2WNO8WezxGRn7FXJtHeIGuT
bCuySo8h7Q/xw25Fke032V1Uhfl+SETzDacqWlcmBIOVBJXmb0i0M5EJWOSwFw993YYHbNnTuuTq
frQMIWvWf7PN3thJ4rFH5GmCG5onD+tnECgGN6BuV/TRzruo0nFVZxqn92i5xRrWufdGAGK0diy5
PAggWLEbtOMran8WD/+HvTPZjRvZtvar/LhzFiKC/eBOktmrTbVWTQjZstn3PZ/+fpTtKlnl4zr1
jwsHKBzASGUmk4zYsfda39Lj4kKlJcCi3h4/aSOlYq/09kuAgpyJUTVvijRsAD8q/YPCaXk1S6hS
PcHt11NuFluZYvZWKIbPfG0Qtwz55gQlQZ1U26JoAs5rlXgGB1ivDQrPm9jQihavWYg3G0rhymAS
9gUZsdjnfW4/6YA9tPXMrbWZWXK8sJ16+kIB+bc5kVwHZ8D7YDs93UDaFR5PpM54T6p7OLPlmTOY
4bFw6/K6klRjbSUoDSc3nD5HU93emtjvYq9SPjmNYkqBlUiMFf5IPImUDNZmepadByjxc5Zhj2RO
4gKjUcUFfsXY0/SqPidvZTiltrZBMeBeVL0yoxW+ztA/6JaWXIT09NYcvuPfaQeQO9yk5YVdOvh+
B9lwmrJC98ZwR/T1DjKNYvQjxvC+QSBtGImrui+Tx4yB/WPg5PU1OnP/oUz86KyjhbgKkandy9qY
NqEo6HbQWtz4U1uhMMmJzjD4tkzjORa1hzzl7IsVpbs3DMExKTKafK3R6vMs0yAjWoTiukL6pm9s
MEXHnIZKi3R9mM5MEGBLW4JsXqcwdK5jO3wwRgTjZo+jFQcnI1tMmfNRRtL6pPj7mlf4eXQNg31A
hivcx2mm/yeMmY3eyeFzEbHeRFsULda5jcTzjgNfHZAkWaOBDnx4Q2tnGM+7qqi36MY4pf9bHP9X
xbEOafdXxfHl5+H/HT/XzefpB8jF15d9n4jov7lUubZrGFSgr0yK7yMR2/wNnavOcF2wibyV1hJD
S8Vq41FlhmHby9zjD6mt89uisBWCf0GsK+CZf9cVf5ufIkn+qjP+yTwV2sb7ASADEfS6EhoSYRiM
3H4sj1VV54AgzHrv9hqylLzW2w1zxjo5I4jLPGOfrvpbuszoWEUUdoc+yttTWGp9tksQhidYHXr8
jegTEFH4nY4RGT2qKseA7FPfiE54KAVOhZxAFJfFYx614TJIJMN3zJn+3ahy84OV988pBLaAP3XX
V7552ybFfGpq9w4OGyaOHGnbqiDdmz69ZKrMDj9fdMOipnUoeG8aC8VLW7big0saD2FJWqRu8nxI
jgwQkBtlDgq3ZRw9WCw92GrHy2ws8ANoUt74s9LAIGjul0bVDBTKQmeO3tMlORCSRBWGZAvBbo+/
dB4a15uNhljb5UK9AvBrO/zI7x8Bfm149SD7+mAisHB2+AxcTthZd5ixjXiQNHhhYw7g9FS+mDCs
zM3cxz6eq8DLU4f+dIb02Cp7OvWKZPkMktYephdlutbx7hJ98Qp37bRtotYlfQq01iokqQLnXcRw
azU0+oyzxukWym6gPXWdjpCoJbtpZXW6PK+dxhW7wZTpw5SkeHv6oJMf6syhy5iMqJ6YrITjlVOm
2pc5HFxv1Cv/SK8pfNHShmAbjJO718/XLJ+KO3vpCvPfg8J1kq9yairPttB4bkXd5TsmBz0GTYLn
o4KLDJysJXuyX8TIbaTOA0fS/151bZIM52Bmw5DQJ5nMe6tBr7YNTTK2dvqsY4aIfSyEuVYkx9ko
Dn1ttOQ+xX23bSOaMCXyaGtLS83BW0k3GdRRxr2AwfcYd02z5t2xtjaNGcFzg1lC7Zc+1ISv3YZl
PX2oyrA5d3C23sXQ5Lc4vmqLOVilH0GdBWd+BbAwnkr4rYy+zrSSH9tBtoYFuDUjj9kaMayzqW3M
WTX5Dm0nolizokCGkmEtZn3oR/kw7RyDXhTxqPqXwWJWSBMoywrig0g2WQcKCNjWjUXLRDAt+Ftu
lzKTZMg4KKp2FCVkEtWFHW9a2G03fuZOF9E8JJ5O0N2aPqd/kVmkIZKJODg72bpyW6eh/pB2TrLL
HHrmIJ4wQaGxiTJnl0jR3LaF8cFsU7x/pnjMnXGKvamvlioTYywRS4QwZYE/t16DdmAbOTNACpvT
MOIK1Cq+Y+As6pwaU1laXNPayU6NpqNQnyYkrpEhj12QcwjGe7zJcI0stuN2o1xjPiIFTFJK/EH3
htTU7zlriZWZTaieyAzkQYVcuTIIzvFyRdCGZ8Po2uZtT+xd0WITFX4M3HpotF1V6s0FODDAco6e
nOXMIq+pOTGUhz0KRmE3AvENkW7xytFc4zwFV9yth1HYH/pZiy58KYNPUx3HWDGI3Jv46edy0eUD
KB+YJha04qYY9rQneM3zTFIiFXRcY9kPiqy6rXDVxEBFZbjpwh4Uipbk8z3iSrGZ4yq87PWyPs6i
LEiRM6edqmyBxwCpJgCVoBRo4IkSZEKbtjjLiF7aEBeIjGlgoZCrLh3Eures6Wzwy+IUkgX26PL9
dcjG8xgfyqxYko/noD52qPLQt1sLE3lwEuApC6h5JaoO30RoF4DE87L26lSFdxbuBpK9UypxVWfx
WQ/ldfL6mgmviBXeeN0q6ea5/bgLRZB7w5Q9g+quNnU0KWColX1ZTJ12h6SJxb9T4bx1hzHGZpqn
LXQyZ66vQY6DYeAYsGboOp8gjrEqNVbnP72uLFXS+l/cMUuOacETShCkxAy/PEVM+czbEcLfQz1k
BMZogmW1X5yaVIrsMDWpvbsxYHkucwyYPA6DuoEaxxtxthjXCPr4JCkTkAty0KnjwkFz80u27ekS
d2wxrYtiJmuwQ19SO4zo/y2X/rtyCVPIr8ul/vnlB/EI6QLLS763EiWtRGodnUgP8k3e8sBQJ/3Z
O0QUImyd2B1lmFRokmbkdx+SyT+ZliMEK49ylhzad8XQr4ojfE8/Fkc0DoEmWQo9EqEfqOHeybDC
1hj7vC71C9tv7IeJeoNDpdRAGM7pkkCeVRUeweKIWKySq0JW8BpmMBLg/tNdp5rqnElJpz6QEZpc
FoBjIayONEA8VVbAkTrOInBXjf5Dm2T1ug2meRWWkxo9t3d6Yj7bGA+iFeb9rhsmedPpTfGU935/
NUPpJ7Rby5c2yVzbALnQ224jUAl7u45x8tUJSfY2LM+d5fIRV2UYjwklGeT0tTbp47UxTba1DUc8
QXvkK3O3Ju5RfIw7VLgrnMTJS4Uc9ioKzD7DFpGNV77PcXTFuIPvTtozzhnyOxP7UEy1QQdKdvTl
MHzyr3oDLuNIHtKEAcespgPJmCBGsmwaMTTxAUmsYD8Hq1JlmX5SuLpPLpHiN3Oc9FdVirwwxpG7
JvuDM5DfFGCeh9reZ26aV15sFHMAUbLFzOV0jPY0o4aKdKEn6r4tGV/PJS4hUbTV3pdm1O0yX+Ef
3yETTIKtXROeJNbkWdZM5hI2vUudCMJcepyUtYPRyKKjpxBUEFKYFTp5jr4FtUQ6PjZlajT6TZ+Q
21BTwDPpNiNULJdJ1Rsu0Y5pVLuUj7AUtiWmmmDV6fjDApA8YezTTpo04tkL2Qye2ZCKxcXsers9
b4TWUwBgrrKLvWgG6Z+pGhP1ujKafrlx7HnPYm9iVxnjAdFsZg1pf2zbrivFpZyyuNVhojUNKeAZ
i78aGvkhoO+r5ifm/lNev7RD1VIEmgR2pv7p3wXvv1nwmCosK8J/Hp7sn4fnKHp7Nvz2ku8Lnmn8
5ixnP0jt7wyXVDu/KYPhB0cyjiMcD/9Y/5SCjYjEl1Rt2zAstQxjvq1/ksMhWHqYhaTRSP7lH81O
cG2+FYcaS+ATaMZX1Su5QIbDUv1W8Crgos/QB9Vt05QwSco5Y2noJTMejxRa5EJGUJ9CwiA+MZJX
2CMS7Ua51YTKnaxMZiiO6XFqwIkm/HRYa6ArWgBLG3NEWNAIwd+xtEVSikQuwgU/lkSelqZ+KOjS
bjuW+A1YLhc8N8qw0M0HJDEJ4DU1JawUnHTcgCNdKLXuc065WsO9GIwr/Ffh1Zin1D5h0w7PblBO
z7YeTtE6CLlsRE1w1F3VHNG2diqqI7OV8iM1TPxMJTFdAzKWjNLj6QnkQg1OOwCnrk9z+5muC8gy
FgFE9ELCGbNOstUoy2HmqvtOH+e/kxy/Rp39GcLz+hMgyrX5VRmXEVi7TLfeCJ6z2TBijdjB27nW
3YPJSX1TqrGGSl6MaN10VeHjhgzgXmOpUbiA1KIXsUjE8jBA9ajVUJ3YtlkcXBIkLmbfDC8VfrsX
YnW0x7wym5tw0kg5juL4ojNbNO/Ib9OHNEVpgdS23HaNXlw5Tn3fQsLdm+VwjiZI3alQ7ezQfYkr
q/r45iH5SVPC/bEnwZc22N/5JRw2csP4S65e6VhO4IsyvwV+6D/J5dcPcG19kMoYrzWb02YX6zXm
4AGif5iDRci0dt42S1Ng7EbxsUQjhhGWeJ6rIDeS41BQUfoT/6/SlfrMDJvIak0NV2FnyXM9qMZr
0/EfAoMkIzeK0oeEiBfPIjJ5H+VDzhys1nZJr1trbMScw0XGPa23oj8Ts/6SW935UCu5bzvf3EMj
b8AGg++JxinZjOagNqJ0w60ZPaWlGx9BXg2fAC9zmmz14VNZI8e0p7Te1y2SS87AvceoinMt2dA8
lMml3YORTpskwhn5Ipi21CtrOSOtiWc2zxwDmWGEYqFbR1FTYSSI3Z2Ya+UpjmZrO8+Bp+X8SuT3
RvEFiKTqfKKV/zgBBvvspNjvIJTVjQUO0q3242zLbR42zZ6yITpL21Zc+EsuupPL/sJMKr6cwh2V
bapwjvegUuKlIxKoGy1qx6umlVxQFQWo5Jx5P5jLs6kl8ynrB8SeIU44N0gCUC216y0Gxctf3zvv
1iwi0hwAxEuEmdRdfkt3KenePDDoWXw/6G3tJmwFpCCXJoQGjfuBJAT0u3bneigHuXdIAfg0gL/x
mrYB6G4MU/gSlwUtDvoQx6oV1aNdGbCZwlQQZ1N+GF1841VnZfdZxV9J+tpMV3Gv57uU3/68WKRK
oiWXmBxwMiezQt3QPKNtZU98VQ5L0wUAt8hjuZpwAJlqWVBpZ8CAaeXGbEGTRaLD2xuPVBQcU+bT
621bxhU8osiaCD4y5TmhEf4XDEPig6NlnAWZPD7mhEhcRk1E4410YtJkdCSjH3OR7GgJQ7foRiBi
K73rrJ0xEYe1SZzQuXJEVUybX1/+pSx/6yfg8tPIdEgSJQ/MxLmwPNpvLv9QyUbjZObfqLoEldtS
vhMJVWm38Uy7Aj2KEp5VNdpdPEWc50yAi+UF6McQ77yI2F50nkGiGYBLHAFclM8MqWgxudiXAm9R
/D9RM/NlBNiPA+d4bfvPvwCDGD6WpdiXMZv8+AVyyLe1JEXpJrU4I46xHC+rMoDZZPmwW5qcdcav
MPmbymKJyUPOq5aDn1/4wjyTg+V/4dmDcaQmgrhGW55bw5gcQ1V2/rZKHf8utRFYr8I8QIP468/+
uh//uVks976Ott1mcq3IoEEv/uNnH7I6qmdjMG+KDsD8amga/wt3s+/sa9wyD6iw5wum8zhf4Xnv
2teun4IUfnDKqD++NkkHV9WH1Fw4j3al3bV0KHfuYLR4YKsuv5qdJjq3Fd9/oBanA0cb8EvPNsFP
FIHt8IfuIObZQXcJTui6M4Yk39m9jeeJ8nU1qpplqOv8R4V4fa85mnOEq4k+geTJbdroAeyUcHwC
LT/v6mFxkoEZ2MwA+9GXKTV+lkHDeqUyQwN+Uiq5mfXS3dIB+ygB6jahnleYn8vykBKs9UTgRn2g
JuC0szx6PuFuL1i7w36DbY+Ph56MVOFa3ZAGNXXrLAZh56oqfBFlM29jEfpP3Hn9ZwO9OSvIcmmA
Eh+7iM6BIWgeIf1g5cPqzOhRZcmdKBWUJgMtI63c+JNeZMWBNJ7xQFFOP6UGaQXjTJ2H49CsTTsd
L2M5s5f8+kagSHz/GOKgoWYgYdF8LQfflQ2s1VnXJH0FkUC2UPsJOB1Xr2tzOozVbvKr0LNDny8Q
zmGwpRQrn6FFgzqTrEkbEg8OoVbZaM7i9FhFKZieKRNR4vVaHOH3C/JtW8GIXvEkiY/Y4dN7lv/2
oxqM/nOH8U5bu5aZ2esmBLy7g32RXvR5a9IFFBxyRyPXU4x6qZ9uEfLT3iFCBshroI1rHFYI8Q2g
bYACaSiFyB9QOyBFqyzthOR4IvK5E90LiBCWyIT0l7qoCkLC5mZn8NQiBImWknP5XVG7tY/NmOzh
vOHFHVU0b1x9epRlma/1AkAGnyckXiDmgXADg5s1VujoECzZn3TbyNZ13yfHQsZiP8OP0hjVz3gA
KoW+W40+E3V0ueED+0D0gBs4TVdMXXVnVUTkfzRM3CEfJpUV7AF4i9HLmLYnqyYs6afDU7lBTL8U
OPVYHIUzslU1GUBTolUCEtno+LeYwARfl0H+ijYZFwoEK//fb9GoAiZRNGQdqzGMxa6Y3wVB2xx8
YbDrzDLWP4Y64WVeIK0yOdPadil/3OkUtFGhbWbOmx8zItADr61os02s7MLTyEQ7D2DpE9BQJA6K
/qI4g62IT9lEYvVBFnPkcD918ynOXYz5Ev74TU1tuUfi50Lyh0X5RVmJc3BoIW/Q09MmdxCiBitR
z8PG6BluOI0VwThFcbtiHM1dGFVUmasxoAmCeUBbmaUv1lhw0i9ELdy0RUXaqUnZirAgsZGzwMm7
tG3SBVVmDx6bgcuVcaf59Pog/esHu5vKz//7P88vWZSvwbTV0af27TGV4+NSlP/nk+0y+dw/ZyUu
mPrzT175ffj5GnyGr5Be3hsvmK0YfOJRxd8HbHDB/P9xuDXM30i7lYB1bJxlbGGsXN8Ot4b6zXJx
h9GMsxe3mND/SXPvvcOS0oQ/hOZlaRZiB1vOvm8KFUOzxgDE3LxPFmWcjlQaKHjw8Oai/OQksxyQ
32zIxuubkNoKz4jv+Zf07LagcidXmXFUgl56tJt5HbIbeoyo2r+pvDj0/+WtDC6LbXJ4EubrQfLN
9+GgNFZxwJl4RNC9itII6ZSCTicX5UtKmC9+JA4x42waK0jDxd+8/V8uJ7NMDmqsWVLyo73vlEJy
dszBwjQR58MdD+WjA1Xg1xeTm+LHb7i8xTIPJ6/bIh723aS6rrWpE76s9qYc7kZTf0CGVngdclUE
hRV36R+3809+Oabwf307A08s4lQD4pgr3m2hHApBFjAy3EPGqY5AcWTpQXLJULz72THtjXvDHypy
FAIOC6iAoEISUOzShciSmm5uA0IUnXUgyXKNURECjnUzZoW9C7OPXL6CpdKN85WqZLnIjdxVTVLQ
AaCh/lHFwy7omxYuxjKZrVuhHqbGJVt0chmiAHPWL0NOIWsSKvR1J6bxAQ11fY7SbGDnUHaNnKVy
szsLWMBjNNkFeV81QJegMK/MNk9uLBxOq94A+toFGLm7PpfMyFyfILOuIqHHrLZ9N88HuAcXEBL7
rZ5lXww7vSki4xMKy1NLyBsaSyc7lmL8PQAGw1vE1gZVClEDnMTXSclOmVQMSOtcrs0mHj4ju6sO
dhxelROHg8hF5miorNsMxWBdjiCRMQNY/pFu7YOtSf8Yh5gT0NksTO6e+FfNvRsJm11PMo6xsFQB
BSrhBAw4PeH2uJWKAPH44Pd7yEn+JhZjeIEcE3k/qELfIY7BhHiVbNh0WvbFYQpcqE4xZPuosN27
ymaGFDJW8JRDNCt+gZjoj1Ki5MzHurbujdzWHkOOfld5QXbDxhlHdVfIBMloHXV7hh2k1tU1Sbz4
OMIzLA71RZESsaPwK2wx/HOLZFV8XRXF5MVDLjc9gXrbPkrFg8F2C+MZqaoWRqp76iJBLoEnJnmu
zXZwF4UoyfKokCsfqsY6rKwFRBVJ9zBj6zzn+FmfyhnVU1Y35z6pGU/gKNo7A+jxHragvJCjbu2z
nHsBQl+07dp83KH9eArR+qE3jgDTxrY+7o0mck+CeMGdxuTyYg604rpLp7Uire4CBlWJZaNMxbbG
7vRUWGYQrGAfBSs5mtGudo3uDHRGsvLn0LqOyA/0fcpgKhZOgq4MoN4kIRB583HscRlm/jJBGU7l
lNxzlF1agbG2MyAqn7UN8qYo7NHVdQQZaf4gd0on4EkSfr6foNUezLKpzqaC7uJKBGZxlU3sG9zR
qM5XGrDTk+5X03MD/cNLeWjO+yDWztrAUjvcicAe8UDm+KdIi4VjYq8rUfFuAZYxnhfwUF5Bibf1
y5AAds3xnxiq5p7vBO4u8P3hbET3SLpRh2oLptqu6YXPs58RU2YIDgF+R71nJijgrHQ4wjKS50tM
09aPLfehAPmMYIzt2bLDZ/IpH11J5mZAu+WGvpHYK5yahI6ca04a3CaFIELM5krDzj1ijwL54if1
ajZICPCHnsaEIymo5vhCayoguMQsrolDfokCh4SOUCTTyqEtcvCJFNvQUDvBDN62xHrtYw0uUkFm
4G5O+LOBb1X3tdRsauJm0NZlVRfbDp7Mc9PjPCqwYG6accuRWL8zzdL1cpmAQcvtvrnutFJ/Zt12
DlE26DCmQ7xqPerzMAQWujKNcr700wThhu6X030hnfScBWmGp+Ay8VHmU10MZHO4jrYakNV5aemD
DxUhOhF6cGwAq6xHsczxgxN0msn8ssmcQ9qr+yQDioXRDCos/BCjdpBAIjlf+4nmXAR+8tknjNKb
q2Zjd8p47oRRMunS+6vSAMm5MlOePZYE6yqa4vGcBlN6sDJV78mYShhfz8OHYiTtl2qIdxYwZ/Cw
WDxAcIfHRf6tpY9yqATKvNk4kb9tQQLBbCDTDKt3YaY6qZFhu0HnBNIH6tULozCS0qocbV+Tewn4
mAczNEHxu+CFvKpOl6yh0WDWxeqROhXjxNlGu6BHAwfccu6vssbR9ui5LK+q7E+21IN21bv87sin
YqCpjn1H713uEAFkm1oZk2f3E/HoiQFi1nLDPTi84qwYO5q65CteWZFMOKUEwe8Ox7QgwnTJ+WLd
9OF4L1m51orGLU7UKb3TnUB6ppDQs7Q2UbecdzcW8eePLU7O38feCi+t2pofm1xfo00hECcu6/qy
k2ULOz3mziPQZ08EbL0ii0hbs3l+yZNGoY2uky3ouObA/jgc+hjXmVsBSLLOWpkxWlyrtOm+1hX/
Fvl/U+RTX0uq3j+qor+kIN++Qh/Wz8m7FK9vL/xW47vWb3ShpWVSmH+38nxjPrx6gxiR6th5kAW9
TssYDrXh//4Pdb5r6DzKTNYXmAuV859lPpMmJI6W7jIFW0rJfzDD5+TyYx3H4ARyBM4kyRAeR9Gi
6Hxb6LuCnp3vV9qZYcCwo97LNrNR43hI52Rjl2SFCphAN3pq9TsUu/NGYrgEY+YwkSX06G6C2XCm
NyrzZNU6e1LxAHf7ZIN71ACs/8jSyVUMboJS55aGEe4bdeoZRv4wdMn1oPBykp5JSEuiQiDqMRTu
xkDTni3PvgHcclXREbptc2JdypJsqVkPsktj6Js7BGn46210QVNXpy9Cg4Pn6Pfgf7/oJbpl9Jan
yZ3am5j9dFcNMI1BrnfZTRTPHbE2DpujjQgKJm+WYLwgoCJO8/F8QgV5yALyOeN4Bl9Z+y6E4w7n
IF1nCyWaEJe1BUJoNRgg4vpx5Axhj5UOVkDk034WtWCmQXBGaVbmuaidPaK2m1JQiuvozi6w0Zzl
/pitYzrPq8Bp1SYJ2YOqyvG3rSgzjxum2NCmqtETJMOKVc1j34VVnAPVmlvynGxTs49ZjFfFJ3x5
1RnkjY2KANX9mHMAYYIO1SBJ59vKxPVL+/4BZIW6HzLTon1k90+5LMgQxVG0FpNe+JcI/ZTYpAWL
uOstFZE463Nfn2+RciZJt4mA2mmfknSUyCmKtNPmbWc1DFvw0zazJ8zCAESASrxdtai8byo9dwgH
dVFwDU6ljwA7kM7tMtWAYrfNcQd/HCN2JIEzj1ne3mh2Cyx5irQsbAlIaPSeHK/IPLeTGuWTREux
YVLCVK/tXcyVcWcklxoxQ6W21khMCuZdUTKRpKSM00gLUc8VtKlMCAx9Y9OIIkRmzo+2n7dW/VQo
36QvQwMswahbRBox3mTQ1/Fw8lGbwNUjyATgpj0T67J1/ZCWzs6Y4TbhF5/UZN1Dnm/ErdZPTOM2
+HmY+HoqyKADbQUyUIQF6AkLYsYvhiiH1batGj9n20qFfETyOZ7oNCJHmOK8UlsVybjwEi0Y1xGn
f9/TkGW6mwjJxUOYmOyyarbxftNwHgH4cWZf5W4FoyCo5nWB4+AmT0PGYKwkAP/ipAwffOQc2aUW
T0p6GPAg2/eD1W9TDamg11VhQYYxJNbjFMtwX+SpBpvK1gNvcDpCM+GIUE3ReSOlNwVEhhlQ/70K
DYB4QRZcVWTYXVlkDGN7L0vPCiUMMD6AuACSt+yPldjQ1Jz30ZSX11ZT5w/AYrH62ZVcYAYTzoWV
dCXC2Dj2DyEdMLrstjasUH7YyPZb9D+oj9t5JWRu85PP8LljU2+nlXytmUTT4pO282uGT8GOWRSD
7t68cuM+uPPTcjwrAUqY2N+D+el1lf93Q/y7DRExBU2H/7wh3rfP4dtml/71Bd/VHAJTq0kziZrr
G6zou9JfLso20GGuyZbo4phnE/q+EaJmW0RsPKh/bIG6vbhjhb7sVjS8FmfAP9gCXx2ub7pQaOHo
dCGsE5ZuMBx9D02jOc60eXKmC5DTGt4iZyinaYuGyH3IMkM/JOOYQDoIgvIMYh08mWnChx9Z4/VU
5Yylq6FYbN/jdUyU0AYUxohmYDKvsxJ/nM5SOTJ+RovAgtGjWc8sGiMsdhNTZ69DyeYa9yH1d1bu
u4ysAnoUPXudSH3tys2MPjuyKmHS9xS+R4edDTtQtx/wsI79AQuOJIDat0mdOLq2gxmBqCBh3Gp5
YSMPIVHJILVuqOczrqWhA2NDGCd423CFuBZadaYC0iiNmW2yzoAqd0MaXfpZFu4qW82oj0nKvUND
EN7NbaHv+VIFzfRO+4j4LLpzYqMmJSsL4xN4xMt2rKsDJMqAlAm/e/aj8nOlJMtHlJChbYFB9Nyi
h0LiuQzSVX6M4SuYrDRzMkBVGwbRV2fqq9wsXqRnYZAgOmPUMeBdZHmcbrVJdujTRJDEQFTAIyl7
pzCxdrv+q6ZNisCXLL4Z851kidYVUX1RjiCm+RFA0aqsP/y7IPw3Ai8c48tk7T8vCI/PNMBBZhT5
D8vC15d9XxZwwRNIi5P9W4XMs/+9PlbGbzaMe/X6iP+xIizeeHxftDnNr9D9PxYGqmYTzSvKBolZ
ZxGH/ZOFgQXmTUOVItu18P0sOltJe14a71rgczEv+MvOQpuRgjrJ4QqdyIleHAtD1fz+5sL8pKG6
/LE/F6HXN3NdSXQ65geLFQ0WwNsyPDBHI7UR1J5CpGFPuQG8daLOeUiiFjUTw/jyKUDv9uz2cb3/
/3hrYG8szcup4n1vOtISSRqJNE4zkpanHKSOS99tsEeaAZbkNDuSB9KIWulegyo1+ptp7I996+Wb
28pQEvqZQzjxX1vjeoQHIk71U5pBzke027ckA5FOVB6jYnm7MQN08euvrJbu9I+XmzflVjEWJYOE
pfDj5c7LnHSl0lUnU+WKgwSgN5VZc7VFV+g+lK3pnEMo5c072dXNLiSm9gXJf7RLNYvrUBE9swP3
GI/7BtSOv5nn2XimK09koG/2Qp718CLlOpoXVlNTwjRfjymRb96vv8ePTfiv186ipluAgYh6jHc9
f2cASj3aoTrJTuNe6ZDejSlIha1Da+MujabibExAoP36XX+cpXx7V5fHw2Yrx4K3/KJvZikYDhhq
mrU8xbKXd6hrIvaKPPwiYgzLk5zHG3pZ8tK03XBmCNtFu1+//18fTIZfiC9tixE+I4h3P15P+B+W
9FHCwLXGm2h5YOj7I4LrK/k3ein5kxtFly5PlgPWFCPgu0XAn+w2F6KTJyNyxxtysGiG9pGkX+fr
evMCzdh47oW1PJ0C2l1pDzwsWmxTDRA68Tc/98++uI6rETGszcTs/V2rsDa7FUoa0sAqHhLDBth3
rrBy9asoB0X668v8s4fEZtnjueR/tqmWodab31mWsYg0vVcnFHvOOp/CdPYMOtxnHTTls6yOjQNH
q+KMZHvucsSw8jLrXZyNHCmo5JegNzjw/XgTVOZyGBUK+FrSuxuyrxCshhwH+asxT5np5GQbAVIF
QPXrL4Gl4S9P+mIgNYRkWkoF9O4RidPA75zJlSffj0W1ne263r/eN2OblU91nUGNoOJ7yvFbn2e4
2DdBBK/HA4Vf7UvMyrTvE4MG4zzMaU1CkmhenFqMN7/+nD/7mHg7kHYynzTQKv14rTVUXb3lG/IE
Z5EL8nqZZVmXT5KZ3l2V1n93Zy/z5R+WQAtuqOHQlaIBBC/v/TtmLY46Gt/NaSj14sxsM/PZd8fl
P3qMMl/ggUDEj+7Rj3wf3kYfA4MaACjeRuRmwaTOp/ZFL3rudMEKIDQeggg08bmx3BOvl6hh18D6
HoXuedPbMNGkDj9Jg/HICE5eLqS8r+ai/2jY5Ru8/1p8E35nZuCGAqX6nmczQxsGVzAFp4L9gEnM
NNfrGH76FVHPUwsEIATQGNs91hFlaqnlRT0ZVVs3DEhYT5dThzehuoMAonCrZK297RnxtPvQajpJ
Oz+YdGYnpj+vhT4j6BC4p+5LDardWthFQbJBMIUmKkqUOWuhBE8GcAqmCllolXDIUjBSTpmfwPyH
Z06Txecqc4pLgiSJknKKGjNeCWHnA/lfyZUspvSTSBq5TqkDAMlPM8xqwhrCl8kEWXpspxAFQ8v+
fUT4numrSo+BE4iQ6eMYukztST8QSKlCp4K/YGvlQ5en8bDWfdu+BT3OXIC5OBoUtFdVT30c1AC+
LZdcLAsc/cdKS2vHI8S6TfBYzAwnqq4zOLbDj9RIQZQGebhdWK7K3j+iiCdJE6tfBzC+R/yuDTRL
Oba3ucmcUiXkhIZBWV7DDEoJm3SRna2dmINWADEUFAH3CBY2HjmrmNxNlYXAUSkN3I1NJ4BPV5jm
c4PQNPJyh9WGEpCFuC/ZBcgH52WT3aThmjA+DQ2NTxD8KOPUXtAhScfOLEPp4L7LO2ETRgKVfbqw
9KI610a05dtgKrIQa0s0OgeyenEmJm77ySETulgFKhQ7gbR47epZcMm8oN7WBEJzeCyfBiHmD6Ts
REfVO+Maebb6P/bOpDlunL3jXyWVO9/iBpA45JDe1Foty7LG9oUlWzb3HVw/fX6QPInVTuSaey4z
JVvuJkHwwbP8l6+LroEEgds5A4oYHaik6i+l6sWn2kPQpJUgnNgo8/cYWiJqdgia7+yBx7NNIl2d
QXzEG94JgMOVyGt6GAxWMzYMi2Uxqar1kw8ZBnGKNG7uLcEQhlZdiLPeRVUVjLUDWDQ25OSkWOpg
VwYgGemaLQzyGRnSjI4AIME6nVzMeXMfq8Rkg/zqgvhumDuq+QQCkG5PiXI5TmhLu5QMNmyT/Kxi
vqvznJWu4CRc2nFIMkQE9x9RpAm8fV9QO2+gxBYfZ6vniS2R5lBYFlyhxkARVxQAqbN0YVdu8Jnj
MPVpf1EVOkHzWXWAuLfSWXmoyJ5YW5vW6W5C+aTBtb3n0YN4/dxhNf9+CEJYt+si/cdIQPqOU5t8
VeN0e4twvHico1U9TK7bP/VrYoQNJYHHJw6BWaNG7xJU+Vre0HALwYqPR7WQi6PiqC9J66KHQTLq
zkEpX0Jmcu9bW5hfqgt1pbVhRxDOImZsOKJg72RIDthnQpjfjLjoYDZq8wfYXNX5IRQsTudyUmO1
6vEbHcjOmwE5ZbWFWhJexUgeXamgnu9cITnU0UMGxG9iJDkcqv+CQxSX8g751rB/Qv+JpVSd79z3
dKQHEg6utsSfBc/kFswm9pYkIINIoZY95yJ5gRvduwrQxTGOR0yCVp7I6JMZLu5kxDZXvLZd+rVD
SrnhFRmqIsYHLNHMnXeLyR4Xl7VnvsRN8UryTTlT56e0ZjMgDtU/jd3SMBfOyD7tfBSPIQJRwAhJ
j5qC07ZVcfs5y1FU3s5AmO+eE4WV4R5j46yQj+5Mfm+UTD4jpaT2M9ySJx/LUNYi8CC7tJZ9Yye8
0rKObBiqRV5fsY14dq652qpuOXiwFz0ivj/f2XhitdsaPeK9cPLmczQUnOZLjrjzPoJa/Sj7lSHl
WMsF7GnfceUj/2bcoP6CZldrIfiwfU5wBpOqGHmgp5fiB8EyFi1TWbkrxAKuwrfyNoNEiJrU9SSW
8CopBdbygGqRM107LrBx52yFVl1NGaKRTvQVPWu+vHp+hRwGkfNhpGVCGsTJo3fd9D70p/6pUD3P
qIlCkjt+VLHDAYxAJrGtNqUKGsrpmYOcFxtTeueSJ32DrFFwzu3Ul95oybsUxzSEggGolrtxQIZs
mjhxtdmeAjXJG5tRPw1qf+CTs5F01YfRM1w3U2wlxxLoK1marNi1Q4IK9p6uHhcTCTYwwwfWTDuh
egBLFdxnOePXvW5tpAhwbTFKh4V4TEp6ORsGI9z/cxDIC2++W9KKVcFSRV3JBSITGBxeOGm+vpx0
uEXymHRMO81neOX1pUJo40i63x7byOOpIiwb7goOctZhIgVVVRo9WIZ9MS+xfOxCzftq42i8B8iK
q00seOO7rudKnncios1OfzmlhADhkKPvHdjeHjltG/e3ao5c9H9q84Cy1ic0uRC5j2XnKESLV8Tq
NOVov1/x/MEcJzRi4+4Ulx8WOxOPWPk6964VUgNgNMPRhGLw/eR1LDKQXAdl3ChTGPKkChOhmOnU
tnWAiT/fIScROXIviUAdDjhnzwXvOllY8Dker2hMiZoSuhHPoKS9H1r+EDwOj0WbLG0NJ57Tc8b4
fGwuK7ZVu6awvHMvTLj3FSDCVeUCG8gGF8juMFDJmFXrmImoXTY5xYoWJpeTSO4iTyP/sRk072uV
xMh651Bk7HXxol2A2ASMpwKNZoHozlOb5rxcrh8SHZO+E0AA2PLYc9NlvEvSCBOdaQza45IKGDEC
xQZxN3c4iGP95tNUtTpbPPqIogK0TiP1UM02ZStCcOc5Ksf1HnDgVFyUo+RfF0Pith8cROTYIlHO
Qq/mcEG92cS+2QUXU8cOQZ5UBGkVppiaeiUp2RPPC/ASi0zhPmYuccEE1i5GQQN8L3s3imeONXiy
3XEO0uUrmtnR++f9ielodJbRCDhDVtXPr4MhZIuE9tAdfZGPF0m8dOHPDVHCyP/RBCPeo2U3dkcM
kNQev0LxGEt6Kc+7QkIkRoMAOMaN9FHtddrKuWG0wSLkvYU/kKwqB6MZURGJ4KNY26B1aUJ0AseS
TWpuyJqwawNKhd9K50NOOltIhLodtadz4/jcAlvOuRcJcsk7o58Voj3TcsIEeAwc6oZNM2Q10d5L
nXcgUdf3VOpsattyMJHUE0H7OQIyr83LHcrRLLaOLHN8I4TAXCiYeG3MAYTuYYzdG8M1TVCA2TtC
47BCRbgazNVmg+Y189qF742bZb4r8dOQG0iMioHQQuInYu4bGZSQ3c0w2MKKqpudTUcutH4YnTCd
4Y2NFcp9fWbX5xVh9KazDQJchFhfc/LX7HYbM8juXouBJAQDRvVgTw24+mY29xuo6dYf3ODDEM7l
O9cT3xIrQntMZf1RFK29CQCYX055nP2IoZBvAhdxXE9SUoNHBIiP7/Fyl+Hy0m6XFMt7TctTkaEs
8gFvF9Y5bXigtZjW+Qy4kHewqxAt7LhFwiIZMQpElCq79qBOOzini/Kcyn4+Vk5TAZNpmgr7PxAe
ai7IF6Q7EwxJMnG2710d7ue51/ZFa4L/RRbFNCJVgtdfCdqbCqaoinOrdunC0GXDebOIJutDnAFt
3XZlw39blPpWRMZgm9ABnJCNQ5ba60zwb0dynNKkdPjSznc5uPcznOothoNMNJ4LZRh+LIyneFUV
ViZgezouL1oDmk0uxk87Rhlc6fx8mEQJcZvmf51/r8kxOV1Uo/Zg5rxzx8qihyiM2EHPhWGMaEZz
URQZuLhOE9NqiVUNKohzdwySWl2lkA3Op0Y5N/Es1INjaUQB1wW1Cw+vAGownmslXc5P/CrYrWVM
tAK2594bjM/2OW4qpABvV8WBuX8e1ECJIqg3kQqvkL9Ly13EqOR+mv3mM1PtaVNr4l7HvOJGF2ye
NLLQ0a4FgBsTmde15gSitkuOrkjS7/4o7f5SNANvHB7KOCbnrbqyXjIMnHwHi5O5hD/vn8NPt4Nz
CjZ02Xrqm004DN1ZDaQAb0HXDalVtHi0EQC9D0OHlp3AzWlLn4clCTKLYwMPdyqJEpnFG8nA+Z7h
PCosbeCdN2LmfVhjEw6eU2aBv4SMwSbQJSvtA8DcINzLRbsHvjm5T7ph/jgncr1KsDX82AxxDhQX
6O0eKB7kLQ7EAcU/WdounjaNdduhxwomY1VVuPc68I9uLKxvQ+OJp0wN6/eCrBLC3dyTbk8Fnjdy
cS+dprevHJIy1HxC9N243G43RFGBvn5bZQjr1zPEYswlb1Lk63ZxJtO/ykbHH0BtjvN2KAFU5r2w
z3CKwOHKa6KPMETyb3W78EmiggtHpgyh4natLCrWwo4nBFy0DccPWRb5/yNf1HqwX/7DyJdJIY2o
/3vA858FNdfjr8Odl3/x92zHVf8i7oDsDyEs+7CC/p7twM8HFoXssWLUoZi60mP+OfENnH/RJeLX
6e280P7/e74j+CujDgUqCnIRLP5/5HdjuBK/dsC4HM5D4TMAYOQMOfCkjx0C+CtLsI7fE9wFsx8M
eSLP3k1wxFu90zpzlwfah6k+9ItXlJx3ixDfZsAF1ZVTC1AXh8YCobvJsaDHKAC+jw3JNSzQA/vY
2egoL5zOjVzlBq8VSPXb0RtbH9n6AlFS+M9Ib7nvkFhpgg6LuMaaPjJnIB8vSGlouPqAHaFFrANw
kjOvj9NWbOY0E6qD4GMAt4dqzPqG4qZPIsqjXx7k7css5N+qobytUaTr/+PfjcHRq9WBH+e5Dr0K
sGtA0U5Xp+6lQ4haxfemx+OQeWocJEBcO9/z8msVC8VXzk5alT9aiezRPQg37Bi2bjJ03A/GxfH8
8e1Lcn+7JEgpDl1LEQokX4G/ccm/NKThns1l3XfxEyAagfyzn8ZG72xo6U0kFi53DHiDlALbqOCH
SL9kSCaguG43df5Yz/3SAgobgPZfFDaye8l+jWKEXdZi5lHstV6T9SHpZAThX1Kgypt1BWuT7Evl
96IFQ90PgfrD+Ms00X+ZRCFdYfYgiSxoBkR0nj2ZfrknFIxnJnBF9d2e6MB8EFVq1XeocdXr7dur
dzK14YsQWGRsKoWZnfB9rxdvKcpWrXKOntBcwTxi35BE+6CCbd7w2Qsy/93U18Jg2GBFWBo2cRyM
d3hZV9mPt6/kpPNsrgScuek7Q2+SSp7OFbx4sdWcyaexDzt5I5D604h9lRYjjwvqoBXz0be/8bdF
FlBiBMybwEE6AQrQ63u3nNgK6iLwvhUDgO1l1y6NNWIUgWDbMv3hu046+dwdgct3YJgS+ehEu6+/
C0+sIm/wKHqaIeOm/ncXuEOSnEfNwL6L69YscYEMGViRf3qT7CG6+gBpmInRZXz9xXQdEITM8v7b
bKshJPcOinC8i1C8YHXf/irn90fIzB76j2QqRPA+HR5kyE3k0+iWT9Mkk8A+Rkse/ChcTYzaalpS
cfNuVmtkl1d12lXS3qPumq8PWR80jbdBCCiaSSYzRPreA2FE4XObYHBcXOV0jbFXRrrSh6/89kX/
9mCQ8TRAW7RaHHRBTwMaMJTQnV27+sbgouMqmHPn2Y8R1SG6snWJROYuKkeywD8t1u+7T/FUIFXY
jpl0n4atyMKltumE9RX1NscllQ5QXeq3ARrtIBsdD3Z1ceQ1yYNHZmx0mXZt13XQmUrGQuN9Wq5T
V9Eupf3+Na5QfEFIWrpo6VJM0RD5wyqd0OQNP14G4vk1UTgC/DYYErhUdeXQ1V+TMKUnuclQpVxv
ezl3bKoV86tlPFN908sbC/4sb1NfAee1tpVcFoKlyv14+cYGLLMfEhUbPoGGQr4iGer4QHNfArAf
NUQXMQ+x/NTHSkUad+sgZ6ci9NfzdKpOS45hsKx4zGxoypgQjd0mUK2du8xF+D5KGj1/Xhfee7lp
59Uod4Mm9AjyDKRkmx1cvxW8320ypfNtg7Z++V1OAKYcYLhRv97y+ivxqaLQWx+6tc64RoaeqoK2
Ww3Op7yvGwyMBzkX68OqvWC8H7tWjnd9xp9MiBRkRJBNQpnNM3MhrfPVtJNTtAIzYKm86FHIZ4AB
gyoFj5xhDYZvcJQzl9+UILf4lVQGsJrPxDgn+r2eAmNXtLRzRgjuO0S/ln0WK77aSifFr2OiZ74N
KFQjb6jM0vZzG6ZiPEb+2KbXhU/teTYhBl1dJi2UwIthRt+i2c44DrN0KcPr5TIce+Tk4XyhopJv
QB27vG3goXXvbmsfNdn8+PMGBM4w3GoV2EpmO9uOMCWG/1ax/QAYmyBWwFm3kDvpI8n/SOfR20J7
IAen8vMz2oau6h7DOQGrmS1XTzP07VWwBgMWPnz13CQER2DI3FP8sqo+mqesnEDZm1+YJqzkL6qi
GzB4chJAxbg1WcZbYGnoMtHzWQLkOnYEerNdaqU5tby8rtg0GYrn5R3seoTCDhnKKGyXRmTYpGzG
Sil2TezSVF623mzzgcAA0Ng/6FjnoXdh+XO6fGvLeWQNsRGkcEZ7lnlq9CEsbMmarPSDiglZ9Wqk
aotXmgPhDriyx98tqGKYm8gUM6rr1ovGKt7X8NG44sAdiQJ73N1GbgY8stm/HU18fopDr/XGC9WP
Pp9SL7XPq0BnAVVVnrymv8S8rtZc0sLd84fTkJlr8VUCKHMrg4BXcAkBSeAvtGIichwl4p8pYrsp
NuHbORrtPL3pGf6LT+ng88NWeQsqUBs8/cwat2PJCg6ojLKca8h8AtgfKaB/zPTssz4QBc0WNan1
eN+EFf9tYSzxAgcZDdIbUkeq8L0/pbznS7cgd8OYi5HIY9Z6nXmlfTSa6l0H3oEnIXryRppejeON
90FKu77cJ2g29csR344+K6/Hwnf4wBatDq4PGcHB7GovTTu9a3K1OuI4h4WYGffa9yoRqRp3iIcF
JjIlBQZGB2lbB6rcuPEOOl9i38bfb6WXHI92s96KBcN2l1ocbq2/V+WEMByJwlTLGynECJ0ssTXd
oi3GWV76rsbgLMJpEUFAE63ScbGdA7SNHrxi2ttgbzZ09jVGbHPR99Z0maORyDVGVs+zaf2QTtBj
1Tt4BOOplqEp/UGVbeRXN+gYqDkELZn6U7EnEBNu9tqLsdbaxs1QKwUqSWLBtGGOp5EEhtNgWIZA
O/0c45WJkVNigu3CPStkDVdkSzs0ipP4CguMwQnAaSpDl13SzISUQE8L9p45etP8ZA9zzx6KvLTN
48vawOCaQ+uOQ8fEXniESgzUWKUdLAaHBuBM13Bob3pDb84OoNkHnlLFdJ6zoF7Kic8CtGKi4MDi
s3PttIn0eLB1M/GblDAtf6c75P8uQzS5yvk9XUaTESY+xEYGsv4sWT8NvFzejKwi74Lj6p4NNbad
xxiHp98uSD0xBPCPYdGvXHgyW5habH2HllZzIFxyHI1LE3DKlxFtm34f+oU5ZJEJbNmOM6ZlNa3W
sFuID0uYWP47DGPwUGM2ylzn2LQggZI9I3qG/GvpmhTLtqZ8+VaGaG1c/6xDiPpmcaa69Wp1lndE
VSAlSTZ5FrJc69qhihh6MTS0qYr2vj1E7Qd6s9x8WnP4L8/QO644wNSXVWIkHfBiozdMOn0MU5C7
jG5ftnWZTubvGKbCv9muKeR1oII102zM4iFGrvTN2JXe3gs61U2gB4oYhkVgxSlvrh9ie42ObsLo
9QZFKgxRe5V3GvuD1VnkF4ZWRffBLufiXiEklbGHujZtL2TVjPQp63FovgH8hTnUxaXlX0dcKZTQ
CkOOLykxdz0gRVEXT35WrN1dWcuye5xQrZ3e4eBe0O3FPIfhjyfwwkClvFIMo1ufLulwmCYRjjdd
Cyy6RgTcLtHMKjhW0cHRI+buPCNc6eo5bNeMU3js/HlL+x4pks24dtPCNATFMBetSUjx+rNyncH/
IAsm4DHeAn4+W6CV3CVC9pPhshOxT6NYn2syWd7GYC2mdd2ptIDIc4jclW7ozMsxbKTOkcy1HfxO
FeYGO0GCtt7Tbk1qDj6pg4seg4cQkSbtOtvFIcIt4Ll1r3Y0aYNsi8WK221jWOdHWvF6hz/rtF5G
CojZmTM5iQubdnYqGDRBsaKFFXnCum3yuvQ/Dn2LLuiZDfy7afeqtuf5HolPT0Np1ZV151t+vz5o
+o1QSTspu49rwOTIWC/KoGvOQqw81nljj8wrd6CvC+O3ommg4kcTorKt8tpzUb3p1r4NUQvKwuoJ
WSbwPbtc6qX9rhhRIJU8BE0dbFwkTLV9piMk8sLdkNuikGcRAE55wyjfyqFTyYa0NvmehJXhPKFy
nsOT3TlCLyt0SE97lsFRcDPZ7c/s216KSDp3zNQw9thMdWoO1AYPxUZ8nBbRNP6uiaYuYlZrg//O
j8sYCLKxyJ54YTpowex/2oEZGRSdytEcK5ivmpe7hcXOWcsBzuuQ+EjCSMjHtskwwQ9GTnTIlmKK
C3NjzRReojhvkZKKpEXh/lokZcYpA4oldtezJcCeKjoMojbZHw1LUzngUbtytQt4/UKdDW2Zyk8C
w0UuxWnoXMKJRoNv2DVDKwiTou/J7MMc0JR75ruCLBiRIJNFq2VqiGUZAhEEPSxPookzvKQXukda
Uq4earRuQUpUoQBCTCmH0uZGyUsY4G6FKDsTEMvC5YwGHuqTmoDZ0ixQUwXm5AxbNHYQHYgTFBHP
hmANagYtvgDpg9EGPrhoA2V1xLvUi7rj+pFhMHEyR96AX3EzR3FFVdT0TveoOmXyVRWNRBtXD538
Ok1tVTPHyIIK+nIGGPagm8bkUlUTmJQlUdqsEahxqZ0fQKxB3u2mwhmNk4dT0Tdgph7h/4JBNDOv
8poYvpgU6bndI/vSnFI/TzAfEtt4D//bdCykmszVO15ksZBN7GeqxrS1pOiArsbCEmYycwVDbyVs
n79XYm15hTZD461kpABZ+cS6hGnl73KnQgtwQ0JktmKKIRs1SzlH4hOAPHpPL4+RA9NxHij/Bn0f
thEzzIOXITHFXAKciNPhKpmPU3K7Tpkdqc9jHogMLjEusOV07pOOjveQIUwW66yNaT513TCmyXkD
mZDPsjEaJAWf3MUU8qFs2Swl/Tpn3qaT3QXYIDOMIXF2I5PNj7DgOnG0m7gfw9tVJ26dXskowCr+
uKy+eQ88r7O51TEnyYQF7ZtXBOEF0/CiOc8vRCNyC4+ZgwDAp7R1zAbzogElsrPWDQry7PjldE3G
MebQHOqJRHWL+RFZoPQ6k29qnKeWbVRkRjndZgWyH8yNKn7gz81vk5V06+1UhAHHpYNXD2dYkgQm
NczlEJtkHmtGLubl9ci14LkUw1TzULuewFdeebM3xl9GJJqZAYGZzQPe6pa9UGzThZwgO/gdQoqo
Q1auqq7LyYlHvYuLHl+FCz6g9Ehqp3rh2Q44dvBd1dpxC3YzpqZZgVxttlNARca7GAeL7nHshtSD
+p8PjSa4oHjtXfmTo/NqE+Hjk/1gbGKKwKwRVGw2nEUeCHRW0ksKT56zXsS6XHogk5ZLTDGWeTyb
Xa/NH8fEmVmU6CXz6WN7JNfo67DjbtNZ5SQGPyvicK0UicGMrxnVVxW3Hj/F1CzdHniYNX/Db7Zd
b21rtO0t2KaEcgQJuri3jqFsvOFeroU3WFtrwknp1sKh1eTsMjRZGJNXU+QHqjOJfIzTx3gf9VHM
U9MlDd16N4fWit5iN4qKHEWJen1g1U3EXZ2Wmve8DZpq6k39wHaSgq+ntYdZKx/L3HmUxwbup072
VTCz9WHoOwmlSh6SR728etWIIwMTHatkgAUwC/HYdqdH5F7YGNVk+kdW5C1mS6KzOFXvbH+GSsWC
rKbiFsrSLCR2eeYVp1qOm2uJnJ2Bm05ZfBYlFTwOxo1rjwTX7BTHsHepKTjYLJ/8wJv1SOiUoIz4
GOVrvDrPsrYymShcAaL4dnqpGsEL5LylLVbSBCkS/kFuezpXbrFX8WiqwJfCoohWc9H1OiOoghqB
XBjW6XCl4vXHMGOjUyTZ7P4pqSoeaeoM5tIHINFxuYfZFGm9xzfLQA8amiP84rqwo/D2MgFL8xit
ZDvnPa66G1QX+5XJAEp/+aOHfAEfCF3VRA419ybRLR0kB/I/9LhO+4H0jADIw99goBNAqzhpsIZz
DQhFFdPXOdKmzhyxRkzEDmU0NH82PXbPPNK3G1WnXTXzlZSnQJh9I6l52mddmqoKbS31VyEnM715
2RpFaJnO7j/9KgiIRizVDIwYTZ10Vl0wq+tId+Jr6kcmPtUSvxGSQoI1sevt7zoFrNN+wwUJiD8M
JoxBf5tK9TZyrFORe19nrwQKezkkJUrYW6F9KOLbpCvxsweEhJ/m4wAmDElb7ObasNg22qXupgth
JhuKktfEnpfI/HP2UXWxKREw8IPxfBVIKPH/tNOOyJ0L1B5ehkc57trmqf0yzpi7CGD5FIhHnToz
18EBZcpCDldKqLdX6rc959EYVoyCmAQBMTrtd5NGpW5FAvWoEmgwCz1ooMSoeAbmFcE8HjuzP+yD
0xGKw4MJ8DuAb0OHncn865vr2h5pD/r3j/AqTYzS4BnX2yElst/FLliuZRcp8n2SiYWfvxduYHfv
iHalOH/73k83P1NTAePHTFV53SDBvL6SqdLzOKnY+0JPgtIRVAJdqrBC0y35wz2frjISrzZ3i940
30Zz7GTmlpMYonyYOV+g+Qf5tW4KU5qnGZXaESK2yRrfvrUTTlNgCEW0nRnyCiZ8tI9e35rOMJUN
J6xbu4o5UbLvvMiEOYLiwnONuhYFAtBiIDHUNsgF6Kv92xdg3MNejeRItUAq2p4IgjDg1t3XV0CV
iCxoE1Tw3e0lrvbMstDCoOuRqOzsJW0Zu8SkxvATTfz+2RS3hDYtrxLlG84FPHTN4pSZMC0eWv8L
b3ENtIdqYS3QxPXII9BU6Hehp60QkQcn10TrYBLmsET5qh7rXRLZvPhgCJmhZzsdDDSPnKmbEY0Z
c1p0aGzlqavPU0bLIVIAuWVyq37sTdplGeAxbeS0Nce5bFJym6D3zBHfwC3hsoKXBn1Pak/UzHPX
JE1ZCI6C49V1TLIcZQiJ07XpY4y5tmGcdXQm3XEGgnWZVOhWXLy9/L9tuADihi2NkqGL58zp1h6o
LPDNXpfPddJ65KyAJU0JpFZtMoCfLeu3v9K8Lb/OYE2oVc8zmhAsQHDKgGRQhs1hH06fVSxNj3FI
lcyvERN0c+vG7m2uYOMXaqCImp3IJIVWASPiT4Oi0ztHb9G3iZyYu/Cf8Hn8/UvsrGRbTTzL5HNe
0/68SEuU0j66+eR2V26v/8BsO93kHsmZodH50jOuz6ckOglNOk2avv8ytqDXHkQWmG2RZY3JrN5e
XvfklebT4erBoJM46FGU2ifZQYyZVFFUo/uxAssW7iLalzo+xLRRqXTTbOJ02DDwLvlfQMOGfTkb
gCDFmgBZ2dDWpQVDyWPm983kFeShzuqbRD2NqVCSgCDwLamzxLS1Zsu0AUIN0jM5H0Np2sR5yXTk
frQcj5uzcsFZFMf4bRJWRpg7VFXGiLo9t9CWW4pDVduxf/32IpysN2uAL6Fn8576cJp/m5gKEWtV
SsBXQ5mZkzmqGVXg5zDVVM5vf5V3sp/NMyV4SQAXkmPxN0bvVDf0VB0/ug/9+vm7BkHr1PDhzdFE
qCcEvczeC0A6rAICxKZL+vOnbhxMh8CabBZX+IHpZ1ILNkQ6t4RWM51beYb+y1XPq4o/Xdpg7XkG
MYGCaZ9XEeUx6vamLPk5+GNaZIZIFnB93p01tFf+Dmdt88BXkfEt1vN0PHhpTYzOZHq8lkjMk8wc
spZpE4wE/nqHVqtpLP8cofFGsnfxKDbFcxTR5fA2i1NOtEDeXtLw9ePD5gjClmtDUzZapchYnGzh
ljsYQ7uJvhWjF3zKukoY0RZXHJHybXx6/Ik+xP6sLpcQacUd4j/VsXTz4mGEmjJuqhChfdXHHsJ5
S9hvZKLbjxH1a38LdA7L0yQc3WOqsvcoENrfRnTXmo3sQGlvmeXId6OI6ssE1Ns1J1KCnVGZoGpn
YeT118ocebzA3igToNyV7cN/EvmDtVpIIOlixjW1V92tz6kE2wZU+DWK+3jXNku7ZyZePCR94YPF
dJkSZIb5zCEyMcLTTvEF1IS4XOZniO7a2s4OxcPg3uV8fmyS2kHoqZMJLYy478/crKruIQEND6nn
JeCgbAsna4u+3ed8UJAarKb7IP2+Jy2KhmM2D9mBMcHSbMEnyXk7Tyq1NoNfjhdFVe/1pEYaNkmW
/TWgpk/XPMKnGmxyfb9mAy0x37ESun2Wv0Va5L2vF/uru+j+C/JECGoMYtgmM9JUedBjapgu6R+Y
hq+DNRuCsTLBTJAq+HiQnsJpato/QSvi6onnBY7fjfBBkkWtEfDobPnxD9vv1QH18mUQcJ8dG4wu
70lGEq0oa9Jqq56kHZRghGb73qnor27KMr8efW+g/sNs7z0jwiD/Qz72285/vk2wOoxsjFjZSQI4
iF7VOUqoT21VUbh6WDnPh9JzAL69fZPPn/Q/x/DzXQJ3BZ+DEgIH8mkROaMQ745gZZ6cqead8bCK
15uagifdQWUL7iq3jO7wCLca1FGEanbe2KTFGQoiEna9BvYFWE++6zB3vqiQZ//IeduTJw2FRsmF
5MXVVQlpQzv+e+is1Y9ygI9a0Z59P7qLi1kEdSqKwAhoorYVv/NKoNYbtB4l3ZucWRw6fzTWOrU8
ZXWsGSUM3cGJhf1ozxr4Mc/vD7nQCQiPJTFpAGkQ64JKnHuaEiA02c/4jq9P2Baz+EnqJWdI6RbH
eZ0fK0cVnz1LzbvBjRl6tGB1MZpfEO18+8kIE91ePRnUNExVBxgQ4BgqEa8zYieP8KanYfwUDwwO
aKd1+WYOIfjveqYkejf65XzEnBXqR2o1JdOeujzW9K2uIWcisFYEsfVudWL/6K0LjTMU1b6UqWGF
drl1jUZUcLV4+CJ5pXdPD7R4V1s8NGxc2nnZrnpm7JLVfbQNGhXckTaO9WHy0x+LzFLcyQBr53SK
j2lcN+9K/Do1nIV++LoUyfDRFm7+3qpCDgg5O9PBc/U0bLwuje+nQiXZNmlhXqHiiBDxqGNGALDt
cIoMOBM/+MIKr9Jk8Y18JfB3hg5i/sO2N2t3urY+3YWAQwqc7CnLHs1mxmtAvSHT+OLGgsD70KTe
Av65rXAvm6gl/vCNJ6IG7CpcMAzqFjwS6HfgaiePE0H4ruTo/I7tuH9B2wyruWhYrEsaldmBQYQm
0sMEfmo8u3hI41lfpamy31uj8g5vb61nWerXt0+qSfh0Q9dIcZyCAbGwFH0YV9X3GFW6grq9jr7U
3Yq7eotc7aa13ZwOR1kbAqWgV7jLEimOCXDYHX0SpWAFIhiHx4EMPqW6GE3rlxZ6ZfXJdS7T/th6
3nwjhyQ+j1EawiYZQu606aFJPksglcOmc8J6G8KEaM4sluWQ5dq6RuTUaCRNgXUl+2S5xSCH4yyD
63GIJ07vbY1F1FXJmJeM0iuxIyzaAj27ccJRamTo+YAb/LInF+k/aHeuzpOy8HChC4DLsBMZF20l
Xb9bT6UVI1cQdTMTTeZKWqJ+vQWT31xPDQLbeCU0Elxt6NYOhK5g6s5QH3b/QmE6/TRUk/7hpy4q
dj0U8j81vn6PP+wUlD7I3TF8gVJ/kvZ4LpPQfJ7y70jH2MFGTSr7CspjYWrII6OmCp7WfojOZWV9
XUYkm0GPjqghvr1J/rcNGxoIMkcfclj0Bl5vWJBSfdmvQfE9KiVGJM8PRK5DUlyl6Mwe7HVU9zh1
D4dFJtG+wfzxcxJ2Y8M+gVTxh4v5X15YI8lpg7ZErfc3xC5OHNNYw+H6Hge2/NBKp7+DsG/tAhq7
l5yLw81QtPqi8avyvJg951pXAQcZho0zgs9JCCAZ+6yr1Bq8HyDnW7EJ4dF9+MNVvq4BzDsuwbui
MosgPCpGp2U0ogZLqVp/+E7Xu40/0kAQ/ZZO4rIZ4EPeYDeLruTUrzLchZ2ofyRwVPLNGrnNdOYF
df8gVBFf2cGUf3Q7f2BCwikA26YrWO44C7Z+y7j35UH/v7Te/duGEuxsUzT/30SLv9AeQEnrV6bF
z3/zN9XCRkKPVhWaOIhBoZjn/k21wKLd4a8MH/S/tWT/FtfDDxbCJLAxyBaI6ZhC8m+ZWftfCpMJ
0J/0u4nPjvtPpLRe55DIi1AxmZRO0KgFgu6ZZPqXzkY0TE4qona6GcqnuC/wzfn6y2rcvpwXv7IV
XncYfv+CkwSlmyFoNDNfEOJun4TooarHdLxJFQTQp7e/6rkz8j8nFt+F8R4eDlAlMX/8XaplcXqn
EIDRrjNRwP1tNqUF2F1i8RRyVokvwLXikHYEYBU0I8jSrXVbwxhPqwvURdq4fEI1woiLxoOfYDRy
FnWxITpVw/cUS5C0vBo6v7f8S1s263nB+D3q7sPMZmKIAFB0v7T6kLmpuOh15txmbZ2lqIhGbaW3
ZkAFxa8TmNCNgKZAUYye0jvYt22Sf2gV/m8Ie/gVaiyAT8L/Yu/cettGkij8V4J9l8D75WHnQXff
kkzsJDt5ERRbESlRvIqiqF+/X5NURpSdbJIOsMRiuQsMENsldqu7urrq1DlbMrn0a2WDMNeuUzX2
34OszW+CeZJDtAtRXzHZwr6vb29sOF1H5sE6vnbUjVl8gjMeeffeauuTagHTolTsggaQzOMNNXav
d0/2wDfCMRVadKWAWW3Wu8Mcnu/Uz6bVN/J/r/EfvAYHoogWv+01Xgsy6VfPGaqbP2xcBwzVJtzT
9J9A/kbyVQhGnxj4hFehb8tVNFJ4/Id9dfIdgoaPVCU/hsUGvPiZ7zD7ELnRB8GfcWwrNF79BD8n
AUcrQgaDSnoWYjrNplOGYt/l7ZdrSUyCwNZuj4ppQPPrg6DcIcWhKYNtmd1R73VhV+B8Hewdc50M
OL2Pf/W0wEKowldn2T7u3SKSnNMG2ttC85JEQzAv2V20CmdequfXAEHsEQle6ybKw959EmZgfcMV
Wgi+o4I/3Fr3exh7368dcMWDPKLVXI2TaLDN1snQoi9sgD3QnxBhhQN3P9cpGMPhy3sfBp65mlEm
vrPIZV+THOQSl8z/LI7JGygpaahXFUTSYnWWZOSuyOZthnZgXZO8I00KLsZbJU+5qRagf2PO7326
HqYwL93hM1bjYodQ816hnRlJ+iTIemOIt9VJicTclP40WFpW2hRp6fCjS3A2BpTtU3owxsEhfZNu
SmPcW212sJPs9Elgb6GrMGkd17cWn79VYfQoEwPQk+POyiz339krL4KURj3O4o3mDsFNIDcVx/vZ
ard+k5auAsXP5jjeJuDrc1KTA0OJAVtxao0AHJqDAm5k0ClBdr3x7TtPdVHf0bfvXGVbjHdze+oi
cRajiDeYBxpxJOonQwNqhJE2V6Y9fw2lvld+MHf7crjfiUHEGyBZOawEQZmvhvRXWCgB5J+3oO30
wwHhlVD1b2Ja04a0W4+joz3p+UE8MY9JCGLN6g1gHrUHiWnN3LkLkxIqGM5Go4/2OO99KHU/GugK
erIA+EH05YfDRDNWLgIc2/JKi7z1g73GPWeqsx/ZdpFMYNwzJzh7+iEOJOHAMyIZ6qymh9wyoGUS
mGJ1/Sk+xMZN0nOuynC+HVJ8S0Z5lhakVVZTT6f11gUtPwpgY96skwea8D7Q9nG71gp7sNpbxqQX
+spYVY7e1I63C5Knn9bJzpgC2EqHBfH3GPWF3nVC8dEAYABuwjVHgpoCrYOBVbAknHT1pxutUa0Q
qA4Nqp4hnd/DvcOFxMjAZao78yoB5fWpNI4q0gvZDUq6n4+lcQCL4MTjNY3vMzNEVfV4DNERAWc5
9IENjexVbMw8YLBjA3KJoRLwbxs1/RfgKjR57MN8ZIUZsoRRmUy5QxjjiBzQBGw+IEt9/T7VrNUd
CNvtRHc+r9xMuT6s6Lgnc9174LTdZsPc8owR6nX+u+1+AylVZilQXXvlNPbd9EEJD+CIbBftYwSL
Rgit3aHsFUyc9aYYa3PPmhw3iAMB3rfHIb1Zgx26yW99Kz0iSr/ZjiFw8oZAlLWRt9PR/LDX1pWq
pfMhIiH7maatrnbmXrvJeko+6mle/D5Hl2GSO3N9pBnEw9bKLUZmsU0GUKHDH2eulfflnA67XU8F
lrRPjpOdF8N8mx+hNzhuwvtNTy/f0hemXKsIRZoD17I8f1j0Nt7Yip1iBEOdNcwDEot6mW0mvGp+
a6NtxC/2bsOI1FcE3rJnbD77aEoMIcwNrvYJbLq5s+c6cmQ+42Nm0lEfrAe+rnw5zD1nBJmueR3v
j9pgbe3uiTeu8nBvXTtHG9q51HwHvD2hbK9HYw/K7sGxCKyRYRyIKBL3Md8F73yYQ+Zq/jaAwgyo
oK+Csestt8axnATwDKc7+9Yv+P3MDqcFPUGD0AjDCRmgFE6MLB6V8z3kTzYqgKrhL5JoBX2Tc7zP
UJOZ0dnARXpjC4WTnO4CxSnhcom0URomLKmVld6Vmj2BKHnhAjcaOD6UwnvQkfdzUBrDre2OyWMM
qLKtpwcjWe7JEYBnLuevzXSN5kqgqtdzOnQn6wB6t43gLSp3mxiSqa0z83TlTRRonywru12DHrzK
zMMHp8joh/et3TAodesqV/zwwXX3HwMy7qM4tpeWVxTIzaDEBH70AajxjQ1o6HXsaPCXIvZkQkR3
F9jALpT0bUCnLvl5zxnOk+QLOD9k/FxjPjCPeTQ1uGaN5ma5HifFLrgl+kqnBl1XqGfN3VmAGFam
e5/c0nEfSqOcRUGo3hwt9ELIXiaTnRPsgWfxieHx+JDsDf8t0NTbtcohdOjND8gsAMPdqKtgkuam
OVC25n2MMMwI1in/pkyyq1UKd/x+r/egX881eHw4XjxgXH8Fm8O/inmez+zSfopybT/wVoE3yUml
Takc9SarcG4Obcgf35CBeavQKTxIIDvkxYu7mM6g4c7UaGebv6PHKhoXyCsdEp+GMNSprlSv95Ea
3Rqq9sOT7sfI3wR5fuWA5MbX+KDa5nNrhv/1rz1ktMDR4uUKp4dsVUqgj1SzPvWPugkGrtAnGt0Y
Qygd1OnKXn8syA2j/+TApZvdZJskHcS91Re9F9vUGIL5pAfMekCLtjqhOcgZq8ZWuXZiyBzAmoaD
I151QjY5GhWkYPXwc2Chv/De8Gkeg6Le6SUuagsFYS6NKLuEvqYPuzldbGzFBGUEErKsvq3zZm6m
bhEP4GndiE2GEpqZ6bMEXCZgdjtGgva9nhehbm0GZQlt1GoMPgfvTWdWLVAQCrEC3djaQrigljGg
CJ8harCuJQ7CRvEgrAUQ/rfC6+aeIPRZxhWpwZ/5Mi3fLTNSxNkp8BQ/rVrdH6Jf+6XvG3q1/BE6
BZPKxkW8Xr1T9cLfMxEAl9rlT2hS6nZfMw0LiAAlZPFAahAQizY/5rLv9iE0Frk6lQs8z/mX/b1Z
+P4A6+n8/u+0RvBIqLwTXwMEPC36bzIAPzYHFxbO5sDtmwKdQ/W3PXiXOwn4PEAGTLR46pzK2QL5
1hL4/sB+evDfVA5VSYH82OgvTJyN3uhDlA3akmbm6uHidb4CXJg1dGgSTBPpTvGQbOGK2KVJUNAm
bV9bf3obaH3bsihIol9UPRg8nwTH6kOlS6GU/Gz9dG4SXKP+Ympu268782d8gdGvSsJUZusxstzP
J0Ek/pgk8HTc7sVTL70OrQRu9WzhVgLjp1eCQ6ISHW+FhsLTIFuToAhRAJu6db3mOjR6+vyknYHI
wgCu0kTRvHraS8A2+6RvgCNDx1g9nXMGULrgwKSWgKH2TQHHAPT04hKAa4jbBJhSrXOjFzX1+pD6
dTdgIJFD+p7UnVEP/8IXujrHJak6FZKj6qm3XIc2AlwiFBal1oCOGwAL7ahwQrWcoG0TE8CrA8yx
3gF19NGh0VP1FtT7ssMHxElR30ZBRDwYPPeCrtPXqeESNXQ2MiJhTM1KahY0p2+Cz6M0Q9R7PnyH
mMiBRYZ0dD09nTsLSMmLqrfU8HVOOrRvkIZQ6qV+EQ/Ybl+lcgVarg4HRDafD+zSVuAM/8Hbwbfj
Y60PTE1D2q8J/S5mwdFhnqOgYFCVrJ7OrQUUD9X6pSQOBYMND/xCO10DL24JKpJrlsliIW7q3CoA
biIdEyh9as2qQWBY74WL8TvsBXqGICL7O3Dq2F6gs03WIerwL5IGoBBXT4LIBrT8otUnLALR5zaR
U+cOR8C10rGBofRpJTUp1zeH40WAxOkAfZHgpGtSJv+tnMmFT6tzSldPkDOK7gnZ08Hu01MIWlk0
yrUWgckiIG4wDOQ5xNO5RUBcr8luBYNKNhBq/nfx7XM7sCBno1WCHiDxdO+S4BK3yH774HkElxvn
f/vbd1XSSaK71Wl8ROe+fSDHAncoFRqhDEgTCLmQs/j3fA9Ybl8jDhfaS/Ui6NwswLSnyS4CHKGD
ahv3AFaCeC7WAnclqEHBW+AOq6c+hTsUINJQLH1fFldF4QnNi8PQtjgGVDJqbrMG6unu0Ohpv5VP
GqpkhETLHz2G1XN5U3T7tPmKi2QTPndwDcBHLOsPtD5FEi4BdnMhvJgFSKgBRJFAblZbhxYBEE8B
kpdzhwwPwLiL5OrXjX7uDhk+LMHEhSSPq6dzWwEaVaE7KTcLVFIEvp2s0Yuz4JjkDQFgCmHW6unc
fZlTWzCny80C3zXlQh3AeO0QiLTO1wJFNY4L4Q26Wk/SqHVKh4cWAULVdtaM8sIhuEafOEQnR1V/
UoccAg3VTWL719MFpI4cxM9dNIBfXATU0wQtuEl/+tefs+o6NAtgQxXZRaBzEYS7Fc6Her8/uy5T
WycMI2XS1Jq65xBoSpWeBXLFMEDDvNFECBhsOQSSqbbQ5T6dHh2cBbDKsm6RugEFJSS5X66q0AlO
npHZtkTFoWN7AT8lXVwmDjQrffW/7wLnqwD6JTYD2WT41E9xZOdmoQGA/LpfNPQ+5DcWlExNguzy
xiRKj5RfSbB11S/CoSJdYSSZqjNEul6+jvJ8LdjkknGa9B01frNzO4LLvyYbLpJMpQdRfNvNWrjw
ixXcwiaTolnd84h61TYhFSjqRp/mECiw6Pionou9AGdNH0AuC8WpK1ldig4grqpfSsIXaLS1uBr6
Ns3pfzF+sBbEBoDSTnCc7q0Cg5eTPRd1ZoE+FJA7zWZvRwdwvvWBnkGT1L1FQIRbX2R/fRGIGisI
Q+AW9R54Vmgny163THJtrJ6uBQfkkNQ6p/Prs0AyHXJCklGgd6rnosbKMdGnbsOFqklVdMgViPHL
ppN1NgF0l7jD5kC8cAWOSLRSYOZIqOenc64A4hrpLBJYZOJf3D1DfelAsJ2+RR7RMU7QvM5VVrjC
GNIO0aa6CF8nXIEv74XKIYoCXnOf6pxf1C1L8F1JBQd4BOhLiBBB5NZP+1ig3k7tEXAOFLGntfKj
14UfcB5fcf5Dzw+eKoS/v8xeagT41i+cEODPf97A2kUdVmDXW78oOnTrz/67AeCPVhm3ypGc/fCU
M6k+p/nzZoDPP7r1WadRnf5x5i/TRfrowfwspByb13y92NImgDDj58V2cc4XgKfCS/39Jv/8R+s9
z77//2D4ZcXHb/c/fF1X37Wb+lCGtF+4QkhLv3C6QUZlkZ2GXpXTKxS+rOXhIvC/RGnot9667vGQ
th0FUbp4is7fugZLy1uGmOVx59Oq1zJewXBljY+WwaJYpMtzyzXKWdqyT7Om/7h7FX15BVtCvv3c
nvYaQir7KRNm3X9qfZ+c8AKXKGt5uozSVfuViZQF2E3W8owZ9/2TnWp562QpT//wIofAD23Jq6eF
11qADS5N9oWvgsCnO7W9I2vIl7Tp8MlfXHiRGkYlbTkq2suiBm7Lmr157ptqNLC0YQzkj5vytAzO
UESypm+j3M+eTXONUZG1fbfww5b3aMAf8nbTMliET+fT0WAJ5E1n2eLRy7Plbtda07BiiDq1tH3/
ETbrRbuHrq5+ypvmLMiiXWtlN9U0edtZ5vP/OG75pqZM8zusR3l6aVrUPqRNR+HuwodoalVPkLX8
evk5vdTLbiq48qb3i/a5xfVb1ADkDRevZottnHl++1jHvsiu/w7718s0W7Y8lSD+/k3G75YH/7F1
jGH8d5zor5fFq7+idHOag+p+UKcZpSel4u0ZLtKIk7K9Oes2gd/zAd8mBpIM5t94fnvGaxCv7Fu/
2QREJO1bDfhgkdOTNp0uV5dtylWuVNbw22UYZmWwX1xcExo4n6z5d170tHx1lT0722qQkKz5+yiH
QOqlhdhk0X7PBzxfiE2SUtb8A7O/hFG6FVI0eAl524f2rbJB58nafb9beKcFLXxKU7qSNfthmW45
2VqWa1i1tGWfm83F8m7Si7KmPy44dxDMbW/NJmsnbXyZ7V59eOnlKeOQIZe272ePEQJ/rcitybVJ
2/42H+R3ffdLmaavMJ7n+acT8cFLf9ZOronfeAyWi/SPfwMAAP//</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E5319765-AB54-4539-96B5-966D676AA5BA}">
          <cx:spPr>
            <a:solidFill>
              <a:schemeClr val="bg1"/>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3A4314C5-5C59-4D97-A4C6-BEC43CC8E119}">
          <cx:dataId val="0"/>
          <cx:layoutPr>
            <cx:geography cultureLanguage="en-US" cultureRegion="US" attribution="Powered by Bing">
              <cx:geoCache provider="{E9337A44-BEBE-4D9F-B70C-5C5E7DAFC167}">
                <cx:binary>1H1bU9xItvVfcfj5E513KSdOn4hWXQBjsA22p9svijLQuit1v/36s0QVNqjLwMTwPRQz0RWmKks7
c+W+rb0z+Z/r/l/Xye2mfNOnSVb967r//W1Q1/m/fvutug5u0011lIbXpanM3/XRtUl/M3//HV7f
/nZTbrow839jhIrfroNNWd/2b//3f/Bt/q15b643dWiyT81tOVzeVk1SV0+8t/etN5ubNMyWYVWX
4XVNf397Hl4Hob/J3r65zeqwHj4P+e3vbx996u2b3+bf9Y/nvkkgWt3cYKwQR44tbG07VN/9OG/f
JCbzd29bjjyyOdG21rv31f2zLzYpxr9Eojt5Njc35W1VYUp3rw9HPpIfb5y+fXNtmqye1s3HEv7+
9ksW1rc3b67qTX1bvX0TVmax/cDCTJP4cnU3698er/z//s/sF1iH2W8egDNftOfe+gc2fySb75t0
c788/z00nB3ZSgmmiCZ3P3wGjTpyBOGcEbaFTt8/ewvNCwTaj8yPgTNg/nh/kMAsTJbdXtfhdVPf
L9B/D46gR9KWVHIut+DQx+DYAI87zKFM3j90i8oLpdmPzKPBM3QWnw8SnT/KcDTZa6qNOGKaMyy9
2KqF/RgZSukR1EpqJdUddEBua013avO8QPvB+TGTGTB/fDtIYP69qQJ4t9q8prexjwSlXNoOHMr0
M8eGkSMplXCIoPuweZlM++F5OHaG0L//OEiEPgShud+7r2DRCLCRkgttby3a3N3AohHNpcN2kcDM
3TwnzX5UtqNmeHw4OUg8Fpsk/NuUWfia1sw+YlIohfBrr5+hVB8pajObih0s9zti525eJNN+bB7O
Z4bQ4jA15o8y3mTVBiHka8XPHPGz1g7hVG4t2ix+1uxIcA29ks4Wv1k48BKJ9qPzc+QMmz8uD1J7
LgPE8m9Oq2ST3bwePojTFHOYlkDp7meGj404jjoOmQKCux9YvYfRwEul2o/R49EznC4PM89ZmMSU
m5tX9DzcOYIKSUkE22/jiDySwna4moHzElH2A/Nz5AyUxYeDVJ6L2+7NySbNEbKVt/c7+BViAn6k
HKko3P7emGDSHttWTN+nqOz+2Vvv82Kx9qM0Gz6D6uIwo4TlbbLpNq+JEtdHhDiAge9sGCKzhxyO
LY+EcpTgdGcEZz7oJRLtB+jnyBk2y9VBqtE91fbG/P0GJqJJv79qLAc7R2DHKBczgOwjQqFFiu8A
wvsPndB/KtYvwNrxiI8nNwducZDAreGTwptXjLuZcyS1lJTxmTI5COgcmwvm8B8m8SFWL5BkPzw/
Bs4QWR8m63Z6swleMUYATw3lIDa7T3NmcRyl4khJzW0EEY+V51lB9sOxGzYD43R5kOpxfGtK/1VN
GTsCS8Mcx95xzzMix+FHQghuC7JLe2aR2wsE2g/Lj4EzYI4PMyE9TZIwM2F1v2VfIWQjRxRKIhBO
7014HH1EhaPA4/wMFh7ar5dItB+anyNn2JwepgX7ECcwYa9a0UEe43Ah1C6aJvRxHKDtI0kmv2Lv
6NE5xfYCifZj83MuM2w+nB2kQTvflMPrEgVTEiqZjRD6MSa2Au1JUVHQu3LCzJK9RJL9mPwcOcPk
/DCdzGl2E25etZKjj6aqs43scvfzGBpHHaHKA+5G7/RpFja/QKD9yPwYOAPm9OIgleXUdK8YGQt2
RGyYMFuIHwHww2xTcxgxQhQlu/dnHQPPSfMLSO7mMMfjMJ3+19syNVn9ij5fABLJ8D8Yp4dYoAqt
FFNaOXyrQbPM/wWS7Ifjx8AZIl8/H6SGTETTX6aMXxESdgSXwcTUnnH3M0dGgpcmBNzazq3MtOQl
Eu2H5ufIGTYXfx0kNmevXbFxkMAL5C32rs45D8IcZJoEbuWeTUNq8zBAfl6e/bjcj5uhcnZ1mKhg
SZrreLhfm/8+ceEIfhF/MVCVj40YWtCYA7AQN2+N2MzNn71AlF9A8mPkHJTDVJXzTZi9JvsvjzhK
z0I+0ISH3kXpI0ZhwBAO7AXmWXH2o7IbNoPk/DAZ5femCatXDovJkXbQHuPMvb2mqEVTB61Pu4B5
pigvkmU/Jg+GznB5f5gx2PmmqjbXQVPd1nX1ekYMwTGaMcB7oWn27mfmXFAwU0SiadOZeZUXy7Mf
n9nwGUbnB4pRiMbNytSbV8RHwaRpipaMHS85w0eLI6rBwKB/8P6h20rm+Utk+QU2P4fOcTnMfPI8
rKrp/3ke3i/SK7h/tJcxVDF/0JJ6FgWgz0kiZBZsF1DPAuYXCvUriB7MaA7SYQRoT3fMbwPYLUqP
PvkfHhdAqRnWS9pIXB7Do1GDpuA2KdnRyjP7Nuvg/7U8+wGaDX80hcM4HjDtT9OUr6kxSFSUjb6y
Xa8sgcl6GJ5NrWe2jaaZ+96nPRrznET70fg5l7muHGb3zDnYmFdlLgUK+jgZQDUKYPuyf0pgzQSq
y2pqBdgqw87PPC/KLzC5HziH5FAZme/lpopf0/WjVwltshz9SltM5uqijxBVT/XM/Z2aF7fPS7Qf
mp8jZ9hcHGZOc3Hbbl6z1wJOhaPpH3nm/pIlpQq+XyJmRqPm9IOg7aHOPC/Pr3DZzmOOyteDZGQm
3u/dbVndDver898HZQLFZI7yi+Tb4xhzF2Oj6QIRGw5A7go0M2v2Mpl+hc7P+cwRenewCJ3f9uH1
K/bFoP9cMBg1KnZWbcYzU6KOKGrKmjj/0JruzfPS/Bqb+7FzbM4PExtT1sGbxaY0aMh4Ra/DUfLn
aEv6YdtmjTI22jFA5DhK7fCbBWkXL5brF0jNxs/RWhwkWh/KW/9Vz6VxVGsc9MjyHcU8Sz7p3bk0
B0fXZkr0vCD7YbkfN4Pjw+VBwvHxNsuqIWk3r3r0Cc7H0QrNFxPZOf3MTJttHznccaY6ztb7oG7w
MCx4qVT7EXo8eobTxz8OEqcr0/z/MXJQH4IGGUb3I+VMSKIVEEdvt0jNjNzL5dqP1Xz8DK2rwzRy
21ktN/HrMqAIGDiKNji3scVi5pCA4BHjBCSpmgVzL5XnKYzuZzNHaHmQ+vQZdg93Wty+Ys0N8YIj
kIOSXaozj7jR88QFx5HQX5y4eZFI+xF6MHQGz+fD5Kk/3/avetST4hgNdwTM2NYfIRZ4xLchjUW7
B/zRrid65o+eFedXsNzNYg7JnwepMV/qTXDvpf/79HQiDlBsw8mnXQPgjNK5u+rBRkGUqZnHeU6O
/VBsR82Q+HKYBNvXECcCXjVemxo40ChLJld/9zOP15wjBeVwxP0xT3m/E7bU50sk2o/Lz5EzbL4e
Zpz277C6NlkVvubNG2Bq0AMoOW4T2v48Nl44FoDeG5x40vuPNb1IpP3oPBg6g+ffpwdpxMj9vv2V
BXvqlqlfv/fjmq7lpt6s7u73enAJ1dPv3q08bh2bDd3lQ3vrfttU6fTm97dMINL7cWvY9BW7cVu9
nNXeZuNuN1X9+1tLqSNtc462YBzTRoGdwOB2t9Nb6Ie4twtc4ioLB24xm1iJ39+iG4LjYDdKVLuL
kqopQcEQ9OIjxkGyQMHYa9xu8eNatY8mGZD6/1iN3b/fZE360YRZXf3+lsPu5NuPTbObnoj8XSvK
ma2Q5jMIkF9vLnG5DT5N/19CozKjXSxvHerVjV6xXORWsiB5G45fpWzyeCOsUlbrrBiqQSxr1sug
X1jGI9/9rBSZtTCsj+13OpBDs4y1lRUnnU6T6jyRaW4Nrol7mX+XcR31Zom1SiK+8G1b0Fu7N0Nz
mQS9nWwcR+beNU95oS58FRY5d1MaVhBF5LJMPwSU1F229BNZxrlrOpmm76k9FBDZT1M6nLGUZ9Hf
VtUajHkA6Z5FQtT/aI1A8jKhwcLr6a4RlNkfr5FN07AJVODcep3JouKkTkUiThLRVqV9MlZ+HXaL
McxxAUpCvJB566cfT+GpHz8flcqp+Y+DqkTruJ7ef4DRGHGnUkSFNxGNeRwuasMlD1ytmVVE67Lv
/LJelkHti8C1hDXm2cdO8KFiCypG1fF3tQqyKnaNKXhJL3AfRIH3nhYSW/ihjDZKehxHp/SUPuFg
gj2TsQ9CiwUlt26UVbaELf3R9u1inTii5sTNylqpb7EkXg2z90Pdnsdmeq7Q6FhFlMPQnDJ/bt4M
xjYWd278AXtOuS3Jk+rPQHgs890uCpvwQ+bhQsPaDQKDWMh9+vHgvmbTthHz4rSfFrj8Bzr0GBpf
tqFF+oDfWHZiF3whO6LkBopk1admDO3kIrSooec8LobmKq4IGQMXFxUkWJSnJUGA8FgSyXDqEFep
TJ0gaHafAVCrkERDnHnXnh4zWR6bIk+9YWV5aaWH48Epe6Dy9CP/OXlUnRSOO6CnbqI4YPsf7svA
DrwkGkh5I1QHLV8PVI00XsuyayqxCh1PqG9lg1Uv3EohUv1myNCWetWGhuTdMxuBziwZ2i5wgBxa
AkXFaVi0KT+WxtdjJHVeW99xDYSdWid9HUwKkfYmwJWJTReJUSzCtBpY7vaacUglQxI0V2muomGR
WbTMrnQapGW2LKQp2WXahln1/ek1m+zpA3trgyZFsy5BfRs35EFbZrak6TynJMXYf+/LusQmIE1M
sFik77i03L7krXWVs7iYlKbuzPQS5n7zny4WyoY4p8JxPMgRXMC0PV4sp2BVPVTKfM8SacGGR7Be
Y+e2A6kHecY9Cbtf+Q2uDEojmcGilnlaUnniWJHVxm4RwNpOln8IMCoLx6Q9E32cm/QZs0Lnewys
GBo5GCppbGqsmfqfH+6xnndZrrORf688pqx0FdVVnjQfi7EO82zRFUMB4Sw7bfGeGYrUDEsnHgfr
qstz77TSZRL5i3QcyXCWBkVWe26mifLqRSOJlVyqVPtjusBJ9x4mkVnRQLN3ZNQJvjUOva4onlFT
ikT40QZgCjdN4NQJwVVvOJQ99Qo9nBB2Zla0WZt/s6WRkVzk6GXFVvS8RutyQUfbgmn3hq31TBqB
95o7c5JTz8FbfVdzVaybjj+v0GJuxdFzgSRFaoqz/ZMhmW2LuI+r1AtM/i0voUXFilexI84ZDfhw
xqtmwHJor03Gr2nQD4PtNkHZFcECBr9Tl34xetZJmYpo/FpaTaUunFBNAUIv2jTRx3EjJ3hMxTW2
0NDasr3Myygev46JirvYJUkyOa0Qqw+ATKYD/JIPuJPwq5P2PbDjMhrwUo3Er51lLiterZXdTNjF
vR8iwCjuHq8d3xo61zF9hK8wCB4geWhlU2xQ5zKNN32lsiJf67ak7ZXgZqzfl2XslW6SpCVLF5bv
pf2JL+Bc/8qczBNfW9JSbDLb8RFntEVmEKI8bRvmJhyrb+N469QqZiuUlWdbg3tD5lOdJ99Gmlal
7/aM2HnldiYyySlvig6G4uknzq0Rmw6qMQq/jRqp/scTq5JUQZfy7i8+NtNm7BoxmT9W2TGct2oL
qb55ER+xCTvW1JV/bsOwYJ8+LcZ07+cjpeC4zJXZcFwolzOBKPmxUoy8bQpLq/RrKrK05m5tGmnd
miIoYI2CuMroqvRsE35sK8eHxckDafyV79SsNS7OR3RJ69bML84Sz1FXPS8TZ3Crjqr2snYsEi4K
OfbmDJuIBG5EhBfmrvAUnZQ9INiHpg0QXZx6UVxPmt+iH+MDqBM7H1wel7xvj5+e8dyuOehyJhP1
wu6ubkJO8HjGsfKCrCsq+0vbZARBrCxLhiC2Had9KxBkiZOAdj22bR9rjhe/votsLZVPW5o3Uce8
K69X05ZmRTim5UmYMz6ZyGKsCF0XSZtX4fEohxha53XpFFPTwUmhnTYtoEZPT4nNLJuDCMiB24RV
A4LgAWemuuBZOpooY1+cOuDQrTr3JwFqizeT6t7pMfpXB8jmBf2k4rCVk0kp8wKOxgoownjay+lX
pojRAJXoyBYnYZdM61AMnVEXXtHjU2HApykOfqqqdWzZJV/nTtnyajHAX2C6z0xtlgFgahoX0zAK
VSESFwjMplb3MbWTxgxfuN9OlqouC2ytMRlDc10TJ2aZO9SmGL/aLJv8Y2oZCkB6lSb+sBpTRWt/
rbnVdF8QpZZYjs6OOHYfb0dYkyy0NLaY6JJ8sm4NzOZJyPIOZq1GRIIHhrVH8C/kWBRLkfoCS1HX
dmDVC5k0EVQi0CzCv7brM5nCqX/sqUh7pqMOwgVEVzaTDtJO8o9Ql3ajUIMqrM9tahtYh214ywKn
b+MFMsvAz54zCzN3ND1S4HYtRuCWcAvdPPEikUEImff256qh2CH1gPMK4TF8P9ZHRLkwcuV1lukr
VyV8wIInrZchZIHRwyp1ZZ/UH21VOV609mrhwBhAIdvLEsw1PEBqQfHrPoOj2sHmF12GpewTJ4Ou
QIsmOPy4n4CwopDiRQ+Rbi+JSQ0kkXEM3xSrespTn15tofljm4jJT04ARgLXtyAKmmc2CAcryyf9
8DkIBpV4bt3EPF94HfGiC8VGUQ6rIihV7riaMR0FblkWYfGOJA3vpZsj2rHOSj+1xLmXBjZfFJ3p
/WsSJuSk8xqhlrGdmeRGRMlYXqZGpbjRfaRJ90G0lPTj0okyLfNFgfixatZdJ532oiwCrzeuSklK
33NSUr3MslLTRdTXTem5pneKMXKDrC1Fv/D7uIUytGPZDYnbWzIS0Voz2ogrldSD8Bekp03XHOe6
C6iH+M3z69M6sBGZLewx6cYRaS22Yn7ax4PXuEWVR2rdatvnS5la/fi5U4aFXxuR+N6Si5rRxYD8
1Ayu8utKL3XIunjhy8Q/wcmUelkY0o1nns4IOaYdDdjatyonIKs8Nqn4MsjWj60v2pC+/9zXPa/P
rarOrEt4DLu5kaVS5ZfRbv3MuLkxNKg+6X5M4mMvBLuxHo1wUuPq2HAWLOxyrArnO00jJ7sJWG7a
fomtMhS3uqm7jizipKtodFJ7WSGdJfIAmahjL7VidaGpbcXxcatyViXBbeBkvMYq95Q7pTgfuWmx
pUdaVnnwCaxmrcgqy0Se26eN9sIgeZ/JPi78VdT6dde+76Tnh+HaMsKE6lLWZWlOVSQC31ljryge
u3k7Erj1pHLCTru+JVRRLwOvHKPhtPMrKwiPuzCFt1nEuhMwsG0eNvJPYzVKVqfYHJ3lLTqOsIVe
NDmiLu3WA3d69SFhto2XevtLKwwTvIe7dAUeN5pKFN/HptCsfRepMvfZCe0ty7YXQyTjxj7us4im
iStFO/lFIq0Q0/G5hFPZ9N4AQncRyUBL/8PQ5V1uf4w8K+qStR1zi+WncTNop/2gIi5D7RZaT5yE
XdYyiL/avudZ45kQSYWVsoYCJvscVrsI5JnFvdJO3tOwCGnyMYq6yPFWXQRD4K9MiLbAcgGTNYk0
tFZC2Ir4wRAWS5LHUekss5pYMvuT+SzD89Io0fpL4ztFsSiRB2NlmdOE8CALqoLpSyA/Qha3KPQU
04ugwuwXeUAzrtZR0E0rxpM6xoupgtq6ylJ7MvmirX3HXuiuNtgAY4Z447jWZYrP5dupBrUcsXxF
ZOMHvqTy8LQkoEgyMxpO8NBcBEz+myb9tM6Z0BG4JKuxSkBhZbETiNuiQEJTrMswRKS16Bw62MUi
dALZWEBQNEXztY6yJsywXlYwmuOgGQXtz53InkQOgXQ+XinsLDyB463iu2f10wZTpTUhLwcLv0t0
Oi1N21J8FC7WKTrI0KIUgDnu5lOWnBffQbgF+J3sc6OuYik8zRei0yCA3NwOKNZit3u8sdL4Sjuy
psl59XC3GA12TbnYxbhajnL6F69kfM5JWFpXu6W2th+/X+Tt58AUsPjcZnkKAWhmBe33OFR5WB6H
GR8w6YKN+EMars+4H5IrJOC+0a7cAmXGtsZWQ+bdlP5pRvXgSZfGQTuoDzptDFapZWmCj7AcHFu5
AM3htdqNyTAFvX4qGX6Z2D4pvuvtCpocGgS7tp1TwELkaIvcZKqjJ0PjTNk52UK73R7KixOsjxIh
RqyknUyT79UQYJ/6tJweE4hA4ZeDKYgdfBmtUDT1O8yUT8u73UhjMzSQEpOcvoWGZYVxOBnDsbuq
OphE3y6oNXYj/mESboS9sojM4uh0ZNLu82OfgNEiqy5sDHRaR/7EfFQd8A1bmxXfqfIzbJ9KImLF
5MsWwe6HClz29IWsnV5E6zt4STIyqUM6ykn+rFF+0H1pEj/xw3XmO/jeoODU5ydxNdi0PuPbvRJG
la7t492S66gtIU4f8hhfAg9g8PAoD2P4+ZYWoyJfELlFTrvMC6vOwgWpfA8Pl1GAa6+XdZKD20xA
GICyAUxBc2obf1LnBv4Vv4uHRkXOOkaw2A/vuK6S3pzUwpA0XSRaJGnrepUP2pBq2uDzQV1UeEHQ
KJOLtGjw3yHtQKJJ0lFQRQW4/OSijWsPpEBXRng6DXzTflWZ1yML8IZx2vudhimP1j0vGCyMUwZJ
46ySFC42XfVW5unqVGq4qv4vovoI9sZPjInjkx2dHNVJUEbrJkiQ714PosKlDid5FGA5jvmdzhTG
SbBgldfF3viVB47p6i8F74JOndTbqffar7BEPO/HGDOK/a6SKzUSCitXl2JaPtrn064BXzVt8S1/
6lRxhxWgDZvmW4chw0uJDY7PFyGoUMsNkxG8Mpqv4ky7oCwGlZ7znJb4hBrolMO2sqmwr7Yky0hl
UnrrJitKj536XjHiO8Yt9eYhLQdrWEgRgy/1aIzUN02RO2WLOgExIc/SWE36VIsuBAnvx04NU8mV
N8DnVQMsTbRGZjstXhPyiSpgjRODi4+SzMdwXNqEWf7VITzzrHedV5VleKF5NJGUpoG7O7djj6v6
kwCNNXir3ousIVirLpdJtQR1gaYk1wYJpL4Jn1Ok5HCGGuCPlhgxK5Wlk9tIpTdtt5KVFJtvu5JR
bcBE85CEvH3XjTL17E/x2HTWVYlgGqzCmBdafYO9xf6yunzECkSCTHPw8syC8Ud6ObFUSYh4FZG1
Tk2Xf1N6CAr6XfSJSi6UKvLBWwtmqtr6uwtp1HsreDSeSLdKwH9bCyehdvkVjGQX15+JX0S+v/Dk
wIP+srMR2xQ3ug3bgv1VeQ6oieMybtpULyw2VvHXUTRMGLeBd+iR7FNqEFPattQNbbDL00izRYtf
Wnbr2h0qU/1yN5MtlkUegSBe4CjFME3rztwkSTvZPz34kzVB9D8pb1il0yeyO/bei9j0O0mJhU8M
/jB90ONgJ9IVMvepthEmXg5V9hEtehdjPdB8FUFRJ63U6fTObssipoQl0ug9w1tbPnwyp5a/KPuh
5LZLWUmcj01g+51xO5KBPRfD6Gl22hXZpOW+NU50YIU6EV4EwrL6tBgJ9rcgqD9cgLecJI9DVBq/
7R4kSw2XVmCrWFfbjC0Lo9GO3SjLG/Ep3hqseEs0Fug2xW6wkmIiIatSlUIsUz8tjOcGhWqsqyaU
OeZcd6jite9C5k9hXCB6PMNuk0ms5k7hLBPDj7iebCYlz9lUZlxmXT/tSdsbWRy6MqiyNF0FUQJt
XG8XBDzwZPRiNCPje0VFregsYDyxnWeIr1lCDy4H9gE7mMG4KfoPWjmoUUMAX82uAmMUpLZ9v4c2
dAZmtrDEpEFJC+IlcNuwmGR/Jrt7nNtNj8fdEbjqbrpGFc+f8axl0xurq2xQVVvTGIEDhhTIA6BJ
Tz9qRqBDmwjucsGzQFnhv2pK6x8UDzsnLhwPoeT9HiFxb8yiyD0hPuBPX027W6tgArUJIyBsRCkA
2c44Pi3LYwoBfUjYPw7+LpCjUA7HPmePZfFazkDfRv4VzgbCjIWSTvF4VeFO2dVoEDo/t87/fCDa
zUAcKEczkIt6xivGQUlokhLvsugzOAo/hsc/tYcYZm6n2U9PkE603c/yzjRDcLdE2hT36uOSrzmR
2SeR8LM6QZK1tRhdME6k/aD4IOW6F5XTrqPcG8tPTceHaJk22WTPeQnTYFWjgD96RqLHOx0SIZWa
br7gtpY4RjYviw2aWJ098OIy2SpVh7gOOt43sQe7HjptCAgC0QzQTM3hHBBaWMEkSJTzohkXbYHM
fi1TbiRxe5iWYQFTX+Dj0A+PXoQDZ7xYdNt6Vr41s09PYg4jgMMf8yK4awWULMVt3o/3DfxuUbPe
ai+CKp4s03gXCOWVzJpPg+U0ApdsvpzqkiiA4AAqbqO+69SaTp88fp7dIxrBRSLNxc7t9X5QRC4x
sKzGLSv8Fbr/7Hmg/Ke/swDFQIOR+Ic54J0HJroNo4utW0KQPKFhxwn0IquKyWE8/cDJvjzYptgQ
KD9NB6DRjyLAaM74zG4Y+7AcZXxiZ1YZy4Wdpjb/pkoozHMq+M9HATpchavQuoskc27qUo+lQ+Mr
/2QbirQS7Aj2EStSvDw9q1ltDd+ODg2NYvzUpoU/YTUvoGSkDryoz/U1iUBT79SKqXgKFUueTulk
57RZuiCpKJnt2mWCSoebIBStFjXPevtL1BEYwWfk2raIPFhwcJh3twGDxsT9Jw5O0zzeUYSgXmSH
QXVcjowE1YrJfuqSaHClQ2P+rsYMhfaFqXxwvtpNvRFZrFtLv6bpGaIItAb5CxPnYKTeMwFOhHxM
Pen75mRAzCLNhdeHMe2HhcdQCvurKooU6VkZMZEVqzRpRlYviCGqSpdOKUEBvuc9NVx91Ns6Y6yQ
JPEPXpbSoj+P/aDVaOVpWhVScDURWkhOkADZYbpMrCjHFtkFTraFYYEbb8MdZA4OnJi6M6/bFCi+
W80uSBlcClLWKTzpWmYh0Da4QDm5yFiD5Ubopxr7glfJFGRa25grR9EWuJHcoWPoxlWd0tHNqlJn
4VLldhI17j0VU8CdB+4uwLqL7FDx67C+Y+FMwYVdtLw4Rc4TK7bKHYNHpjGynfYdQRUl9BdJn+IS
jGPUGZIo+cIRjmt+oYZai/w0UsSaSIqqLcH/Dtv8UHdDxYtlEDcp6GAwQzaqH24U1I7xFlZj/I6k
boETOpJ91IXO7W7lFzA6xWc56HY0n1EHmSptiE0JUxemrlDc+BzmYMH9JfY52hzWQVlQGi1SimD4
7wEpceW8k6rv2Dcq+6F2LkTaefmnTOsoZqsoqyyCDB23T/b1Ai1mqPGvMjMA22XXs7EcXGKBMWkX
CBmpdBaDGLzufayruhpdlMm7EFm+dkrUa8OAVMeCJHX3XZE0HoKlJ5AIZG5qZ2n5ZwZGyGpcZ1sK
3NnIAnV6X713UviTaJ0FiWINovu7+A+E/BS/Dlk9OcPt1kjuotTMTmKkkqVGp07utiVRKYWF9Y0N
MVgcM7eLrVZ/hnMxzlWeaStZp6H0pRv4fnclh1BGyyHsvONQtPwkJHw8Tcu+PQHDYi7tUrFFr2Vw
YYd1QsBlt+VnD5v6RPjSVC60L/gelXnyp09Cs8waQjLXC0qxRhIOqotl8szJyTcTQx2zLlfvVRfm
S1sEAdAlVrmO7F6sIhM2H8YoqckK2UK9cgbCE+xYlV4HeXPFqMjPSmH5Z2lb1StZgRpHg4x/0ppG
LwPdOZ/sPCjQb5CHN2FVeMskyH13EFm2lJ4u3jkjS9eDl6E6neVS4KudIVuIKLPXHb7y1EGe+L3s
TXOMfgzvptBxchz3NBndQUdyHUTEXOUCNQM3AXVUuRY3/peuH51NYmUSFEOTfu4cFq4Iq8k7nK4I
QtdYFn8vQB+uy7rCQY/I9j6B1AzRR1VzfUNRgkKeRXN62bIoCNf5kFkrWqX1ZdUKECEwBctq6Jt3
vCqH2JVp5yw8W3uB82fYMj2cojOiua6YiOjKNHmN9CtMg8FtcWPHrVNLO11anlW+SzXaJJaC1tGn
vuUx8rfUnMmqpsXCcwKzIVGVv+9x1cRZpei0Qz051Xb9tnvXI8w+J3bcnoKVt96FMQ/Y0oH1u6Fd
xzN3HB0aIJ3Prb+6vOhuC8vqFyyk46aqIsPQ6ZCjrXEcK+zcIMkTF51cZbPMxy7u36nGL3yX0Dy8
GKgNQ4xUb9F2POHv8Bf8kvxd2RflmuUNO5NJ2rtgoL/KbrgmjeddCAr1aaumXoLyJKHr92lrL+Vg
+ErYdXaRB6L8a8h7xIoEZXe/cpsYvRn/x9y39sZtq+v+lY3zXYDuF+DgAFuXmfGMZ+zYjuvki2A7
iURSEimKpEj9+vNM2tXdpF0tFs6XUxRtHM+MRhIv7/vcxKqMdIkoPR3Fr2DMeRmFw7TnADDK0B/V
BxtM7MPSO8UqplT3ce7d/CKtGMNyttpWbSAFLSm+H5jgHFggJp7ttyq2+XpfhEs/VNNm6CsdxVaC
fBqfkc8+l0KY4EMBcuNGhDKvtPTbY0ym+HXJU3tLwUMY0CGxxkFbVbbam9Ep6+42zT1OyiFgxav0
UGzVOepGWiZ0me/TNWU7LPRpWhVkyw4q4P099EPQnKy9/BjySeyNtsGeCpO+yqj9uKJ//7jN45bv
ZxG7ks5j99Xhgux7lWndoDx1j0oWSVvKeAaTzDpV+r0xN2nBxH5GfRyUXbYUH4tJFW+RFdETlS1/
M5vZvmoM8NpkPDzHEDzsfewU9Wxn9Yi61yuTdTK3nlzY583n0z4aghaKMcDcl975MfYyixXJpyQH
TpWw9IDAxrYSy0T3LNHyIzRnEb6/CY+BP0U7mkbLJ+CF830x9fIQuKF4HEe5nbqFzo3NsOSiPR/J
ZYp9dZQ6Xu+npZVPMs/j94gZLA7h7MwldiMmD7C2uyBS+mRltt6Q1UYceFI+7dt0jGu07VB+Ao4p
bjZPtrctlrcPW5j3H3NAOp/mLVdP2PC7AyZbdt4CT0FblZLdULTJLZj3IKrUWAx1vrkpwniX027r
PH7PQA3cd5aLuYJixd/Jlc6fhNJxh6Z/225lEesTBFQMqMXIn7poK0as2aNtoozlhwBcZGXEFt/l
povAGEjvi9eG0MbduiTeSFG50aIGrzMNqD2/ZUlkMtX4yKkdVDkUor1dPdHdA/0ZLl7spudByVe8
pwMATYLnZUQFQ3VGL7agkIUmIiDHgovws/ZavVZDv/pnSJD0RxIaM+/7cIjiquiD7BS3XOa7wh+n
4jj2uajBL8dbacDD13mxjVlJN1WYcoza6cI96BBOzpszXOvUX5W8nQsDAiqwMlhvpnge7yIbex+y
qSCiSq3sedMXQj7QjpixARXt+tNIGCe1J6cESs22Dbx9ZpZle3D5JHW/v5Yefl3MFk8fY7hqfO3Y
kQErkEMVZKhcqmTUrTkDxaFLFemge1qzjbuK+0N6CxlhG9RrgBLxpAAQqOeEoCuVWEekUEmKwqmb
IHc6GJVmxyS0/kSftsi1oSmdnf1CH0Msdv5NHoOp2M+Dm2TdmyXRj4XXMQplUDcUspRe2w2s8uLC
PpIIap4y7OPhA3eBt+3XFN1u5Wdz6N+uBbVTFUrwC+dswHJaQ7i31RyI25GGilR4piM7Ks/Zhd4N
zkuLLcLln3w71sCPRnZVj4kwGe+UimmuapfSdAgB/C8c8yEH7VrpwIVjEwd66G9ZD9a4HCfAz9Wm
7DyV0ehASGWassNE4oQ33ZqsZ0YA39bUEnuIujjI6zT3+wxQHZXBDeukAE2qk8yV4QpWPlWhunhJ
YbNqpG28lFnMIkCEwBKfA+HJL6ZAaRJJ4cI9520QNZ3pQx1WKOF6j1fQDEAit5ZZnz44L+YZCjOd
OzJUWEkVXsB9jyAvA4vQnKdNLwZRJt0c2KJhYxZkfSNCy5PkHHgm1R9BMo/tgc55/NoZ83nb+u5j
14vPXSESWqJNGB9XaE6aNm/l3sfm4WORSCVouWw7DS4cLjIiemd6WVRiFpsoM8hHRTmOyfgopyGt
pUxdqXMSY301anxXXbvtMj6AXuxsewbzmftVYJd1rjdsNvF9sfTRYwZhk6yJAQaF8YABU0Knt34J
uGAfxDwtebNkWXe78Ik/6nlRXaNtZ9oboNldVnqjLW5GTuc6nOZhx+Y2eZyYHzSF6vmJtYl3DpmN
T6EAmcq7BaR6gbaoDsMWhnyd6f1mw3AokRA+jLVfmHlpRJDyC3SNq7oRcm3LYll9W82so1WcLkaU
RTC20LZCqKlvlhQn1ziA749bi6csteDj5z0F71dLTMq13ByTF+zy2PxJyoaaUNQX+ArtA3YdstNZ
kVZ6Ev0zJV3wGYig3UFMVOy5X4y7TGT03qO+rMyY9i/+NH4cKBRqHRq3XRa29BNfQ8XLJOL8U+S3
8qjDqLVlKy3NKwLQ9tiKECfd+UDeiTUVmvDojqItOZo1IO+sj7LPrO2CFxZE660Bo1wnYuY3EaDs
Z5ACIbuuaVaUEfXnc9q2EepWLI7XQRi/x+zapLtpvO7aNlzeuMk90gwpAUELkJunN1MyEV4tklgF
DmzjADGzlQZVNGAdKVOP0OQ8iCV86/tesTIc8B1KOmR9XjF8bgVYDmOidyK5GVMdZjVaeDNI1Fqs
O46Cq18Eura+YiKK/M/YeFdZFl6+moOnWForQb0DmZPw41XPsAs2w3RJnCfuksTSN21yge0BneeO
6xYqLd4m0S0oRXkSDmKXUnYoaW7tosUbC5Ul1QL405TEDPZdKYe5gkmJPk0LoKtfDNg0U4IpNM1E
TXQEeN5BykXshmIectavyNY07W7MenWKHfq30kM5ouqhnb2k8eYRWmR/M8mzWobhUyaMrdgSLfXg
e7N/0WsWPIL1ywuolVDDlala+2G/oqg6YvWb1sbOfU9RyhUoPaEu8fgl6tfAq3R7VQi60U9EI4WB
8wFKGQyiKu7HnsbM7DqTguIZWUUZijTZXNtYU7VuJiFq6mhqt5dp0RO7C3mwLjW6ipZhSStSvolK
Brob3N7zQzrFd6mO2rxkwUyi1wFyVm+qjJdb2u5A5DHrn1nPU15U6LZtLEq99eOiqwwbbuLqHrxa
PpQaKvPY1ZNx7chOLm8B6VSLtkUg7gcD1CoqLeTnhd5JLWby0nUs5l29YqqA3oFLKJpkaezMU7Xr
UKtNN7rX3vhtmRdrkqaHLmucmmQGB/jY+iE4ob2AgEtNtXSx59N7qgXDfYg9yLg0hcIa3ISB/B6n
/3X0iszHdVzo5OpC9DZ5SWQS9o+/gsieuBIhaiiukG0YtFacYCq8SgqgY7jyM5iHW/ali1vfpnvo
vTfMtzlYCvJJi7X3+nLKAcB56GxbuqbYIrAcq2fdA1DIbxUKSnvxaeG7uNLdome238C64W5hy6Oc
vkW5nsxYJ4PSbjpFGqe3lYRD/bFUEONEY/sYqUSQtEkhoCXR0dd6dhz6KKJQ46B36OadEDnFeuwp
XjOoo84hRGYo3UWBFdMVBEVUHu+JykbnBNBhA4SXVJB66WGNm26yMRkasUIJVAA7mHh+u6H0y5vW
G9IW7JxpC6HLIJ6LuMncFsV78JHjs8j18NGD6keVIYdZtow15k4DFcz4xZ8Yqiyo8nvJGp4uRV8b
Cf2MLbdwBim6pdp9V/8fC9KZe4C45gB8mtxyv40qFqb6TAPnxkZEI0RkpgBBLbzhkRZ2zW5mlHBZ
GU3CxaWdVjbtpfKhrrS5WCeYhgz7Ija/ZVha47EtU+yjulbR5h4W4q0WBYI3NKhA0SG2VCTJXqax
Gut2zO2bt7XWiTLo1jl4yBlhSb0i9vZd+iDWy4UatAbT5hl0I5IGfYNyQi4H3SfMfOk8e0VcUFGH
U7WxvtvBP2ZabzfqIIdoKJyLqWr9mPMmdv5yCBaefRrMEAOwzNqw4xUARZKgQ83cchnz1Nd16Cda
vUCSATlHKQXUfxW0JrNBgRSE0DsB3Lp06LzHMp5Rh58tiEBbrhHLmoylw9HrFg6JvU5g+oDmT4yQ
lIROL3U+JQWoMk/1e/gpcGMy23llBM3fYRbDTCsNwOxtg5ACY6MtPmjP5zjPTezSQNh7h5tdx0Wb
Fw2F5uOrB1EVwEMqulsPy/DyGc3l2n/I6CivVVcUkgMqmPQo4ywhb1giI7ePTEwf+Bq1Z8g3uy+d
DHDl83WzkNG1GsjIthFbCuKvH3Ob6PtVDj1OAfY6sNbZyLGaZiNMFCwpHgLAh1ldUL7eBAAtSL1C
s/PLGsXwNyZsiQ9TTClkkzJ5nNuO71Q4+S+pXIKyyKCP7OWwwTmwbK6EL8td4PUMSR3qxcBsNkwQ
7hfEFOamSyVUc8u0QabatavF1y2Gq2QD3XAlpsyFOzBX4H/xHG2y1J2JDJZeDz4MUiqRQfYYdcuM
omByyznSQt92YWDy2k86ke0g0BBPq80U1NBqwllCpZB9jmWfd+WIAvxu9q4V74LohqlETe1ImbK2
gEyGzaSvsaFTKMIAl9xvIxCAckuFSBtmIPyrI38kzTZbvKdLIPODnGUUtYnEt3XppyZsF1utKnGf
MqwW5mTVJEU9zCZ/WBKpNA6XJDMaAgIUaAz5ORra8JT3A8sgX2rdWMqgLU6e14dvbiDsaD2x3END
SCto08JXuHX0BP4jK1xFkoXKKltj4mq9OrqUg8xV2+ie5APWXxkNJxqELtmpdE2evbYX9gLkikUA
A/joykGMwSdSQIlRjhCIXDiUL36TrYlDU1CEcFvMrZ+MzRjQ/oklVq4V9k1UdajP6z6Sc369bund
Gq2AoaOQt5d8GKOXGeqPrjR6+BQtI3+RivOyx2PtHjIoPSHg6gyG/CA/dd7qd6itrFd5qDzOUsN2
tAB3+Tx12ruRFJO6loRld0orflTJDA+KzNgtcIHs4LV+/gzEmGQYBl36JsItamzsLw9GuvCGISg8
rKjJ12u15o+Q9EyAeLJlyQ9L1E9pvRUeCqeRFHY/JaEZHuDiJbUEuFVLDPW4mqNENyhfgtPkeA/N
4hq89K2zL0WrglIs2oelM2HNmA/tN8id/TpOYvUxR7m/D+I2eONQxr/4eEtSehYXDlaEF3iB8rOF
+GAvjMKsy/UrhNPqXmjftWWuuB9gHmz3RecxVDRBPO6xH8gJbcYS1XkG0QzefbvOofyFAuyoc4tG
ZYbXeSttH/BnLx/iR9pH8VjFQPVvhJgCUHRQgLIoenca6L9smAAeJN+wQbHR1ODm4a56QUfLR/Eg
44XHyZ2i/YxVfkGiFjRTcoYvG+IF6+g4g2sAEcrvYgeJj9uvITwkYR1x36r+xtf9SLcbCMyd+tgS
uybvyRRzdqA8H1VctbH0lVfnJolXicWLQWUDrg26DVoEJPVrCAKDDWVj7jtSSZZK395oZ4Filmlo
k10cT2v+OZ0mhUVlFmywA9axpPeTGnUe9BO159Kug9AmhvYLMmmU8VB7OXi0MWkgr48TSFR7wb/6
s+eypQbRCgFhs4jVsR5MKukYVEyia6/idozBGTRIR7vNnz+YKFdoYUhkUymfeb62htYgiHP0fbAy
EUsvlPJF83pZER8XNL6I9DK/abaZwJX4FEFctfIYJVm5iR4rw6GFfZMWFRDr65nEaecXw77vrMnm
X7TXbWFSkjZn+B00+llqT55a0DCfqFvaIa2sX+SZ2f09PfcjuwzWMANPD+8sAiBA0oGT+ZGbI4mD
Nakj2RfGxdXbNP4q/BhZMeCGexy01D8QlT9y8tcjwsYNsvLqHQble40Y+KMmA+Bcrnz4Jb6Ovx7R
/KqqiZJJgppfsj7WEMEZ33qwfBAKUvDXU/4tP+H+V+bx1xyAdy7grOl69dOP/wdPC71mGCz/+/qu
31/1PSzhf3564iP+/duXnMm75Av/pn5+1Q+fi6P/9u2uGQo//PCnOId/E9jw8HXRg/o3v/whzeGH
KI1/BVJ8T3OAzwwX+3ctwJ/yHB56/uXrf90sf3x+4h/e+FugA7IZAhjVgmskYhqCTIcg4ddABw+/
QsZL7IMfwpPFMoy13/Icro+Gu1o5wP0GmGRQo/yv/wJve410iPFx0BsE1yhZ/PW/zvCH24j8it9+
/iHOwf9JgAJuOb+OKLixryT/n/zws4RpdywKfvCyBY226/ljgc6WwCxXjA0klC+gjMx58AQp0QS9
DF3i3fhrdgm5Bno3bj2roSkePxRA3O4H7T8nrd+R8lrf7Xi85vWmvehGwg9VxRDb7aizMFou2UVA
MFWGNrindpWvRTSe03U4R966b5VoayWTAi7sMYGwSueg+sg37WtyGa8IyZwJLPoT0APfy7G2J+Fa
En87oUm4T4MlKgu5voLnsGXC0LzGYJSkIt+WgbJ6jGCxynh+ySILk0KGoqqbvhVsOq+BeWix0ZWo
QCBMZGfttvuYupPf4VWSwm/dk1cn0ATBu/WeKHYEPPHOsxTb+rLjQwvf89hHv7Qz/FgyT6HKW4qG
Ly2IaC+/BCp6YWZ4zfwt2Pnd+uBLdr5eATXqvI7Z8I1CPVkhIILuosHxOhqBh+sug6psNcDE14d8
smmVh2l3I4fifW1ZsQ/6+NB17sR0yG82PCO3glQMF8b3qzghx7AHhmiZfUp797CK+KWP2LGzw6uc
6SvfkkuGaiUt03hpYpwQKqZvXLn7eMC9cpHagYwGLBGz4xbrtsQmNpZT2KEZ5LhQiHBogd9LBU+R
3zeEFTBKe4afFJbypvOu17IfX4GuQlfuNqj0V8DM12MJVGZAOLb7dfHvVbjuUfefgrxDFWP8k8i4
VxnWf4sGvCwJyBl81inEzTnkHEgxBe1Z8tg9by0cV4NKAaRB+VyzBQcyJKegSWOQCgk9cgf/YjxD
kJjYJyAetXXTWoFHUXXL8bAhYDTNENr3nG8nE3akoj10tmzOXoj13/I5uivAhlTpioI5VIcN/Mxh
tuZpm5MDIQIolowOHSCc0vNzWEEV+jatt1MKoL5ZV9xP+GijYwEiqbHbdVcOxwgFkv8M8+57Ea0K
kQMoYVQ3HIPMPM1SP0Eh+21EPAP0zVzVerRPEE6h9SFK7AZ0ws2Wen0VBIRU3697MMECVMQvfJ7o
DqqBC1jfbKeu78N5lghMwVCM0heSSXdILYajF9iLCD3xGf6Xospo72rg8QbmIAy7wXZt5eY4qVyh
zGHOnDnOPDE3y5jmN1Clenesd0Mzb2K8mzzhdn4/GJAf81KF3hC9q2D5jOSG9DaAoBmIlwUrGKNw
BLBeF+McQaq0ra8w6EqvRCcHGxON5+kZaRTPo/VSXW8x4A/0I6SyPejPiX2WkTPwbA+N7SEo2yJS
C+VkM8eo62r4rFIKHEV2x5wrWqbZfBm8/n6CgalZvfgZeGwHvChJIMJNXu3k5PsEKQlmJe0BT85l
njlaQsecQi0woiUG/nEfqEShfMbw32j4zgFBl8s8irI3PoiZMNhFGcd9c5gCesMwnNvAry3syneQ
WOo9JEttCW3LS+alFzTm601r5DeU1ac4ZQjl/n3T+Yt1/Cpo+4NcCKt4EWYFsjUw9TOoCa+//4No
k9AUXfrK+AG+p6vZd4axM7cXksznrYUW4e+P9mMBlHw/2jXXBnlDUJ8BI/jxaEW86il12XToMNXr
KWBHsGF9maJe/YcjXUupn84Lj36AgRQ+X4QBft+9/nBea5bZiLaCH0LFXosrO3hdjmmwuipayoXf
4E/+r7UOipa/3hN/FMB+P7sI9lPQFTkeX4T//3h2XYQcgXxpp4OD7QvqC/MElyIyI6L4sMJbAWwE
y/6wneSC1e3vL2z0o4fzt2NDiQYYNEDix886OwGrAxrpfDoso4xqysf83rVg3LBcnIDlsYNf2PcV
mOWOrQYWOLNg3hYgWmXv3vsU5tNpO+kO3f4WJYeiGJHUoWUT5utpTbF852koKgZGZub0PKVyN8LS
asfu2U/6sU5tfNH5ACUN58U+Sbj4hD4+reIcy8Pfn+lfDKHr822QS4XKFlrln4ZQOBBYAsBaHPpw
2cHUcu8X2/24AQH/h+P81RWNg+haWiG5BI7zH+9msQZwreXXsVoM8c1iASsFBPkp6MXLKS1oveTs
rLpg/DAYd58pf/zQd9hD4637Nhusy9dShTIUEEFoT3B/ggBa9RPoygtEuPs+x3IP8HSsuq5P97MN
7UuXhG4P8aCAOciRk/bl8gCg+9lKbPs6JPFRkRy6tlTxUzyRby1JoBZiaMClzfneevRbyxFh0end
ptBlQXhw6F1y6Hu4iLpxgzde2BPLrkZ+vd0j1ApyjhCfXeTeZ5kwV2UBaqy/v5B/scJAAIqAaCiy
M3i6f7phiBnhc+xF02Fb4StFOWGxsiUiTEsPar+/P9afJKDwqSVQruFuIVg3CX9qdxBsgCAkcPQH
IJ4P8UKOI/+nBfP7TPppZUFThbS263+LMP/pGKSfGRRe/nTghRG7hdiwitvt/brSE5DZeyXbIwvj
Q+GFF2CTfZNNQDpt+8tC6VuemqkMRyPLHL6Gg6HYxKHLAt/rYAkNum/XFK0mawk7DFG6lTSJ1lL7
23I7AGYHx/QxV/hrOM27m9ih6R0S1C2IAlLVXCAJIZRhX0bFHO61FYCBQ/ItmTAEZ8LOxl65/M5V
eUpRoAawnyeBANbeE+SqqAcA+z2AmQ3Pqv+7HSb+ixmLewG1LFBodKBJ+ONEmkKoSbkbp0MwoFEw
/UgqAot5GXoM59zjChCUW/Xg8suYpDCeL9IvEUwCrARjuWVT46UTfOHt1RKVBrzWvf+yAiqBxCrb
SmaQ1aAzkJ9tcrlmE9SJxEoE7QKHH9M9IzHmfVvgnsnIIxQrqKrAVVTSs3vW+88OhVgpAOJBarPu
C7E+dJCLlVRifMYCC9+SGthmvRgK+hbRMmGyPUNUYfD8hb+7SH8xSbBnXP+5PukD8Q8/XqO1mzNo
IM10WPOpRolj4SzC14l9Daqk+4c7AiU7Pu6nMZxjF8ayhvyd/E9zEk57SOljPR1kuExgRRZeA1k6
ttipwEkTmG0xJDeHBsmEWKYoRQXYDWfgkiBOeJuWfCoEIq7M3BTpNsKZBKJlcvnbwoJbz+R3sNgu
VV+g2rcTj2DIW94BXz3YAeFI2XUzxjDrIvbartcqdQWkuPnnWU8QRXAk7BDVGAUPo8It/d5ebrGN
apLghYVkx9S7gpBiNTvRakDgGwAym9v7701QOyGcZ1WMHye9PhGFRjJnna62Ga1esq1QeHYAL+MC
ckTzFLLgHrDhMYpQrQWZrsnEXH39gzfib1qwmVUrtNkFsVya6zRabHLh2foE3z8aiITBbZYKrxpm
VEtITAAKySAmEni19JKXmSLZAGFQ822R2Hep4JPUuMB0IGcSoWcpLEpxhPy90N48gBFIK7gf4EUe
j56hx20E2yo7TGClhiOa4v3YYmcBLYWBidmRruo8BMnnflmnIwuSi1lMHYXSVdfGCAAnzPSz5CfE
jlwGFb+EEqj2P4zcv5jeqHUQWYrQLIyon8NYBhfROYyT8bBk7n1azMPiY98zaLPaBNP6Wn99b7U5
cgV2kDNhP7zO+alXO7cuKyzjeBs0+jVTE20KVgDEhEmtHlQHNijMp6aw2h2GYPHQoLERATUxaeZp
6N6RyFWchQSBt3XYF9XWF7dImkCVn0WX0MMaQ5V7htATyiOJSIvUJ7qyHQhvWFQuukNjiP2wjzhu
CDx5NxnVT8pgBZWhepA5WtJCD2ej9UOcaLLnQ2obIllUz8h2gErriYKWq0fIjsqEu/d0AQEFpdMD
vA70ALf2xWATQZOpn6LU3l+reZX9a3/9jxC2/xfw7AdM7t9Bdf8fImyBf30Uxe+L7J8Atv8eXt9e
R/hj/icq9de3/Aat5THwsxwROymMPt+Bst+htRwPJ0fngOf5oCsK8F/Ufr+Ba0iG96HhQcuE5TNN
4Vv7HVyLENkfAg+DnjhFIQ4G4z8B2H4uZfApV4fXFf27ejl+Lj9pIMJ4iWIPdQQ2n5JQtx10ES9P
f7gmf9H//Tx7r4fJwPkBQsTUxXT6cePZAoimIUv1DrCEBU/IJgEZp/38blyRc/cfVoI4FvLeEKMZ
RvBCwiX447FwL+CDN1F7cAEv7vwUuyisNZAxb769F+lI/rErCv58etk1yRSQJwBwZJ5dN8I/tIGW
LckcZLI9EDTbEIzOXN1CWt1BuAqxaALabC2effjVwp2P7geapQFBk/sUaqhpPyfYNhJjYpRgdgK1
RIk8FNx6BHJ36b9NsDZBhLkUe7C2xX69Lrdj6sIKvvjpCLoOrQFDzTB4Un0MVDodEQIndgjKJJfW
KXKJO0Qe1lE39Xs3g0wj3YKoHbWMH0I4rb/CqrA99yyWz5nozr52pFmzYao0ZLCHLYzYGSHfaV71
NNIfwkWP37Zo43dbtNKPoU9oOfntsEvmfgLNOZpK82k9+LxFdh02w31ufHjMEHbVBD10WYOKllMW
KH4BGY9KC8TWqz903mFIr0I76a2H2YHRKWNbtIASvZC/LznCcVEAWIi2t16X/ryCDZZ5vPOXUH4i
zENtW9teZtgOMrfCj/8JZXviltt+EnSXTRlUByvqDq/ye2R1ln40Tm9aZuITRY7JLxSQ8kMB7qav
rojoF5ojmKeEgT+DAB9YC4OHh9idNDk4T1gm+zfWD3lSQTM+3PkDCmZghh2/zfSqTw7am+fcbcDa
WiIh3btK6OkG0XsM8dgdrPQPvSV+1VrqHnr41Jsl8OUnhFCZHbe+2uUm9RJgUun4RY5jv++n/t1J
KuoOJuBTV+RwlgQbGuJmwcXpp3Y4z8O4/YIwUe9DhPDKW3+D4bxcbMCgOzQ+cEdCW7/0OJzVKUlu
WuAmsI5NSxM5wm592ukv3ZKqNxY4OjRbt6UohxUpjrgEC3Jz0vdZDdUKsdplGnwIi7Lhix9hk0lZ
fGo9ZUvGuo/FAmZ0bsWw90QOLg5qR1DC64R4i9ivEOSTlplQJ+rJGHoohR4h9XP6isKxxYuzz1Gr
oxpiKwfNeDo/tOsQ3qb9cp/YdQ1KNGMxhjZmD+B0gwTaGCahwHy1Y+btEumpM2LLtrdrF1DhziZv
Ag6DO1DkMHYC13yYEbKDGil/gImfNDrZXjwtsYFvfdiEbltQAm5bsxbp+jhNha66oDA7N8YfpnX8
JYtaHh4IVJYmBhRqAGdMKYGdp8W+zetUw341lC4XIS03SGRq1o0MoRChdqxyw5xut/k6OHszFD6S
faseAmS/bD1QhM9sWRH8AQuhXtYOF4LPtXZmoU8x4jk6NZSIHsjN+pQ51TdFsGRdnUCMB2lyCwNn
mcx+WhYqn6b9auBqe7FejCCkzLEQGsQc+HVNBs/lu4UugDkRu6KQisHWrXswaNQQmSSI6S4pgF0E
N8DEtd530DDmAIHTeelPRQsUDQqqdk0+hQLKdjhHp9YDeCxtET5TxC4kO2j4kuxLZiHfg6EGmT5H
5hDzKh/ZCBceKPViYZ+8RLBH8DBkL/0JyzAfMxShvhqes9Z51xyCsHXlqtPoCDsh98t1M6suE68H
2qMi6BNDVLiBBcoejp6fQfaC5rQe/y9757FdN5Jl0S9CLngzBfAsvREpaoJFUiI8EDARMF/f+1Gq
kqtWdva4JlW1MkvCcxFx495z9lkD497MWq4BQ3f6x17iJnfLIqdX12zQ9jVGI7aoma1DW+EFC6WN
EK6U9FvoWzVHxtzBhhHH2kR1l6CZQo7ZnnW2je7aU56xfb+5VH2OAk9QrTWD7s8hHiVmAUkSfEID
X0fdqDV3XAATlKWNJpGVqKm+mS1bfLFpi57zQvJ0y429RakZ1GsM1aXKNj0QwAP+leCqcnL3uaoR
scBGUiAFB6++0abSw/sCMaaJICXy7xxtrN/wFVQPlj7O11VZuKDN1rq9S+sMp9ApmNhg8yjpUoMz
/lqG/7cK/I90/+8lnWUx0Pyh5PmtDPwp7+U0YP32J75VgYFFlDYM5sAg5Ayb8mlC/m3Aegpt5OCH
BuzT6IE4+UMV6P6FAZh/BQmbHZkG87+rQJPooBNhHxrCKUf9NLH9B2NWg6Pg57s6F3THZvLrmXQ9
uWCZp67zDyUMqg5NdW2rw+ZAnKI0G8latby+C1RWQ+s2mWYM4Uyn69ab/IthEOqjq4ruTnCodHo/
HOVCI7hDfn/xLl1ZYL8kO9UW2TV8Gu1Zeh4oObfVu73tJ4yjHMdMh+vGA5hyY9vspXWoNRBVDviv
fPOS+ZjefhiqzkTPqpVra+1EOQpx4Yte9/BeKFRynDsB2n0b3HBZ2Nt1TXX0tGICHfgB6OHo0OFo
6so4ZsHsYhozk2DceJluD9ussk1xHO00x2pRQAZjP57NZQk2OT0E4+i1i/lgL0jV6FEwXAHtYyez
v+OWujgHmWPPSoAg5V5xz+alScW9vlRYaFunfS7Ydj6nbpF68WoO89Bt8Mnoinpm8MBocWXmOB95
CQPGxhYRGT7PIZJukJ0lBaJvZGgeGQVKLwoFSYKWe+y3xb5OaXlTI441gjxr3BeoLTeT7jtPC4qc
0LfSbJ8P+V1aIVEPZ1mA72rafWFOD3g6rV0xTpQ1IKL35ZRma4jjLHvElDGlm0XlB8+fL8BlnGWT
lI9DWlMDVicB25ylYaMC/Kyp+zrOyQS1aHqCPsM4rQuYellI6cqHWY1gQwOjOOLreknztt9YSSnv
Vl8OIYLReif5SOnRYgDwxLRDF+JtfSpgmBe3as0fML28Edk5nq1DSzesTC/XrMOOIsenth6OtWqb
fQknO/ZyioAVF+CwCPdMCNCpgH+usxRaYWmWDwKrSSx7rcVaor64eeNe1O6aXE9B64YDMpQwkKem
m5XEYKzKna1s9sxVXZkQo9i5kXulBsNye1LZOTLM/sIfJ3PjMW+CggV5sJlXJ0Tfk0WYc/yXXJpq
Vysnf/Gzbj7O/bJsROdot+lJn9sU6ZeE+uGKvfvOGfMZ3t1S7XRR5ycYer5vSteFVsIxbrULFvHG
kdvRd+wD+0K27Xsz2MJKsyMn04KdcqcvrVPWcCWZ8yfsHSF9pxxV7Zy/tJbdRspp6k2aIgHE9DXE
bWvV4dCMS+SsGs4xXVUbQxvy0Dfne8NpYCtV5YNWJYd1baCODTSkKJUenYWS0aKuOWYdUgeNifgb
oKD+k1y9qDDo15WTXYaD6lw7BLeBtA+zwpnrjqx4iRo0tuxVY1jvMv9R5HY4YetRQMd9odbl5IfT
9mapy9vFUJN3V9mluHaxQzUMKplwCy7NW3omiLC9xBsiAzPYPRbkMRp1Y013OZZWem9pX0fIAHga
P6xyDWn1vcqK5AI9UeqamaMRKcXPIg1URQ05z8tn3Ja6vkk9eznKMW+Y3U3LFOxGfloEgSzuyT3D
q4WzPUzjG3zaCb0ozvStO0uZvSHWDFhrU9CtIVxWMV3S+xyeBiRxyjzR5tatoWr9LGuCGv0Gd4Os
08ydjgU07EraP0uBjB5OzzPCEhNbVKptcAMiixUrtwvRWRsiD6odVow8NP314wwB9MHLEYBWhfbM
kno0UdCHTVW2m7obcZZ19iXG2jLuK7M4azRsPYOPSckU+UONEhPAqXDyCxp2ygipc6yYvjcNyTr5
0OGYAbgaWMG5sKv2aAQjY2NLnSuZi1vaENpdaQ/es1k7eZyWQRchq6UClGnGMsaHb26StiEqoVp0
7DZLu8Hdgeh3HMfLasAbyN/TbFtNX3b9adUy23Nv6lVZ26RzZgQWVbbzKnVdZXTb8mXYT4aeUVXT
ZOMsWf2Q8WJzA1rmqZF0LAGvB6+9OdxgU8+mEDksonl//OiibERgo2sb01IHu8LsVkp6BHC1xMi0
ysbUro0adzMn434ljbgBLrUR7cwlO/XTbWIb7Af+cpkDGLpaNV1dLHnA3XaRHs3a2cS/UbC0PFNu
RttMd+g35hDagh8FBeQGJLi7RUsZuMBYDSS7FkOaBdUJKEfqtOYwligXXbTXYWpMtxILfFj6Lc4A
G3Ms7y1AtDHvoHYGB/wTSdQas45lLahfFxgHG11j9iINTUPMVHZxUSPmCZkOD/dBXgSx5dNO7uwq
iIexOwRawPVYE29z531AY9tuVmaCXJZFHk1LsCJhRneQNXO2lYg3jlrZfVblelGNiQRYjQNunRA6
QzptrphQ6ecQ/tpNoy/FdspH/bAydN1rdK9QcDbwcBvmfn5aYij3ec+y5CaEq5H9rnMx7ukLBhHP
wMQyfjKhyZ0RjJOExtJAsLSmhZlUYZzzGxh2Q25zAS/LN+lWwXYW66cUhSga+IC9rFic5CJpjcQM
VcHWjzHuBeXzFIF16K+T0kyiTBnD5WSDJMoqU4Sunj61hvMmgu6LPebVtnIoGNRsP9ZcdaK6HLqH
yuevWnu7xwo5j294k2n5D6iwbDbR0Bum7BqEVnETmK046L65nkMo5GPwyk+yTvSYzRTXepurR39p
OTBG6y7PXRxE6cx4Z0ZiJd28ejEbRgmnTsJB2jUMVOVhtyZaiDvZWp8zqJk20DntSFnLy4DmmIGI
64VTwGuYMP9s9KDzHwbdXK9La4AG3Kx0wcLMo2HEByZ4+WosiyeWfTlekCvk33eew5+1sJD3Evdh
NU8Rbez0Rg7VdO0ArXryCveOHiPWuCq9PGHu9pb0UwtFSyGQFSR80Fme2R8Cp5wiqLo9SHB/Y68J
DApA7wjPpZoWkCSo0XNXgfNNW/Oz08yNE9MyYfImjPZKGeu419fZ23uz43+aykF/kvr8CjRqvFp1
Sys2SmVqX4jRunJqV22MFTstO6sYFUy1BQWRCk7kNXBTQq9vO3Svt6gq8Eaya2qUGKbAhGoP1dvQ
Wz52mKFI+U4Ra7S4SHp3J4ThsGQa5tn7fghWGeE6dOMlte5QgWHlGvVzaEbFx8ENaLel3bGasmRF
3pClUZdanyt3wKbp5uarkRZaHa1kD3BLzOV8EFOLJiAvs0LSlljmV73yq1i0crjDr9LRaRm8C5Vp
1S5o3GvaKmdJ641erDgO5j0t/YKfs6u8z0nq0RUwB+8qGJ380RFwkQ3odDH422rj5MwVBEBVNPVY
szftaLW3vWX3OQZdfbicSxzwzIVaJ/RGIVMaaT52HjUPy1Xj59UOFirMcG8atzSiYcbwuhghu9qu
cJgu7JgL5o/sZuUjR5z8WE2zflcWY7LXCy8/6M5ExZt07rFrlEaXGJUBlmXkkA+pScv4DJhxHQZr
1h8ZR7MgMn0qNyKvgqPZ9SrKsL6X4Ww3InZVCtlXH/qbcZ3HR91fwVAzYtv7QxuctUUxXtkpvAQS
ofqS9dcWICk72N61k2GMyUDSB/2Ig5brwzDd06MxAxgaNuCRNRAW09RKLGqTF6yHM/ryAPl8hNYf
iKlZ3Y9pqeVrrPyZk9WXIGmw9sxjuPTunG7s0nYvYUdnT8qbXI1iRd5Va7MYMeYQ7aKiD/uU1E6z
7RMfc3y9ztUBn50eF36RYv2yS80Ph5pmkZ7MyY3i/7qfa7ZX9Kt3U01tPDSdfGnqhtiwzEMIN67p
GWYzZjeN6sZwrFV9z9SKBoDumbvJr8tz9OgdTagRZ0vaVZHQ1moInV4428loppvKxo4cO2sCq4ep
1UYVhjyvm1WGNt7GvcTQdG0KDAK3vlf07RXgr9mJg3TWO7eMAJOZFAu1yIJl8FEFmqYYPlNu5r7E
2+F1k33XjqkL+YUCr/U9bF5FkNVBOBW0888qQACRO0A8qVaBid4aMvZRxEgzpZNr7cfMdR5N/yRY
WyfMPXuizoTxwpAgiXWtSNLzXIEjDPkJ9wUioHSKaZgpFECaN7H7wMg5V6Mm9nIIjFvgFdwFjE7b
rZj8YzUu2hEzkzjAmitiOVr5uSicHGaU9N7qvrVfv1rw+rwfi91ci/uhpAf5hKZZRrUdTBcj6xH9
zLo6MVIH/0vri3TvypoS3BgzLery3ntYi0nf5C678wbGbbkdzGF91imszyZMvmGFgaP1hL5r+WuP
79Y+IXLxMZvt+pa2pXNcBXFqZm2L2MkMi9YtWUMbyH0jUF6cfjrJEDvA8kbU90V7aUNYiC1e44eB
KnIzznMQrY1RbFLOOorzjuao2Y8bWXkHTTQqBmyjbsc0D7Y96KVnx57tfV32IkxKdqaqhafv5W22
y1MLj3fr+OdWXrsn6042vVSBpnaVacN0yAIsi/2V4pWgRcZLKExz2XdG1VFKAT9B/EjXy0Bct+F3
g+MymJ1Nt5Tcb/hRgrUtclqCmPM2CJkybiNa+Wmgpg/bwKv3Wp5Y8Es5SZrJbXx0KeMQabq2gP2x
rC25CMh2A0+7evcoYivdy7msLuZSNpGTNlZPBY5jsVqy7AuGLjIAEsjroIsBfbQaa3dg45eioNcK
9GXtK1AUSF05dKblJhv14FLNaQlUKnf3JS3wjVnhS9eHtj3munHt++CKh2GYCdYS6fPgNQWE2pNn
WRidf1lqHVTpWi83RpXY2L0D6ylFMR9aE8zPiJFS/YTX66mDBYL80t/ZDmTQsBXqM9zlYe+j/T7A
x6KVy8UzD5WDm2xu0ipaSovug5e6sbtWz9jmslOaGMLlZv4ofC4RqR8va/e5KaqP787LypR6u5Fj
U7bhbFkbmA4mGNsgOaI5dp4xZCXEaehuRM1s6JHW0Jfe9KCrZGrP3XnrFg2/lsHbGXrpRWZv5+cV
buRr+g8AbaQ9g1NWQleXw0i9XegKbMyp/TMzEjkEXcd0gC7zPgWO8GVquKIVY6H2tT0CrdU686YY
PToCon8ds3k8ejXzIfJEvCNtyTjLFnHw6SpzAGuIMr1a3bx7RNO8e+G+Rim2NDR07bWoD40U5HCk
KAgf1ZjAtlLThYUZ+IFS6j7XYM97/eidZa41Rd28Uji22SGZ1m4IsU73eLHlp8DoEM0vVpgV5gPc
X+ziyra3woX6M+Geecxmow6tE4AZ965CrpY494A7aaqvpYlzLDsnZOkJ1+KwX4bsrneNNzw31H/Q
RMImFQ28VfPJygzyjFRjfx7gMcd6ijZSaPXDTFbOmxA4prcpWMyR6cdE8Y0/leGIW9/6y8g8ib61
ge/fTz4pwtOYrSiF7DhYpltwaWuLiCBJaDsRsbB1BtRYFP+1wR1ndkigsoJb0jLRAQvLaV3eXuIB
MutpwLMS6o2rl/0R0zGd9DydueokMV+V8C7KwhFXyrUprI1Sa0NzLXMDi9ZaNei/UEFspJ6JSywj
/oH/wb8qG//NTM1bu2jZPPw8OwZCL4+Lw+EKi+E1KYXsdiXGt83sSsjO+F6Zc85HuMOMKnTjoedI
iipjxENvnnqBokkRcEv69YarTmuCKi83nJP4yY6+Gnrhy6gJ85nce6r7lPrrEbGkHlWA5SCYaBeY
Hql1KqcjJMg7CkON2+++X2zNc9gF+hA1lPoRlamJga0771N1A0TnM25QfvEY/JB+NDedLSD61osH
5Ia5zndXsLfW2tVk2o+5YQ9nY6KJeOpdlI6V1ewyXaSbvK2N/VxwOesdORwalD90LuBc6KXz+btz
uEimPMra5VOZ4nY2yZMg1qHHtjJaL4mjjLvJd0pErsvUo4rFUOwMnrpj7zNDlAC4RfVOHvuOZhSk
8chISELBNKrRZwElvul1QN2B21zYYzVECR51ZOIAteXGQz0K5EfPymPH+WgEa7st80U8DwYYjpMs
tY5LbV1fS5M0lMhYSu2Z4WN/5emVti848PoQ+u289yHannvM3SKEC0UWz3l67Bk2beDPLC/UWSyt
VNTPeWH4V++mZiRT8lXL3bevxuYg04ZjRxv6Zp0BSjk5YOvou7nZxN+7Xp5EpgJT4L/NzcFoiXg9
ad+/OpzdEt+1MPOmj/IVO38u0NLYeqJdQu531Fevc56o+yV1PlAhOF/tzmm3jHvWwbJ59zxPgf8w
+S47fNaYdymIswi+y5VvDMlzPWOLKOrEB0d0MkFXXNK1s8mkqDl/d0J3o4JyZAfjvH23Q/dF7sqj
3bD/hO6oi2L3mzO6JDSJSdRKsI01tQJGqdv2D72wuzOAOL4Ks9YLgBYD5t4tosDgwL7w5LYz5MYp
d3RiilzDBTkm10eJNvR/8VIz/u67SBfTiCaryc9XIUQfc2ARYIIigYppQRZlmGM9csyfKiF2macf
TNalLMY949s2/NFpnWqVQmdtzXeOFCPNJ70UeDYWndQ6UwseKnNIPzsZHsm4SZN0jumpLbcLjmOy
lFho32zX3sDFezY5oilBf/ReMyKAfEtZvw6ufhTkysB1kdMuzZPuBoCO+ViAnZ9jx2bDXnvHuB7I
NwHG9t2dzV7WXlerph6/OrRB3EoyFAL/ol+08bEUmn6p19OyMyFwBlxeB+tmQNt/+x+92+PgqzvT
POn1GMyyStuGbTWsHb8xqRmzDJ3grxZuq0eKeEmHHy7HbxbuXtTQisY+LWL0ItfoAdDbuHCfNhZt
qHt99dJjYbNVNlW2vL3bu/GwUqitLtGA7x7vLAAVgQ81x1vqOu120jh1Uzh2HPbIULnsgDyEuQYb
ZPJ1Iibqsz6ZvYOa9HEjBrc8FyAFByp7Qz9vUV9+IOeE2b07Q0LNtMmO3N5+52poN6LsxCWqX39f
Zwb+WrWKHaNkO7JEifhC69EEvhvG6d4CvAGff69T3533bTdt5Uj1TzvTo0ujZbdLVkDyOVnHZ2YZ
USqG+gK0wqumDGPD5pTs3cwhpeXkI0ft7ERWgUY475jXZoZ/jaVsPkyLo1BkeqhzXcaa9sitQ1Ix
RvSb++OQBfLi3V7uu8FL48/GRiU4Lwp/eWbcnkWmTcRB4he0FY0E9VHXLw9aboFS7SFYvNvPNd/2
d5kSQ6S+e9DbslkgJ/rgEazZiE82WIh4aE01fUV5ggo84qqw7pd+RjDtGYO89hFymBR6VRX/YE1f
Mg6bAlhwST9Lleea18WTw/jmu0fdKFHConC5dMqVf64nN4M1L1cT4RyhqcqHYDA/WimbNQmnmxxt
a0yn5Dloesb/KQOPacrS+N3K3qCG35pGiSMECzr6n9vVF1wVbAdqLTrvME3XKwuWSlgV3aMYuuLa
TSXIPDJyum7cqdVWn/7terd0Q9/qKxUy5vUfrO91UHQ3k+xuiMStoLG2Pke7cboIZpV25VsB/F7d
zA5do5vnGH8+25onLwCDwFZj/8cPdbLGk4b8cZwciS5hPldCzDgHu8f3Wex/x9Z/M7aGjGL/Ub14
Afrz+TWTw5dxHH7UMH77k9/G127wFxYE1yDj10GuqAffx9feabLtMopmyOEiu7fQvn13CKPJsZDE
eY6OKes02f7uEMaYDkXoe4L8Pxhf/yq/Y3bkofpHZs5AnFf3i6w9sBZXY3sX3LOqN3QgwU4DWxzm
PjyzH4b6/wcd4+lJWL3QH2O/MgmZ/3lKXjV2Y6+zwZNMNqJaF59E08KaSTIZ/fMn8YwA7zMzeYAr
Pz8pHTWg+qIU+3Eq4Q5L/WpQNQcGDbB//CDSG0wbyD8APJ7184OUVxlB26+CC075VlblW6LlbwX/
/f95DMWk4WEy/+07GomaGXC4CjYZ1DYB2WHEhrto5GbE0v/8US6NCBSnjueTDP3zO0rpEtstlJ69
SmpYaFyqwqQ1/fOeZMo/P+n0N/1scMBdaGLP4XtC2/urScdTta+NwST22YTbwJVUPOn8YGjLg1B4
3P78sJNG9reHAXY4RUe7J/nvz29LAwTC2mzFPgCpFns48PaFj4Wz1fJn3Ufkn9v9KRCVHNI/P/g/
LC+cm5aDnNZDjPzr8gL3I80KIeUechlQwx47lxNojIwL/tefH3X6sf32Hh3PBExJf55V/fN7XGWB
/BSOyV6TXb+vpQCRZerJ3Z+f8h/f0A9P+UWui1mV00hWPIUe1pnZzw+qxtnQ9P+/j+6HJ/2yX0xl
nbWq4UnEVC1c7Yrn9ZRv+39YXvrvb4p2NiT+IPDIh/rNFtrSmgYLLeq9UGYb08HBaLsIJGKrXS+b
INHbGEErMbpEuOz1HvdKUVnBxurs5qg6BkE0ULx548+okXskvK9ehmvQKxLrgOEKY6BXvi3cFQ/p
aqgLOiJgMwXVemgGYA5acYqvzZJ6o5cMtZHwOfTeuvpm6QPzsfSw/jtJQYujVks81Sj4Eg+7fbs0
KJoLfs+lN7tYoBeJHrxsZj9WXWofxhEukyxpSowMI+9GrbCPODGn13cp9LvYWbkIoJcCXd3kD6qI
Mo+7C0iFSn8pSpq4+cDr0czAfq6J+oxLhUe9DVJxlZprG48OYfKM3RJ0e8BVAxoGJFPu3AQFdUcf
n74C6APAslpE7EpN9C0bV114I1OjhnaCx+aSpSgDXZcjALob5hPoNGPEPMw62rXKd0W/tmeGjljD
R923A1uhRR4Zi4/EEjhnc2oUNDbaCpdNiXp2sMRT59bmY8J7B1o6GeJJ1LZceU0qqZj5nSSIlkXC
Uji7NiJx0n2qh4HewZmvoenWtHz8lPDRnGVFJ6AbFm+6wXcqC9d8rP38bR6m5A57X3uYTltjhmLw
bMG1X277Sgdb5ATgvK650M63sGPtAzs6bu2TalPR8ggpA5Ah0oZEOIkg2YJ5l+aXqSWCq4KEuzdX
C4xLoy34EGWF7tzkLuKjoOJnXw2pfYRK559naHLIdeJDSGRWMFBjzld3Ir1nLs5bSr28/ATGkyOW
lNc4cTJ6SRWB0WvUrr1bEU5o6oL5mBJB7ALYBO0ktGADR2zwo4ZcE67hdLPP4XWvjz5Q+Pu5KdFN
Irs48h4XEC7snEjrEKMVRvDQYtC4R5jE78fpdZokve1gIQqyTLVbOdfBOdRxqB2ByVcwJuDWuBUK
9P0Ag9GUF27wMOCAilGWrIAhbI44sIP+js4Fwg6nmgCmkruaqh2snOI5mExtGzSsI9drwW3liFN2
A4GAt1MfqI9rv5Y7rr9jxRWvN3MSdixn3awF2UchYQJoYl2gqy9MvIbP5srassGPGXE1OcMHxQDw
KS1s58xbKvZQpKAOei3NOrr6iTZG2psWASO1j1zXy08dmZ7HOUmbTT/j5S37AnUpBidc+daRF4L6
NeW+pC1DN8UZVNdLVCDzBoBmADaWb0haHH3S4uvNfKJCCS9N7hiryTIGWZZ9IUXBOQmcYC+7GSpo
25AfxbConVW3NehT5CF0lP3mHewxJEyDOm2EnWkwMe3TLyMi/TgbkEx15n5s1YsklxR6KLkXMkH7
xVHo3WSSRWk0vCzSkdSFAprOgIV1boNUYwztlY++IdYzzOnbegX0kq7YViPgJaDEkcbnoTVW/KjZ
FedryPiAPGURXFkUldsOH8UGrTAJsUrgbB6KZbP27G71NKrdOxCE8bsfm3XxnA+af+VPhfNczYN/
Y6nRuCQ5w7gviIs4zpJfVMmG+olM2wrZAiQL1ZxExQOZSmHtd8HViJnwddB6gLHpwJ6T2aV/Y7gM
csBcPTPy9OO+Z/9wM827gQzIkL3vCUP3CFQLHeb3N0lb9ufGJNnJ3istGfTdrtIZwRVLwSZGPEvs
Tjy6b1sS1gef1HLDmF4zpzmIpmoQSjFZVzYZsH1eXVnAZLbZZPl8CbW4oulCXd2a7VlFUgA7eZcx
zqgNOyo9Pp0cEF8M9tbYvO+6U5Y/jaVvfNEndit1+o04oGUuywRXSuHM6VbRGmCPo5IINW10LovU
2dIXIaSp7RnqWys74thCrVvd9kM+8wmtXtLEs+6RpqYNUyT5houw0vt+nyI0u1fgPHBKNs0xWWV9
M0j2Hi1l9yAic9OUKMFiFbRyaxUODj8yii7RD+gvRFSOTLGhJ5StvPJBBu/pQ6kdWZjBDr2kdjH2
+ZWVW+qjVhTD1TJn40VSrI+5bk2PiG/QZy5tvrNXw9mvBABsmgxSOtjsBIn2k9f1dZxb2VtLbwyR
SP6B9fzQKz3dmz7jK4SLHbI2S0BlG8A7t0u6Y3N/0ZxWhqbHoYfaxT5oJCE/dA07bw8a4EGvfeOe
6ZVoI/zci/i6yQKvEVvgosaWu9cUli5Ab85tJCkgyuS+Rgfc75osCE0jExhwhqBAtVlVbGYFl7yO
n0gR1JEBhvbQTJ0ehL7wECqWfd3Hi+rWHvYgI0Qojh2NQCeZujokkeHDUJs1BGGrPqJw0EXU+rI7
WtUgY2nUALljotxBEZ0tkznXK4dPdXJm4dMlzcyc8inWyyLTdjYY+ew4EVijZmREifKPtsJTFCau
RJkGhy/opRuiCfLeyBXOmCWqsv4iHFplRp56WHQ9YZx0Tnhjrc7RNx08CgaDvodal3zOcbxuXAxG
fYFqQEZ43IvNKAhJgUkhmbmy9wyf/FIvx6idq7upsKC3AdnGXkBxbYOOOvFmmhOqiTHEi+1LAkQL
NMoLOksbs8LWPEFq2DjUDdZU7cKwMGrGo0dqBjzdZcc6Na2wLQYUNJU/7s1OjqCQk+cShCoIR7Pc
mDRT4tbrjI81QWGXkjMagWoKNb+xTYm5vLLWS5Zr+ppWniGhF2NbrTxmxUWlaYd8dnQcIGnN/ma7
bN9oKmTEbQmP2QS+Edgeb3hfgq+qI5/O2u7PBfa7kfynOj7g7PQp4UGAmWjnf6mwGamnthz0at9x
gDLUnxQMC0nvDEw/uxyl5eViafD6zJW6ogwwD7PgnbORUKuc3tnfXdQQyv98rzi9HjoEIEsY63Gf
/vle4aVmyhrg9fS18QCs8aw/DccnD75SJW+JljW2f/4EfrsZBjTFuBraNkn39Dl+MTwOtnLqdBLV
XnUUYU2C2thoOI7BILRn5Du0hz8/7zcL4ikBDccoBgIC8uDD/HJzanoKHLg9FRtKNxF5h6QwzodG
ibjo62f4+2D2h4x60PGn6/djZ2pXwyUoAnAU80stIknZAbjVqd2MaetvLnbWb9cTXp+D2dXB/6DT
Sfrl9irmvKXBKst9Vtf2keZ7/dZaHWtqGmkr17itKbbJpWUhZYiLL5VLrUmWtLiiZ21GOW+CUqY5
+mbHRNzk5jnkgtl7haTzzDZzLNk906nSBWM1qi4X4cgwd5/C0NpZMxfXje2dSNL4LJ4t117BnvMf
O18zvJslMTiAgYNWD3qeF5/eT8Wmgc0YTcyB/84vapy+i19Wh+FQUeo6c7sAisjPv8ZUTknB6VXu
RxwCOHrAE48zKPXJsj92uaftNcrGkAmbuSXulOzKfvwbHtNv92zmPa5v4qbnK+Fn+ssrGNFu4SYy
8n3AfXvnaCmuJOTLf7MN/Nax4Ck0KkzXIuALYtAv37nMpUK92+Z716Z4psOM/064MERMtP1MlFsr
XIgNucwwcXz883owf/+MKVGI6GaUgxkYA/zPnzGgdLKx0PHtbUx1yb6C7H3+7taqJaUx/gJnuQqI
u3ho7OWBhOTuTRPOSYWpnDQaW2glp/0WOFlHwDR6HZwnWyRePQrCNECW1Qyf4WkRUq0lDGm+dlz+
26/+m341HUi+p//dbI8Ute2fP7c/dqq//plvjWqITX/RnaWz7Fgu7Vmfg+ffPqvgL50WNV5vSJIm
v4zvjWrjr9M6ICWTH4vNts3m9a1Rbbl/AUvBlwW27Gvr+5/4rOxffpUnqxZdSVo0Po9jsvHLutPr
TDCnXrUzytauCLbAWvxFfuxVYDf9sdBrjwtQySafFTtvGBEqnVtBVRO2Vwe244FyahdbpMcTdby0
LhrNtHRSTLQxS/UCfSQmxWGHABuTzg6NhpPn5046KWjbK/80YcTTrTzrg+6oqcNtkMpaztk5VQ/c
aGKVfE8LM19DK6xcHzoIC9siBsuawBxiy0iU/sT4hjZZy9RNLHdFt7L6Nr6dTt6Nn80yC65ysCoT
4HRuyrVPNGLkyIZ0skr2q7aE3oJrNSKtrvPF1zPmv6vmb1aNZcEp+9Oyuf/SkGg3fPny47r59qe+
LRzf+Mt12KLpYVsnyOu3RRPof1nkG6MDZfBB4XRaT/9CVGBbZNhyikEFssfhzsr916Kx/4I6/d6J
9B3mfPTF/8F0Bxb1r+clBrBTQ1+Hk6azIn5ZNR69Li2buKBqkOQNctS8JMUXx/0WlehYY6wMDdcz
p/MR/1500kjGxjBbOy9NvH1XU7InTjKQX+94JNt3tgscDC2fm+tNnKaIuyPup5s6deeP9Uw8UbzQ
DH8O0sY4mEKvIhk4aMyy1AaZ5X0m/WY8KGtId07epIQqlR1inBIr2DrK3aLwEYLCINr9f9g7r+W4
kS2LfhEmYDJhXstXkUWyaCW9IEgZeO/z62dBfWdGLHLI0X2eiL6K6BtqgnCJk+fsvbbyxmYj2Qcu
09zFxxBPxRdRVu4zVORs342B2uiRvekIDFrpLdDGnkydawN58S6fohRLs9WjFWxEGwBot4svoYHC
yuw1dWj6FBxNYNr2i892BxR5BtB2kdVBcCxq2N0sAe7lCO7othtqc5WnzgnXi3fUY1I+3SwIvqUh
OYAeqSk75XT41SMaYj55JPh0YAsOEVv62ppORVk4+zo38w0ztollpDeuwSkcgjxZyWJMbjTX13Bc
mwB3UAus0zlsoUsqeVfrVr4eKpz/uhLikpCsZt81SmMChL1S0Js9QOoq14lZqWWoxWrVxHpxrOyQ
LCgCORGaD0N3b0SloLEnncuAFvdWlEa2ofyT/NRGnWh2N0cn0rBidua9PWbj9ynp7HUzoLPxnaRB
YEiDYJjsdGN3xbjSynG6BcTgvHRoncp8+oY6pdkapRXvuj4wt5bp+Y+9GxWbOPbtHy4pSBMcMzM+
BhKrTurS1VqOY4uwPEv7VRS6MOntut5UNkqhiQ/Nmqh2cxG4aHRq2t8v5O0MvwI2pBul09leVv6c
5QKW5SRAE6WXU1w+hOSKkvBQTM8adSPoPyX1I6HzPU1dBJ4Fo8aQNmFYrssAtINt+nRkVOIefN3O
ry2jL47pYDyERA605GGKaud2RXIai0o7uLmFszGrvQtR0dUFfSzIHogMLXN2ndZF04YgwLkg7gSR
jKobh4MdqU2cY7xYqLG2CEwpXdpEVYApqzCzHSD6mGRFTxLcJzodVZ/ZoVrGrm+u4grTawPeiw6p
ym40Dc6jxEMbIvE51rb5XKSV419WBCqFF6WRPtmorG+hpGx9zTW0Pfk1wje3cELixFn03pB735Ug
2GcdsE+7VngabprOdLPvcCV9Goo5mFS37R5kOVo3tduFdbcmkuFe+A2gp5pmVJASfcd0A4ex5+Nq
XpWhXd6Wo0YqwDKa+mBXIrypH0zCYBI0RnqSI7inSVA4hxyJUKOtMskc6pqFkuue9aXa+Ahp7XpN
Q0f/ikt1IJC41IKranIy50mXbFPqdSMn45SPXuf/iH3YszJSHn1pbxEaQoPx2BV3PLkYDZkJdBhe
a2Eky7FH3bjQWy9+cejqajsXggfTkyJlW0dPhcZq39XUz/4YduI4UBk8ZijRn5PZ2YGmfDKCvYHk
mXyUahhv8tYRPyZhtckWPnFf7uAxOvmq1yI8LK0BwGCdS6JaFyoNamLlRp1OeKCKjIyPlP2ZPpQR
RHvBEdvE56Nuek0Wrtinx/T0wGsU1447mYhPp64KrfYioQ2t4zrtYec6I2x+ncCG67G3xw0WSf4V
YEq8qCXXmGQ8f7pPB9e8wIuCzDDBTaPPFsMB4q5lH3NPVPsk8njvR+mvZJIK+pX0gbZEv4Tb3EFr
XYDCuMnN9FL9lmTXzEkvx1DipC7JEymGVjCuYFjMS9VHJWwNYmMWLdOQA4YG9j55PL+rMetXYEdr
RGSWttEdXNpk+cVrG7k/6V8DngBby3No1F1x6/YOkC276r/injEJ0LO8i2mehaRVbaySUQSYa1pF
+ojqkMZnZKp8r6bqhW9UjcVE2BjIfEZTfURmkKlX+h1DNX8z6rH7IEXQ4IfXfD4OebpPSfi8LlpX
28Dw0A89sJ3vyrQl3FWMKQ6gbZZOf8egSf+CritakRTpfu0Nem0MKsxyR6NzvHDUbMunvbcIqhEg
Ookj30IaNwdZFeRuBuMGfAUK+lZX8bJFz1ziJ7EwTU6+uoFCGuPe87YN2scH5RTtfrL7bkt2ptpK
SsdqEZNAuyTAC+N6WoTXRAXAZKtH072IyChaM0Cn5VRTBYIgHO9Galnaj3TcA9MPb8opGOjwhsla
xF6wtTmBDS7HHrX8IEKWRiW+WIi0Z928Vz73rtkeDUcZP3uI4hvZEh2SGL6xs5vKetJGjsdIMliV
RhNs4qgkQixv06tEH6rHjvfw2NVtfSOl4V1iSySlKMxjMhVHWs0W2TpJIdVSwnzepar/Rm5SdDmR
j/zkF51+RZalxw9pbCqBTJH75RY6yXqWftWMIdbkiDf/RsbOuPVMu36G64pVzk5WFmTtE0DekQ4h
oUb7DJzTiRg4kOJxUrwMTUAqLQaDdTKBYAj14AkAn7008gyxc+4QHEh3Edp9UrtklmpfxtzX10NY
VMcx96YLCzs31XYdVKuR3sFKwFyHiWi0D5rZoR7smqABP8R4l9iUAsv2aHtLWqO4VNl/0NwNCFSv
qNbhyJE+ZsBE4L13lUWqdlf37aqAAftsjgSX4ruNEbrpMStBXSceto3enkLnzvoXrCbICG/AqD2V
0el30fr/9f0n9T2U53kj+b9vi4/PUf6qtv/Xf/Ff6i32sJYtBYolCX8NRup/1/ekO+jgS3kd0XYZ
r+IdnP+Ab4sSA9ExcgxTpyj/L/GWxUbaQdPF2N/7B0vyF+U9m4vXzTCHaljn57BloMq3z1qzE6Wy
hZVL7Qp/DXxDTkc3vv7jatz801n7M0Xi7SEg70lJK2hWKrD/f90L8ocu1QLTUwiCiIPEVK5N+L5s
Lul/X/N/4yjzb/EHQaX2PcBEIUdx8m+N9q0Yf7byn74QbMT30d+fnchZUwsfl2BGzSE6dXL0E16Q
Sr18fBYUk/NPedWeRDPlCgdlO08GYJizy9WQpREHPfobvo31d0Y2+rCOMIcymuDQkj7xLZJu/6Cn
nU8cut5tRoSqazseje009sM2KsnXMUNlGQj0Gz4ErXMyJXwMYnbH4dLDPYHji2GG1UIKN3rfv0MK
gCnGyWA8TAk+Myd24osGY+wSM8C3jNTi2HWbdVoY/a6jepXgdQGaeSjiMQuGRHKW0yKpOlAHEcME
u+5iltHUucBhan+l0s3hUkHNOhIbZF+kxD8ula41UG1kf9EGdEEWydimhIEk3WUHn+khgoXKCDvE
D+5UgKQy5+BHOPcwXPR8eBW6WrO5xCrSPsDrF6fB74yt1jnpumAp3AvcYvQ8DLFpErdaOGNp4NtI
snVsAQ4Aw93fWk7LD0nc9tJRTJUL5VJK9FNjYG6zeB/4GGKp7sKTH/fDd6/NplPPiIpURETdkKli
jhcpXFi2/yUs4XKtCLZWD7R2pUWukfGzrsd55MoG8heIiHnbEqfto2dGbrgZ7Vac+p5PgDNfYHT1
R9gjJmEPbQbNDlsPmnO/vST/0AKdLIJs7cucmBF+v4RREl7MDhwFE1vxs200wRar7X7EanwQyvzp
5Z78Opq0UkWnRV9aKCJ7HfggMSdhZWzzQfxUbVFTCdOG2sWVTqB8igOfcaJqGdDw8zK2tMt4JDk5
82TzGJH2tEwBGlxklPjHMhv8NR5hY9vh0T9Biov32ASJw6rLejOYLoZMmOPJAmFTAHpu8lE2TTpS
k9QNDnIS5o7pBwcwFWktVYxbInOJuZJxf5cUqrsj4oW/XHsNDwaNtFMaTPh5Uj85oKYUC6EV3bon
0+LaxS3LtsgysFbVpblCWetctWRCx/vYtLMN+3J6ekwgDH/Z1b5xS0xJcJoCCsw4BxsHrSiS12Zq
xFTZgU74WO2/+A5qPJ4Szb8ygdb4yyR0MHYJg81O7PviGv6biYN9IkKKUdthKuvqsiLM59YArrG3
vdK+8TVL2zZlaN04RhZcDkI++lmlTkzfGJyPstd3XcimdV/V7FS7bkxJb41CH4IewYMezvZ2YWmd
tiUoxP0l4sT9Rap2u2yYu1/UjuG9hIwX1kFXAc+Z51JrrWk9pJbefD186oiVocYfJHBxJSk5Usbc
pb4zGmPaZXRoZ9+huNfHRK39yTWIQdWksaVkoigfxPDFJTjyW47256Rnlb7rI2qylejItIWx3SOY
IPrhu4GP9lBlXXbVgSN8rglSPQKF8a5HQ1n3qdcCNSY1TmO+akgcPMF0QwoEfryydtE41fnzFMrh
BLBnvBnjsL0am4pYkNGZjg1KuYukxORlVLiKyqm170qq/FWrJrVjyIZhUOomB6iMefFKTZ8aT+kw
I+fkTQd8vy1XkWsVm94f9F8isuE2hdTHd5ji4x9S2eRf9ixCiZY1Wx4Nsl9sT27KqcScTyh6toLY
0cAVCMW60zEKpYOtmI8Rg3qvGI3Tv+1Tfqb0yfSLPcdfIpJTmLz64N40CnWYkqm6YOc6A9yR1ixj
O9dxzmext6d/Jzf47e2VIwJvLxuPQEh7LNYlPJptHRI4ywmwSV+6VkwutoeFRJ/qeq/VZBMswsqd
Nn7oaxTCHfm7Jgi7Ze+3XIexUAzu8WDcMPCsXoaqbVnG+uSU4lTZhrEONppV4FsUeWpd9I6za824
/+mQKboxA2RsJry+7VBEKaN9LcamlhTGS+vkzMtTLyKtD1zy48SM8trDxIq9kb9u5ra8y0JR76cx
mJEe0hmuyaoYr4G6gPl2k2Jie8Gd5z6SZYSoqaaK5ZCRKvEw20xsl3R5vAb6Xqu/kCrcPDkjKJte
hvxVpLXaGrLHdMxLgrVxO5m3Ih/9r7EIi8c+yrJt63X5VuLFX0cK82+s6dly1k8s9bEDJl50z8QK
tHvXoWNI4z2WwNATfQeiiMb7VPdXXqtz+fJQauva8CI46GN/NLQ28BagbMddoXl4UdzSIK4KzM1M
Iu2zQ9wYyIAcGvLdCuWM2rV5yS+s40fZeVFi3xFhrn9pMfCcIiAZs1bDjZaydPPtjDmISLKDagTC
YvAPo6K3ZNQd2eNOpd2TuTsMC23k1ruWMi4Lx6r3HVEqPzyDv52kEESy2pYXPqTdLY3UZmVWsDF5
+zWXRpqs9xZp14+DF3nbPK/sO6+ygR0JMtndts23SMmQ2s0fOwz+ZISycboZbAeoh9F7y8JrcO76
MK0tUo6fjQzzcV7ygNv+HPfEE40lUrTrTOj5z5hv+N5s9AaXv60eeZCCG1RSAXj/zrvL46xfoozx
tlFd5lu3tuwvLQUpUUjk016mAzmayyZDjGr62njTtok6KSBAP3tIlw8Z2qalarEcrVzo2v/cp4QZ
y69J55cdhTVsdBqTVxLQ5n3gJywyVjIdYtpia03Cjcg79GBe0Y8bTe/kk9VN4gmXr3jChjtd8aWy
N2EVaqspijRalCLcOb5fHFWg1bdFSLvQrGF6aYk1Xv2+6q2kBVPALLiGoLXRc5ASyF3iC1mjE6mK
sFjmnYLswoO4GWWhXzjgede5F7f7bGqtdVllpGTUuuAlJo700JlTeu27c+coCyGW/n6WlWuoE5kE
dLzYoVwoNxqvnCb31xl83qUhGLND4SBjm4jGbG9Po024pt9vW/J95cLFlrmi88vtV5U6EumpjkbV
eMtgIEttqRPXyBJoAMPVopc6mcYrFoWJhrufXzsEea4g7EGhmJpyesRELyU90SFeq44kM8dIvEvC
DOFQIai7htmhbTrLTA4CL/RFDBjwxkBVtkbFO15XTsOn2wnzdutUhYZsVmVOsjJptEMBMUJvzbep
36M2xNIBF6U8Dm2aG4h58+KelnG+QSaUUgPlTnNhCLO9rgIIfYiQ+mUQpuo4odE9VL49bLCMMOKq
kly7x01f1Es3wyuPR4d4155lA3Mer2YrgQurJqJF4vYIGSqSL7ct8pBHveNxykpFWe1FxoseiOko
sqpBtDnoLwhKiYRCSGGhI2r8Q9jwYmKYNg8oZdWpThznYA9iWrtkPu3pyfXlglQqHIyZZyOmQj87
0xoaS510UGYhfeIUVi4d5PFeaFVASJof9pcdKuslMkJxE1sGeCckIf6uMWLys3VL7Qk5trGWRtv5
jK6dEFM1jeDwylARgd1dlN2ZI5l2hRsj7CwRdGGXazEQy8n8NhHeQDJbXt1ZvTVBdoq0i8Dvb9D5
O8SlVZj4Y+2nC+iDIIT8i9WBbAOU7V9yGskqRRRFQRc09cZ162ENt8jcwoGg0UldciF8WXfLtNKd
NRVieCiVzJbEjwNAiebAYjv7DjH/e6Pk9Wg21sYch2yu26q9GzoYvlV0D0JALbFUB+h0qi0Xol8a
umBIhJFk4yXuFw039rKNLUJxSXjzV+4QYIa3yGrT3Vbb55JZRQrjuF7kpRRUVRD8WLFzMqn9Y5nD
E0p6pLYgoSDqFkDftgpD8Leg6+UuGY1ULaZu7IEtqOKuFNjxiTLWIRqQfIyc2y5v8jwpvyA6JgrR
nLKvjVZ230u6kXeOUYtxxXQi2Xf9pA4oYuAapmG308JEjjM+RtwIl3DaGMfyXRnMtJisg0M1jogT
bWXb6xGE+dKvw3Cbeire9FXCllxPowNO5In487Z68WqVXRieZu0UciGvXg1FYA3lxgXXkVw0+Qvl
vfF1BPFxBHWBkBdVV3HqqxikAYmMw42v0D61E0TfWAubTevSzzYzxhu/raKo8mru4mr05YsIRUVf
MFTTtTDa+JRLpKhMK+qvdj0nm49GaF5NxCd8TdLQOSQiyp9IwoXKifjJetTnLyTeAHrpoRvuxjzv
LsLIFccwa9qnvEXCO7bVcEhl0F8M2pR8b0VMfjcxvGDbu9a/6Z0y+5E1DoM52xA46SAO8oqUzsGA
43tZtyFEN22e1kywH9jrNqJbYzUWD1YOoynxJdSjCLrVVaFNP5Pecb+YhZMD81IucUypgueQxjAb
AGhR4yk+hWEG3rxDVr2yp5qVLE5jyFh0Qkv8MtxevraHiV3FqggttRjA3AVNyeAsyu61NKIt2KJq
ZZVHQoczm9Ygm2KjfKqtGPSenQIyxG5WdXAZvHZLUCFhqUlWXLYqNfd17VNKoTSYfChgkFvcTttZ
zaAx7xGmrf2c2hTyOH76vdHZ7iPYwXzBvtNFcIBeDN2+/5BaWnvJRzG9oVSMn0fDKh7iKqm+lF05
OviSmYigEibgBDKsJBQ4SShphNbmJ2EZwACaIhq/JYyJ+kVXD/GhN7ufweAiM6e9czl6bn5hUdl+
z0sQJxNcyBVjyStVzBi2BoHxtgVbtBy4VZdJD0ZmQVxRC93MDa5iiqFFLNK4WbuuZBYV2P6yqWPz
lvf/R5vDg+n4puEMdxhmWiAIDx5pwDeJTpNBAGsmIKuB1zPBsqMxizuXGOUXi4xCETfDNzGNd6oz
G7Fx7LBfaflgbJFHsLKXmrXkVUvvUCgyJwrDqr6VetpkS99uNvhG9I3qZ5sAT/wO56LYhqHtXJqJ
PbG41J2zB7nE3jQ2gxc5SViqrISovbVg4wajc89Wh+9J4GXf/MzRV2XgPQEBGi700jC3/BQILmPV
3olI/HBSF8QP+ZkvgfL7TZ8MLmRva4qPHq6abV/D5fUK1wU+GY81/RUuiuU7T04fivsIUfYm7iJe
WMJQFkNOTTWFtreRmsTpEJo37EEeWZCTa9h9wMIquyFQs7XXZZr7z4WXqGVa4yjXKiu+mmMec8Rv
7GLMmup2bEAOBkDpb3PVBFS42inLsnbfulN28iPNvnEq4KE2g5srI+ytX0aQQ5aPB/r7HSAKPw+7
61yiZiEtR96JMiYcfTkpX+u+xrm28EM4SxnL7bovZ55EO+on3+9o8w9ltyxI8mF2b6V3LSvuAq4e
Uwuv17d12t0HHZlmI7LGgxUU07Yd6m+hlzu7OAj5YlEIHlhItV1mef0lpZyDlyELrujpJ9S/Rf6r
A5EDRKItX6wqLr+iue8YiAZVmLwUEH71C4MIqAvyqMFYaQihmQCZ9yByiLzWUDJ5V1FaB5BC86oa
F1YNPGJTQaBlaxbW3hVhkel9nnlEFcjJ24YRSJSSFtY9o6ufDKrJS1CUKnVl1Qcd65Qj2TXI1MyW
FFVskqqesb6RxHvS1I0124mdZprxgfdffnEy+xGxAJQmvwh2VIXpinbH98aMuhWTRh/rC9/XaRjA
NdnPDlsQNAeXWGhO1FDgaEDdLbXONb4jOh4uRCEBFlXWDEYBNUVG9673NP8XDB95I3XNPDWj96uC
KvYY8Oo94HKrw5VsiipiODr6ZOHBXMLNU2yxcnRrM6rylQ2Nf+ECwbn6uBH6tgtqYk8mSwS1GAEt
5wJCe0xNYHdujYWe/l0PUnMZlQXPZLVlP559IpV809l156PhCSMFhJbUG4HyKEfqJKfeTUUgF3rD
H1HGvCYNyn8x3P/vTWQOhdoNRIs0pWTpe92n1hu7pP1ocGKhG9yPJJuClOiNIxKUz+Ix38iufx/K
MeGdg5Al/eX1oYxE6lNqcai8zrvLJG2TnV0TG+vz8C6qYMy2Rc/D9fGNe+9SYs02LPpwclYOvT6o
jHzDxPcFsSnhKpqCP2yyQrDD8MfHh3obxYn31yTaBmOsjrTw7FImLP7wVTRcVlNoEdPlE8ikVW68
T0w6mintD4abBh3EVIXHLoU++vHx507860797D1GhIeYd57RnHXqp0CUIXY2AGOZRgM+5wTtanj4
+CDzSZwfBBG/7ko09DpjgdfXczT4XLSeWe/altatM4QzDpk8jKvU1NVOTSZMVexG66KmSP740O89
PyibpInU+rc08/WhPSlGIzAtjM5DAlHbkiih4rkR7Gg6cidw53Ixha2//viw7736CMGpzbmz6LRn
PdofkxyrAVPvRBzWqWJCj7P+wfZo+QU2T61H2N+/8cBarDG6QH3nolp9fbgAyYMBOZfDNa28r8xq
y+Z/XFe+o3+yyrxVnvNCWiiyUblLFhp91qf+cWYeErV/7qWtZqPZ72dz8rsfI5zBhdakxpGWsr61
XaU/g0ClmTTQiv/46r730KIJtMlmskzhvnlpHKuFBqnXO8sJxEl2Bd38gCX246O8twpwC+fxFXgK
RO6vz1SMvgC1y9LzexXogU0uhTcBMBRx+cn9e++EBPYSpJN05b1ZPvnnRU3GLsdbNbCgDlW6Mofi
m+0W3z4+nc+OcXY6kWxN5CY8I5Cbjsqut8LN/hmv/6/fhXcfDp4/g5vD44F55/V5eF7sohVs611J
7XrErmMeYJYzKOuH6EuoscKAf9Wvg5oxS2kF+t71rc9WtLevnqWjkUArI3SP1sXZiiZwvVp4Vapd
YEBLbIHHLwcjqS5TLIL7pPTy1d9eV45HfgbOXWkicT179yq2Ve5UWtUuy0cKFHs6OaHhfFJKvH0W
Uei60Elo7YI9OY/d9AKjVXWSVrsIE9SyKQkCBA156WCv/uRRfOdIs04XIxdpZG9dD14TQUSb3ALH
hUsIqtZcWJNzX9bx48eX7Z3bhJXKxHIk5+pIzAv3H+uIXWYJNjyn2AGiX9fps0YAdZzkS0SknzhV
fgePvP78zK6t/znU2TeWHpXtZ0jxUGd6NO5zESyywSGnfvT6bl31uXqYJPWYZP5RrypBd1+vK/+r
zZaVrEazXcdMf7dmQxuN0Goa4JlQyUG6Mekf1qjtgyFURz9lH0jGuwXZnmkR+6p2nZptDMKyT8er
oejoYE9wyZe02dCTIpD85ER/e+LOTpSBu+R51KWBO+Ds9SOyW7M8bFs7QCntk5fl+pXRu7eTbUfP
meqcQ5emzE9T/2s9JgHowImeyWjvbTtbRwRqLI2qTBDHPZC4lC8BrmCEz25LwlqUT2OJ5JZq3SQD
/cbIchZ+HUMeDYaiX9S96Ry0WCO0UhRix2x7WLWtay45ToxWUnMuE4GWIQafuxxZrwEIo/ZyoLwJ
KgmPq2Vq7BtVo784/pB/8tF651mDzoBjDBQD0YHO2bPmZ31F9TFxXWKtuewNz9pz18ddEMPLXYww
5HcfP9xvCx7LMh1YRsJD9kIkzuuHuyoE2U1lVuw8txV7+q3ZusKCdWlbZbv13aC9DGm93ovI+ywy
953Xl2oOV5iJFuftnoMI1l4LOxtwczRNX0j6MBCglca9NOz451+fJAIPViN6HfzvvHRkLsp+k6g6
lIM1U5HeYIjHJKhZaXFe7+0midxlw4CdPC6Tpv3HB3/nPKmrMJ7Bp+Ii/zZv/bF8OASW0HbKiZGf
7XnVkN8HY4DUI57qvy4DcA3wPsGHYntFLsHre0kPqAkKI55tke7TNOXDynQh89epZf31Y0q5gWAK
YRS7D90+e31LUMJEO3YpuoJuWGHAxsUXXw+DtDc0nn787QUU+oxdM7HWMkU+/2yhzyuJHqw4LZlZ
O62c5jCOiZlOk1pJ88k1fPsCcjBKG0oDyUD7/PNVoQ0JoWJzZpq4Dy3tqVLuj3i07oPB/qQGmd/l
12sgh2JbanNqrPnnId4ZTLop1xBiWGW6tuiVeoVMF4RDqIXK+wNtys+q0feP6FGKEh0/27NePyCa
KB0c+ByxMnpc9uVzMaF/rgFtdOCpUK2bl39/6yi8QW1RdXDEsydSkuJgtzgTQBx1hyntd7gKryNb
/+QwbwtGiF767M9C2czFPCukelcn8pkfves1U7vXnJywu5Ev4scn83ap5CiYgAxWZt2mbnx99UbN
HPM4NpJdbdHRotOzTOPul5Pbp7hqGai7amlNxSfB4iamozdPybxwYMnDwWqfv2oob1uPbR+4W1xr
iwErDN+6kgATWKnaWuVz9uXkEeulFdhMlg6cFMZeurNtxyrYk7EHV4WySE2yuvW6JFkFZUlxMJcF
2BvkBbI4+8EzBxumRCM/+e3fvTGuN29+DEBT5zcGSUJI2A2vLt3pHIG1Fx+0kT7nxzfm7QrLjUFX
SUvJMzHBnn3DMlHxGQmKdIf8H55E0e/0xLh3nb82EiNNxTdJbcs6ZLOHff0ASAcIcklK9s4cS2TY
mh/uR1sfNx+fzXsrkE0JgAGNTTnX7vVRFOFGYKm0BPFQEy96h8/UKIEmNE360sfi76to9ozIRPlk
CBeT9tma4LbEmSC4Stg7+j/ma1dH9imr/aePz+q9lwc6uw24cDZjnz/GY5OAAy54edII1XgywXEw
fIlXA1V7HUj3+4ABYU+3sPnkU/XemjdnUVNXe+9semid6qEl+mQXBCbIGe1ZxcGmjB/LWN3xIn5y
tPceeLY9UJ3FbAU8v5op5+jY6Pl3sKGTbYYN8TSYsbb6+GL+NpOffzq4iA78EmyCyJdePyNeZ46d
pOWO8WnQH6NQLzYaimM8bVafMptzhofYcOH7F21/XU15ciVTx9qGLppOKNIEowVk8hmVj3sILvQm
7Lr4s92t8e6Vd9hh82aCQjgvfGq/0SXMDb42o2BM0FbPRusVBJi5zT5y3KdupDuBn48hRm5Fj8nQ
N3vfK76FKDqUXbaHcsjEni4SPqJJKwFUcR4fX8h33jVm2pSgjmPRXDz/IKYOv0M0Um4PufpRKqPd
6HO6hZ+iX5mePz7WO5cDaAUvNoY4GsTnZYxpTLA2XWJ5lG/80Gk44LPSn5spzXckNmO+kXb7SYXx
zktn4Fa1qWj4Yr1p68MEmEY8PpxeLL+EUaAtTVQ7zDFqhclyqh6qmhxq1Bj97u/P1TDoYtKRokA8
XymFRs52TcrNjr3aVUUSGF3p9EQ3PliESfA4uZjpPj7ie3eSS0sbAHukx1L2+o3gXRnaRlTFTtOD
agmnGVUCqZGnofKyXUZg9SfHe+ebwwlSQ1l82N5yNzO/FmFUcGlH0q/WqahB+lSEGVsoYv+dQ0ER
tVybgtE9/4iWjiADM2eLZnhFfiNTovhqB+Rd1BnGJ8vXe88oDFseTwxncz/49VXskcTlis7Arsm6
+y4sfkpZ3acN9y8KqpPb5X+P22QBw3RhgkthUnP+AhqQ8QtMZ/lOmXMeoDPc1l29KukDfLILe2dh
hnagS5zglCGmN9/PP3ZhpRpQgPlsAdNAPgWkz7mquv/4EZQWP+NsVX51jPNVWYvJZRUcA0G/sRBR
VB4a2chbs7OxG6dDw1XUh4Uc6nLVQEN5KIaaWBXJrLZzibgejA41JJS0ZSFGFHAk46wHd0p3kQX2
G19xeDKJM1rmU+9/9Us932K2YyyduMRd9oG/D6XLkEIH7CaNGq1uzPj+VnkZYqvcaJINwaL1Vu8r
n1AjpKPXcapTHRbRTLyK6utwdMKtUTfTPpVINHsrzI69VvdkIXj3UZE0S65wssnoFdWLEKHgDnFi
Bg5dlWvQhhKxcDJcFsIieS+Ku83Hl/e9Z5OvOL5OJocz7+L1HbSrpgLlwrOJTPi5GttnF16OwL8I
XG+2xxf/xmtHzU2xR/uegdDZ8UhjyysrmPJdW8FnZx2DVbWHT/5J8fp2rCbolTLYopdJm+4cOCvG
JLTIFs93iMhPpCnVaAbd71XywBD6iCBl2UnzW1Dnn2yZrPePS5eWK8rm+rwg88qsyko4A7usmBQJ
TjouoVpoJ4wuOhlsqccep5KZv27noN80RySoddDM7crs9xKVv4wHbW/pnbYxWohrPsJQHrhyy7yT
CbYXv0iM2othRAqYOCpYeS0Epqh31Iq42TszEc3SVRICSBuTrNoqskVifp9Vm5Y/8XwYN7Gbqm05
DtUGRxf/f6bkMmzaeO1ojvmIK/6zW/Hemm5bPGP4FVkojPmS/bFGRHojM7B5+U5vnycQ34tp0LeJ
QTTfx0/ye2vRH8c5L4z6ss/SAq/3zpWpvszpNyyzMFx/fJD3Pog2Hm3mCszbIFe8Phm9MsuiEnW+
Y+iEs1GSyAaBtEhgEIbN9Inp7N2D0a9kzwL/603Za9csRnnKu6KFNsnWhdr2otygAEVL3UafXL73
FgKbtj9fCyx7b4rfdJosO0ZFtYOBdSJEEOuoPz0Vaf2zjdAshPYnV/ItbmwGebNLYgOLhOANNVw1
Zcr1pU6LxzTE5WUaB1fVw96kF7/CQQ13qaza5Vh61m2k++FuCjA1BEWUH93ATTZeIaYHB0sQ9gw/
EOqT6/HeY8t9tmgj0b/1zhfGYfQbLQkpc4aq/Gl5wWNo9nephY7k4yfq3eM4LjtFtr+zZe71E9UQ
fBiW6PF27ERLujntcz5pw6ro6k8+pO+Vrb/ZQS4MIY9/Xh/IGoD2+Wgvdy2ekbBB4jrkJ9LcDrFr
XKdFdZ+l3ieNivce4D8OeV6wxkqkaPT+k70zWXLcyLbtrzy7c8jQN4M7eAR7Mhh9REZOYJEdesAB
d7Rf/xZYpXrKkEppNa+BzJRSRpAEAXc/5+y9tk522zDu4q7+HtgF4nb32Nb9L2oO66/uXypShmQc
H6mFP7QR1ODbYh7JidNBuHwGfPxjSAO4zAT5hrRv41ATWhrCJiD4olm8BpqxKDNbRH9BL19tmiqv
UePLfWfiWMDVhs+I+EBs9QHY5aoowpJs1O3oDf6L77BqrtxKIpjS5Lie86W1WZs/dKi8Gw/wIjmj
n8mcgt3qiI3iyJf6PSjiyUo3HSRLUkMNh83edH5xN/3VVQgWpy4tDu7bjwPYJbRdVvgT9rOYD7Oa
wRTo9qsjnBM901eVTr+i8v3VV7w4sxDKeDRbP152kRnx1HAY2qdNoKGL66Bez1S/ayuOyBeWiyb9
7x+Yq3biw4EQxYzJB+Rxocz88E3H2lQwJS3KvUs0T0jSvPtoJ0YfVtbknJK6KF6EWfrrzEY5ebUL
+IkqXgitVhuFpG8H8wfl+t+/qb+47hw2Fgs0KReUEx8KpcCdfDCbVrFfKKubpJ0ATyQcGyfSN1+z
1pj36CK//P1rGn/RxESVQNdnWbW9P9W+8ejMIup5oiWJunQAYpsoqcjayqiVuwDq2Yo7BeWkU2yC
uE3CiZkMzgvbWP/9G/kzmRGCE75w5BgLGM3+2CrEyR+Tqp6W+JYzi9HI4mtIrWK+R1tdOSeujHdQ
GWpkLFZyFRc0kUHHMEdN26S/I3lI305ExX8iu4sEPTXrnzgWk4w2cEvhmCIxc4TfgST/+4QYmyW7
39hulmzQCtvrVqvUPnEbbwPNxFv78QkQufWYW9V4y2OLCW3iQXhN/C44Frr3pndT/ovC/C/WcLZM
Hw+6t0zoPzaOaLdlhQQ8uveKfHxMkKXtRxKRiHsD5fr31/qvXgrhNVoD3OhsGx8OIAydmqZctqWg
tpI1KKjFzTeK/BgkRfz69691/d4+PmlL99eiemUb/Fj+E3dYdEOZUhz0TuSvFANjzF6zbewiEsXX
FcEfJ4MI0js1mmTYm1p8byotCG2rEDtR6e3h+ob+i2/4Jb7B4dn/F0lg/a7e/8/3SqVquryX3//3
f/5vm79X8l3+Ec5mcHznz+9S/e//aH7wm0sKAYetAMsHoFeW8d/5bPZvIBMCunU2wxD/inb4/3w2
gnlo/nM4QYB5pbr9zmcD4ECjBljsIsrk1O7/J3w2Rj0cPv5wpy39NFwOy0JGI493+uG2xt9s2sLs
7INT+D7FmdZfQK70uzlKxmMRNyCxiXabwnoYpm9OLb2zk9tNjPnKGB4Ym6K3Bnb+XpCKcJMzlb/M
VWQ9uRk4tJUrXPw30vYuCRHxDxNK6qeSmM1d3vXpAWab8bkWEdwxgAHAYd2NglT/pZdZth9R76ar
NKPNsZKdmL/qAlh/ynJHcAOJ2Y+tTHn0gJ6fIs8qdh02LWtU1U3tmCmI5ahkGA6L2ujlcKiweJL0
qrkWiQaxdyybThBgX4y3JOwWO1H4wXmSMWQjzx3N+1HrggspBvqNMaX6zWRNGhGXEG+3pgfa3qjN
+BMez+BiaPmdMbrdTWQaT7MOONpwI4hWjR1oK70R1g9rmhDbl1i9faMHhYvMUt0Fk2ETuetZG4us
WclAO+12lE7i2zDwIlZrUaqmbbFDUJI/N3bm4kGH+7UT5ZjtA6nUGo91uda9yQgV/uXX2k+jW/y7
w70iNOEr+aPTp6rtrPuYXsoei8BCLsrGe7raaUj3Kt02kdOd8Jk2X0qrG2HZx94Wr0q/w57Hx6Cj
tLJzRkN9Baavye3umxZY7BrOFFqBwOYbH2zclpsuhZGU63W1lk50U+aiPGi+doDhxWSuqedXSK7N
rml65wfeFo58mUpPyrWHHSyt6GCWSXlnADgytwHtpmMySWzJ1px1MG2n7CWe0uDNI1NjQ6aFOJIa
MDwK8JdPATDvm5k2wA0E4nExnFgpsRu2PGfU+49oYcSutFFUroam1vfOWKD8yVnE7+fJS29wr8/b
yfOKYqUJ33uoUvJHVzhwfMDLVn92h1S/w1XoHetYYTVZDtRfu3EUl8h1i/00dtbJVaLYlcJN3zrf
Sz81IjEuxMo69yWF/n5McEXqWm+dzMEhu76rsbPatXzKZisgj1gWh1LrwPZHQ7Rir/YvZiPMt4ra
94b0lPyQGkTPYCKiI1VC89qCU3JuCzGczGSwuR1hfGh4CLskVu9J5+vTaiJXYoMH03tvLAJIm7E8
xJPoOfyWzqFuItwtvgDA7FXmi2XnX6fBEpzOY9t88/zqqe6t+UVi2dyButPv68QlYXvEJn6EcoyX
hIaufkl6GkzhoLnNO4ed7M6L86ZY2ZYVfE0jH6pXzw/Fc1o8k5tchr2ltRsdxvsJ51q5GSwrPRAt
QhSmXZSPniXVF4CwNLcVE07IvYeYye2xHhosx77L2MQrq1UKrv2e5mHx4ETF3p0GhYt4rg42OhRc
9uSgdCyWb6oO0oNHi2c7pYASEeQSo0CE8oOQOsiKsalDC0o9zKillSic/JOna+OzVwkSE82yDvlC
PR3IRY7pxjXEndaO26Fwyfhse5h5AWYZlZW7SA76DTlExa4p7uGfECsQEXSSu5Zxn+mxta8Ytcqw
GAhirvS+/Qoih3di6+tBx0dVG8O4oTiiN5ogB/ykYLqJldDnIl0N3lRvqnmKb2dZ5zttVPSepsnx
wvaKfYLuWq9A6W06fDYQyuqOgBusLs/xPAGNKtBArLGbNCxzC1Sq6Mr5VGtjczMtzCkD+FR2xVAR
IQiRqgg8YmhgtgUtvKpCS1/RFemHQpf6Bm9LszIXvlWxkK6iOgnunYV+Ja8gLMzN6j5VWr72wGQ5
lZDv7kLOytAc3jEXAaclFrJWvzC2/Ctuy/QLd1NadfBChoN+mRcuF9L+9Az0grwY5e7ZEedwymSP
/cZOuZWG7CzBHoQghoIz7Of2Ti0MsGyhgWlRWlxkXopNvbDCmCUQJmzCWHQWklg+lObeXehiEDkJ
wRgz8zuit+5mcJCJ2NYCJEsXNllSFumzMg1sem6aB1troZh1C8+MHAdQugaMM2OhnQ0L96xfCGh6
x6XH6T+vp0mJjRwhpdFlwBE8Lvw0ywNMaOXGEGK/ph8odPJ/ptjqdlU6qkMezOIZ+M4uNSDU5Quj
Le+htRE6ho9yukLcuoXn5gB2cxfCmwHZ8hgY5L0MjZmvBzwNq95gu015xE9y4cRRpYCMy5s2eMuR
HK7LatA/FVEb7VmZSNZW8EboEd6R0aV9FbZHSutCpStj+HTGQqpzFmYdUyV5XwACfaZlG22NhW2X
XDF3QFvJpJ40d2slXntpweFVEi6efkXkdVdcXrGQ80ZrMIhi8K2VKbWTQ3hkr1ZVS/rHilBkp9Qg
6Xc6qSPkB91zrG/Z+7MsfuqcBbSSdQ1sn8oK1H0To7LACx+AoiQDJsdz3Q4VrFK/+QEmJj/0RYL5
cBy0c2qWmwng8V3fV2DZne7NaZnHsdaCTmag3H3JlfvmpMk7A5MfXjG/+fX4wPi+DLV5ELxeUx7a
yps2bZM+AUEQR5F4HnEkufmSZ0P1FfbV+NpG/GBfuRq3ejqpNj+KmE/RHQWd/F7tCndsZveGo1YV
E3GBt98B+lYre+PWaXIeAdiuu2Hs/LtGNZP7SbrRD6SClr8v+oEvjm6UKbZaTyEW1fqumzj17GBO
1zeAD7X6TbCAcvYK+rUxRvm2yae4PPpa3q7hpZprDnn5iZZAdSTw1nvDa9h81hfW7h2syeLkJYxQ
GIHNSbQrsP/OVUiW1FxTFCon+wb+WWrPThONzgaDXlQtyXR5fWiwUqwrTZ92LcO6be/KV+nFw6od
42KtT3yTKrZfkRINezcVhJWUqrvwN8dtUHgcJ4vkmLY2UCZMnCtdqzGNxuwymtdre84iz9WcgJZh
1HtkB9EewQnE55HiJoTfO136JG4ueIqd46xIO0nS4d0G935sA1dbSVsDY1iN06rqluOWNWOwBy3e
ntL0kEfb3HPJ/akjtfcLCyBu46c7ia0C56l9X86JhHaqxYfZjtWhi6Lo2JZmeiTU/ewa9Jx0zxBn
ABYKUo/XfO4s5MP+6Ey7tOkJdSJ6ZaPFerQE7dSbIbLFuKqTnI0sIoTW4Wved7qAcIxXb+foEQiZ
LuIYTSpkOjJPYA77DUq3679KvQNO8LXD25s7z1Fjc+JAi035XPyjVfLfIu6XRZxNMf93RVw619X7
zzXc8iP/AtNDn0cqZaFaswya5gxKfwfTG/ZvvmFfG0HX6o7y6vcazvsNAQT7nW+hFkSuwC/8vYYz
fkNSQ9gH+zvTfeM/KuGYK/9cwuGvcnhfSy1ILWcz6f65v1wCyZBj7g5ncMtQttyVP6iSNCjS3qCH
4Fbw8YtmjafmbpebdH/0V8UYwtjk0Gbkk1naam5XxGiQG1UwhBBDBqGsaoT/mLps7aQ+dFmVGl0o
htGutraFfTiscKjvM1p6GgI++pNlf2i7opQ95xLFZF3cMEHJgNX2KZq+AJDCmRTB8VhrZa8fOM5P
N5MdRU+Z1YgjDY9PRGn0oIN6+CT6GKzZUMU5K2W6K7MR6qvj5OYT2XOsXGnSwdMNyACjDm37gHNl
Q8JZ0c4EIbksxA9z3jvvPH+gBirwOTepniygo0QNNMn6joi5ABMMFRbE3t2IsITws6DmbFrGjXcJ
AkXokGR52zWaBlLABTy0Y8nH6K0VS1paiThTRO2wzebWA6mJY5y6DwbBGJZ9BLHZiao3YtSNh8FN
qn5X40YghUuCNYgFrrtQxqgfOb605Eo3/SfVkmQRLWKrkOMbOcpj7UMGilqHD2pHemd+wuXQnAeH
AlSawIvBDfcbNxaNQau3PQ91bQhwUN6wwVJF+CBMIOfgRtJ7CbJpPJtQzeQuxTCqtokEA7XqudXX
GjQb/b5xSS0CIlvuyFKLQrd2xnnVZ8oDlJERPIbpuCf+x7VJydM7zkHC7cs9cWLJmnj3zt/SuB/I
DcjqsIzNPt5OptK50EgzndCQxfDDi1L9fXaMeJs7LXzqPEqpC4jveC8BP1L8teDB4bWIR6Nqk1Pu
quITR1B3Fek9JynozIptkqCEtdl6t2U5tevOTFh9E2BHoUgKg5vGGI1+A5uh2YKFHjldt6DEnEbs
mgi4SNfY8ZGAuxFaiVXmj2TUOGLlJF3xTc80uBZRZh5U6cHTcLzo83I4oSIkYPALLgbS6ieJx3YX
q8Z8iijYD0Nbeluz6BfXfRXJR9/uv+qghtf9ROJ45LcTEK5iSg+1J2DmEC4LFikGy38u3YJQMMQN
bz7ut11Pli4BcKCKjbXTm/FKmqVmrWXUPIEhaS+Nr89fQIVF666Jp5cuJSc0miMeQU3Tg2wlNI65
vdBINgN4c2mcLGOzBA+2JI+nEQzB3F8bSVQ/u3GjVoMWVIeKMPpX1RTEWpFmUTzk9IBCOefw+eEa
qpraC5S8vXANcv0eDn4XTmq0gm1NhtXAykJ8ykkIgDCdo8RtW0bBltC14ntl5NOhCWQdjkmD3HOc
glUVqa+ZntprC7N56Pipvc+KAEaUbb6Pw/TqFK0TVnkcjOugxzaerxmG8z0OK9HAqHDvBglpgJfN
HWJ6/+ky+O+u+ItdEVPA0uz799viS9oSfpr+tC/+84f+uTF6zm+mjbSAve0aEb60sf+5MfrWbygx
bBqY/+htWsxlft8YA+i0CD3xSlmLW0ZnP/t9Y3R/47fRR0DGwfidCIT/pLmJNvPnnRFLLlssWkiE
A7gfGJX9vDP6vYukbYqNve9PFfdTj3SgJfcsnKupOaeDtQHGDNkI4QI9hDh51js6IqjW6lOaxN3F
qt2FXtBbW5YEg+XGo7xNGIefWrcqnjBYEt3IZObQROqJiNdxYS4377ol8jZdt1zgZ8mU5MWEzne3
YC9Zdk2t/cbuQGhaQhgR5BHnvdKbYg4BGznvlnAXTDtC6hfl1tr3fPTG59yqy/H7klVGnxRSzXBh
2du0JYqTeMxOegbvYedyan8ihSpWMNG1zr50lLXG2kxqLAR4M9UKWHa/4ZmNV17TMrsv08ZeI+UZ
L0Y7Fuuh6bQvLgtNf2Kp87kssM32xjjE50yw+Xe5S0FFvxp5ko83Zms0Os58mX+xy7k6xUPKcurP
9tpp7fxTm0mCEoyIPcZznbDA6vUCmmJa0gJAldmyS3e1KMVdFIBd3I1RYh9o5GlvShbpupPj+Jzo
MiHbghbYiuSbxnsRMu0J73VH4mKJN2WXG7NIb7ZREBfw5GZbmbcY5OZmq+FSeWob337vALIRKAso
5M2Obf/sIvJ8Ggdruco502mIjIHxFEA7QB9DntpTnCqqokI4/HplFaD425osUMkUsAs9JQWNZtL7
iJBwepj95K0uK3HbVPl2oGF7wvtqWuH1X+GC8r3StITN33QVf29KSn7GsabcO4tqFG+QjWlNO6zu
L5nt58D9wPOcVb+EAxcJZPk1w8bgxWewRkSxioIXGkc46Vu/x/0XtLbxhICUj1HSUt8NXk2zYVTY
7KxEOe9ihOC5w1ZJu4OI2PkUVBOvj9moPpmxAdOFWS0fCCcCv6dp7ewEPY+iDUs7b2AwmjHeeHHG
1eVYI94K9M8RDSgaemuHZBcgaFRr9toHYWheor4Yoq0EIRcflOg5ZMV1pr5lWU3nPp/5sz0uvxYG
Js1tCn/VhLVW9bJfuZrO/8D3yq8fr8nI/qxglVNGcwXbYeT/zo1nHWwXDfU4Jnwts1Ti7RpMZmt4
QFZRZ+p3ftq75+sruh5oo21P0/8wFJyMV01vcn0zEsVehjZXfkj3nbgLezD7ede2UKL0aSKCGKI+
EGK9FW+NaRCt0TgjAaVp5tj3MTzCTW41SX1IrZSMyiXX0gobE23kKrYKPtZUAlpPosJ9tVU2aS/X
d0lDuIv3xQTmKiSzhzfrCJe7jAgo4xK0BaS2Ipcg9qU7LJlN2CbnRzXk5DqTqsVXaurL9cFjp8uL
moL6FLhL8nNb8+dgSol68INYuotUiUjGWuOGCJbAam+A3gOQmWYxUGNj2qaNKH7Ms8Mdmbmc/sLK
MMEvxY7mA/To+qE+QZwduzAR+RhC8FX4SQMTyOPsDg9w5ce7HlXcm8WdBk+p7gyf+7QqocjagTiD
BMMe7fjTyjFhLXOUoU7uygoo1dRK7+LSkjhlwRS88GW6yRpHpfGQJZMCltZK8absTkZbLzPHx567
eJcNfrmFRW2Geh87912q5NcMISlpDYzIXoqgGB99VyPr3Gy5sc12QFYScwHOrk5/IKzKJahurp1K
hqB/CotjfiURVKcxcD9m295+IATyayOWcYxR1cTF2dGgsTjI3D7EZDEfrGq5vqTGRi+t57GCdHTl
eMES/o7h2Bub/ly80RR6QZNYuWBVtrY4WGNq7erCx97UsmPcV4aoHhDl0B7vwUACNcwT8zmoZ2+r
De30nYRD6xi1Kt1nvW98KxxvfvHjbvS2OkvguWnd9LvVjAOtMmc6CATUmynjsF6n2nObaS0qKVuu
qyZXNaRVeh2TQQiPCUQaIm418N+AIeo+cfJVrM/f04nRENEYhTz5zsBspM+8CXDzHFlvU57Jkxoi
TtaMKI1DhwH+psT5t3aGoV3CSwAaMIubmQUuDRq3Lb9j9gJ0O1ONFatxaqZjpUb/QuzJg1FiNNvg
RIO+l/u9NM4FgTXN/WxbyaHXg53qSReZe8AEsskBOHb4IXOti+6qvmU1gS5YpZroHowKqmA8cNJX
gZzjHWWcdRY5PcbnCJrXy5AU7SMpMHeJ0zcPk0lxOMTSeIjQjjxWnoLy243Kv20Yue9TAkI2epzo
nzhYjvAH/ac5Nt3XTk7mrga7uYCMqzrg+RDMYXokrTz4wx5RXBl2wryTeFNXbikSZ1PoiU4BNhe0
lhql38ukrjej6ek0N1vKswxB7CrpUUbhTmG0sk6iZPgckRlRhIbdOdmWiOcOUltTFB0tZ7vY9BbT
Cn/U1ZNZ5f5bCoBIshVa+m2XcSovdU0cetfirh6s7PPI9n4aiq67KFP/PLR+cyNoz0KSG0bhhh4H
8LOEPrzu8RQ9TvSlT9OYGfe54aofvT22n6cgrpt3IkSK/j512yg+KXLMD3EBF0A07ScTFtd9ksDJ
zt2cWG7fGM+9MqywkBxpPLc9dhDcbslcJL7JRGa8Ikvne6GG8dzMaQZ+fDLvs1T1b2QyResYVeNd
QLr47dgNsbfKq6RsVgypxYXcnPxGjxqzWgNX0+5tMj2oa7thw+UiU8h2x6OA9vo57ZQdOrV4jjqh
H3O9fYGR2W+SjPtUZvqbYcaHbMjkWUPW+GkYYhJ+kVG0qCulgcA6SU6MGeJby6+7mw56E61iRcY3
GPVEN8h8ha0+2uchUUzbcOmFZoK6Aruh2Sk2P+3i2twqOq3dcgDaAAT8lWRQbxHZlKvWrO2wGlS+
hkVVrA3Rcx+YACYTKNHsFEGEbNimVUMOkW1scV/BHDJNYd37se3e+UGrHuvWhqHaVoTwSujWYT5D
oPVUT0gYqfCii59dvTFOVaula8MaBT3TydmCmi8f06zuoUxy/NiCBUzXo7mQ84Q+aqtOuQwlJpkk
d+USD5Vb+vSkt21/mqSlvyKPZ4FyYyKpHK/fp6MEYq3K4N5SRGqLqqNvqlAMnKxybh4ShxitcKrk
sCHlmSlJMtTGsbOz7h71kL5uI/dAPI9/rvN4etZlEWHVKruXpEs+ZVFJbYpanQMFppPnXgTNypMj
8uRGEnjPsHs/6jFN/iDxyf+Ceb9SbTYQc1RCYQx9r3PbLSRahyehVHkoqPW3dtqxOxZJEK8ar2S2
P9j+iwj44L0Y28coqz00TU2UbdgOh72fSXIYioCBIG6iUVblAz3fipl8lpApPcXyhNjVtuBQTt1p
bO0aPr05Wlt+ZrwhFTrxQ1rr/bcMz+YPv0hIW8hdZ94ngSq+Cs9r9kEbRLTVOFrRbCN/u5+aFUIe
5o1FmbmbVGvEJiPdKPQ7n/kU3L91hBg1JK6bZDdkq6ccAPJllr6wntnf8htVgXHuwzIYyzvG6VYo
c6d+6Moxdh8K8J5E4GhBu+oVebw+uP4vuWHq8TYgWZ0HSOcsSExMfhuzycIgH89VLuVm6vJgDDPp
R/eSY8CNSSoDK+9kxYDkehjFs5VxxrKDt7gz6oc5GsisLOOEQUQ3nbGFOJeG3PQWaGOjrbva6Y5W
XajTaDTTzmf0dWc4Sj4lQ3lshuYk/Hlcw4ZobktZy69MAHRaD02LYMOJdm3sv3BQG7aebNe919r3
GZSeYuX0eZ5vs7GMi6NMZtKP4ZDP02qwW5ERQFrVGbhVd37oLF18GRGHMgcKaNKsiBsuVhYEfgLV
CB7Lu1Yrv05LHhlg7vlWS+aWkDKROt0XX4kn0WEy9FZtes0zQ2pqaYdodHeEZHkPNcFnArp6cqqu
cWhWpb/TXhM3I0DlVepzLxzyAVLmimiIfOMzdPYeAtN29Fe4cA9By/wkr6K7Wshmi4Ft1S5JD2J4
nRO7RsLV+rF3F5uiuWP3oyXFDvorTMbSEv6D6gdZkQWoB+PJ4iS1/yRwj4Ohm8yYc63XtvZhsKhE
GZCZ2Ko9+S1ojXT3h87B3T9+808pLh/Vc6jocZbBBLI8+ETwen6uxIukn5i94KCryjY4q4Sju2Rh
fs81BQ3brLuvSYHT6RL3fmeBM3WtCKg3Kr7yhlyHgpWPB3uDXcZub8u2Ny6oeWZxbE0ynfpEwYEG
NM9agfqIY1vpym96rFsBBT3N7UfT1Wj/kp7V7tOu45gpMuKynX5QjxI5l9zOCjmTDKH+W/bnmXoi
DyN/pGCLI8firB9Ti+SsGE+lZ4m3oZjkN26Z6oc/99UjGnVO9Kph9QixjYo3vbTH8RxTG2nL2qlT
YBlaBJRcdnK7WAnlzo9r8Fb8xfbWrgVOkjYx3HEjcbm+XWvh0m2MXyi1l27Hz186SEQ4ZVBDbJ3m
zAepbM4JOXKlXu+daamXnTSjNuiYJMf/UAv+WxrV8ov+9EI4vTkG2KDtPrqG/ZYKroFzui8SYslp
TpTlRlUN3w/PHjBeQjcol+qRIoREMvH29/fan1990QHDDsTevgDTPoxDhDYZmBNGNDeZMJ+g4KPp
adKJ8yMZ7vWo8aqu8igCNBSW/8yx/bcf3UDq9+Gzw2MxF52osXhwP352nKlaRD5ODXVb8Nv7Ie7s
Gy+na1xl9PtJL3D58D0p8kTXCM6oOnhFCj8EWMU+hpn3dL0a/21v/qK9ScFBX/HfdzfD9yL9UeM+
/Km/+Y+f+n3ux3APsy/rsouhc1Fo/qu9aZj2b8z2dMCRQD8DSC7/am/aJgLNxQhBsi6ji6sH9Pf2
pkl7k1/oodq/TgWN/6S9+fFWW9gNhokVygUSYtnsHz+vqahbatGQ/XKpBosFcIi4sWor83IMakN/
7wJsPmYjoogNNkeFPsrun7GpocWQQdX8SrL8QYi/vBueN5znHoBCxJrLg/EHt5ldTSIPkq5Hx1YZ
lzhnJV519IVILuqRZvEk2N2bx5yCVlTp0/qBK87tH83Ss0PoytW3QCn9lt+RdGuzKIznmaYEqVSu
E303Js34FZjC/LAeXt8xJEMeVep8/U/GFTv1Er7bSV2skXEDJ/W5eKZC8q0tmiykCv00Gtk6RXPC
MuUiwJ5y3drBXJqMdQuI+RuiCQk6nPD5tcSr1ZNnvDSmvNbJ4w29r+QuR/peyoBDs6frwYtMmmvE
5rhJpebeLCL8X8Fo//w1gI0BHYI7nnsDSOPPX4M3afGgiUJers3COgYvgpITYRRHoI6EjrENHkVk
FJ/+8PD81Qb/87KHGgLfJVYIJOtsqxBqf35ZRx/hmcq4ulT+bFyMPOkulSSo1o+Sl79/pQ/L+/WV
UEXr7F8urZkl1fqP9xnspGlumPtdfKHb781Q03SLAE2bq1wkG73paBhS00CLyCx4Ddu/f3Vz8bj8
YW/j5blROL/YJH1iUvv48gwbmAxUZXpZ5BrvZdaxwRF8X+ycuZQbt2VaPOl89buhaK7S2dr7ropA
HoZgss+ja7U6bZeszsPMq8pni9gpa5340/RdaL1Y6xoBFySk1TYRbhakz39oQP79/vThILa8f29Z
Noj4vrp4WNP+ePl0t3Mqx4m0G0rc8j1tlYxX6JgVijPEylV8HJI0/xL7NPPGuUm2Lt7tNEQg5/1Q
3jzDu0igfdk1qT9pa3nfegex1K9wes6fvmRE79xEqOZZW3k6l8HOHxYTmL+p3ibKumFgLSLYgSpI
lsb2MoJUfdeBt2v0e+D7TrdKkgR9JDlC0mzFrlgmmfAaoecVDuNNrxji1yEr6wMDXLUSzIOfceP4
66ipCPW6jklT8oqJD2FicRmWOWqzTFTj2GC4ql0HrWaflHuHofSDmcV3iKxgZxad11wUQ1p1Hde6
y+TWSCeTtcHu5nnJ4MzOxTLlZXxvH5Nl8jtT6QbhoMOgplphNozKnTHxsEyMjWV2DGHoK1WBeqT1
wWB5KEnTiCT1BLHK5lOTGEO+izyNcTQSxehLcB1Sp1Wjfe6WyTVtcPOQ15U4GE1QfEt74fLcL9Pu
9Dr47pcZeLtMw5GHiR2BKMFtM5Tjxh7aZmtcB+jU/bTYOLf4TdgvM/ZSWkzbRXCLFJgBvAFTeM9W
Yw4hgVSITYAUfSL+NDlBlhePjqWY5AeZZjIQLud3360JU9ZBi0Os9+OtNo76u7loAuRVHgDkEakA
IabIBsZFQWAtWoLpKitoF4UBYdLlvkJJsGIDQoCA9AAxQnYVJkAs9OjTLHIFe1EuWFcRQ4ucIbYX
YcOwaBzSq9whu0ofrKsMYrS88ezm81xE993Q0DFZkdk+Ve03OnMkz73hU8fQyGCfRIu8/mpOZaas
lt4JxYN+Ubkq8/EYpA2+YIIyokPZLgOAjE76I6FC1iGbLFrrHd9BtCI5Lxj5upgLrKsoYj9URT40
GzcHpBu2BTHOt0mjL5TMfILQvJ5GAh7OLrYm7qghQt46hB174dbVkiy6RSxqEYsHWxBJnQExrtxW
RUocX9GweUWbsU/dUItwF8FXjtBYhLWMmDElQcd0ZsCoUW5kxKlgi1CxpI8yO6yYFQb2xbZNKUpq
PX2PO5lqHNvrOCU6ruu9VF/rtal2qU2f4rKg/6NjZcGId0gTH2UzT3uJ8qRNCDlPSNCICK3C6d7K
Kt1OtMSmvS4lqYAOaUXM6lDSFbuWc7kWLoXEqyZKZl2W5XJE5h9duy0yXZNc8qp6zcoyKA9WS09l
kyfKfZg7ZVlbVBumcUoGLLUoQxPUPbuo7UX1yGZsHbOY4dG2E7yDTU0wwLyhaYltkSGKGG5Kf+LW
1nhU2jUN4u7YWo5Ddy+y4m7tLWHTq9STnE+qObPm7wXIVETrvAGi0qcyaQ4GggamQl7uhmaeN9Y6
rdNoPXcRvTka+iK4y2iR2KGVNtSOJXgm7aRHhb01RATV3EsCT2yMKZnrQ5IaRGvngZ2geODvEQBC
NDe3T2w14Tik2rxSY6p9bqupnrRVynNEjMJcpYjDfSaF1hMEY7O7uCLAglIFjbpxQBsUu1jS8FyE
UhZXK0oTo3qbjaJKjs1UUlLLwZnTk6Fi9WTTNX13RlpyGHu4ebddNTIQoWnM1K4k375c48CGmAF4
ktiitPl/7J3ZVtxItoZf5bxAeCk06zaVE5AkkGAMvtHCA5rnKaSnP5/AVWXjKrvrvi66u9xlyJQU
itj73//AKHCkskhwn79tLXv8VDWRsR8cpmsAHsswtcBhmLl5ViZqWywd+4zLmHmDTba8k53gb5Bg
xritkxNe+YOeJ/Ge1GkduY4TtvpVLBzv/nUyjk0dY0wna6P2Wk2MM32tXrhf0Ug22LoEspcXnGDe
PcwCVnfOLtmsMSVXsHpaLyDbosEp7qS7RJKfKTMZ+8tOdUvxiUjj2koFnXcJY3w8K8uZiZ/S827e
aamzXPzy1YkYW75XlcujaRVcRV+jM8D7p2SE6qUDr06VwQa+KRqHV77pqQpC/h17qt4V0VUtzakp
mBvjbHUWjY3qL3MRARrAH67VVqF5NjYAfkyY+fMyn+IAx9LVk0ud3BX5fYArwrk7xDG5epGVsi6m
0H4aC2MZmGLLfzI6pbUXIWVuAuWvSJNbl9Ni1xaaPNZeWD+auJnVqwibH/28dEOvvwiiMhzWU+PU
IwXuZOwqndsK87WePqdZal2rfkELao0Apw8j1Lh2nwcif55mb9lD4KiC3OArt4RbT+QBVaR/fxBa
kG/zsQoBc022uakZo1Ncdu2Fl6fk5ll6o4dsexZQ+RDp3j3DqyHEr7dYxr0iMLwzcnJl/TVnQ57O
XcmS2ozLjr2hteaOKhjSGw4ZQETZkNHkB17WDZy0xqBRetfJx8YbvDsxUaafz17XyC9dW0zkMDEH
Gs7iUedXqVySFkWiPRnsFY8Fpn/q2VuyaIbuUk1OdpsMbb1ynZa5qSLgaR5tHg5xMi0eHllalpeF
zXRAIPIuN1FNnMpFOI1V5LtWm0d3VCIgUB6yImYHMQPulNxOWJDj4NacAlN9i7ROxg/E4Rguo2wq
sOl91RkQGyIyNxvIayINz0VQjZ9gvZFllTlkkZ/FmBncQNUOmFj3dRsTV7iQGWPcjo1rxazcOuZ2
BVJaV4NmXy5Z4gp9cjK2JI5XPLURKJahwuzk7B0YH2ykMhQYa6a7zW524VmsUlMxFp+CCRELZGa7
/jCS/HOXRLC8eB1i7561nrfXhQfZa9vrlZdsXQY640r1jyHRR0KHb7GodQgLG9ejFXbmpRlk7nCq
g9ZrONxZ0ZvqhahB4wA7MTaIcDk4zRJ4qistswFbS4/rUkqEl2kjqnGdtwF7BrS3vrvM0PfRRnpY
KbeRm0brUWna2VSbvPd4LTlQCYLIuXwp/f9DUn6DpABV0GP9M5Ky/po9kc769Xv+9OvP/EUTIyGc
rhTkQ9okifyFo8Agc+hHyDOgzn/lSP/FEoODjCgC7y66c0b8f7HE3HemiVwV91DrW7z5v8gwx2P6
x5YOMBw2EEbomsT6DKb2G1uDNBmiRM741k/2FD3A1C2qtV0ZMHpJG4TI6DR5t63q6TordYIZwbJ9
fOkZDQdatUXTWpDgRMTmQxD31IykvDEc97Txq+psQUpglKCAQtKZhd114QrB8ZB9NEWDUwNczm0R
QsydDC3cMGO2pxU3Md4HuWXdJt1YHAgBmo9ZYiGAcHsyOxy2B9MPkrw5t0lQZdISkP7gZBH6iIZY
Dc9uLlTdJMymDcSNykp2I18O6LWxqzOC8oKzUjTdqcAu4RwR7cfEqcVDnOWEX9aFvTJrVVC/w2jA
8tFYVW5bXc2qJUdStTeDG36xMGeB0smVkuF2Y5Khu/U8XsGJUCvqAZIatTB9rtBjjivN6yhINPwf
rArWr1531bae+fRo0G9sQ2kUWd1lV9ZYt+v6TSxdWHT9pQwIRIpUcUvANMFhI5GLDKIHxs7j8l/5
oZzyg+lWDwEGBz42h+ocNcxHzw7OFsXUapF5plP6kTBdJL1leasSMZM0x+i9MiI4ZW7Vb3uONT+G
kMMSvFNGsAkcupk0sJevUK9si1/t1crYObOjEVMpBJ1nWt6GrZfdl1Nv3rN1FjujyCq/pm7cchIq
2OakuEVa/tzO1TXo4bwPTHHemVP9VJqyuas85ptRzHHuLzbJo6tX19lo7QN35mS3uvpqGqLmgWTx
O7uNS6gITbyTFOQHm1jizQxTa+/Vtotxv/s+mytRI74c34dmEJ6bedkSr0JO5Y3uBf1nodVN4ZO8
Zdx0emYc4ftFEv1YpFy0KvW8gbhzawCsbYwG1jVTGOPUZh1MXjcoqMUjzlbenFUSk4AVZRxCQ65q
b0caFQKssJJyFcbEcyY4DK+6hWx51KXqL0LEgf12bIT1nhIgvjBzW/tocuHrdupgksWJHsN05hDd
SpduFOH2pF2MU211ZyUKQqj+STc9kxU1C+Jey5KsVs8ZLzO9MaJVWJgpOY0x/ZjMQmSGibz9b6N/
8Sz4zUbv4Cfwq42ekLLi6+cu/tx33+/1rz/2x14v2dAXRyV4o6CPL+bF3yjBjvEOg1dwTvQwJnYt
yzHwbbNfMHMoxDoSgj9MDf6gBJvaOzZlTgj6L7zySKz4N5j5q0Xzd/idCUYJPompNpWjpYEj/ogs
0X5iyVDGw74swoUdG6M/mwsPCmb3MNnpJ1djz6hKtizgUs9PE3LwlJqIjpdp5Wude+cSSH0uyMO6
JGv9MLgm4z1hA3s3sNI0QSuaAPKwQcCtR6eLXCbX1qgKyUN2a29bebgheXbv+YC4N9jI0FhHCO4W
+udG1o5ahZLPBGoZ/EQWfCY6zHWStg9D5sH+ikuKu1L3bSv5ZItKW2dMO1cpTEUf7UxzVg3Ng2TA
5s/WYKwSgINNHjj3YtROZMJ+GqCL8LPVAymmz0jNiNQlLwlSrX4jI4Q6esH12BURGiRxPNgy8WBd
0F+PgssraMzQrrOPDsJhSuuesd939PrcmgHsIexy2HZJ+qynQq1sm1tZuk271mp+aTZwC8w0fM8l
cBs0l9A6Uqdp2WGfaXyHoTLRRAc6XX+kl/uEoT70R4SGdm3zb1PzZnQxjl5+MoGwtYq9npNXh1EX
TtyCKjM4Zzo53+CdfeNhz77JWj6S1t+6sEzOGOYk+qav+ULQrFMCjsP3aQs4EziLjJqwPywS6XeM
RvetYEJqS8AlRMos/BxkAkOnxrvzNDT3L3t+S/ofQiBwLRpSNlRtwN4h8dq7gGjwQ81hhGyFnNBq
5tQeXe6eQQVPOeycuVLcvSySuJ7Q45ukm1QO64DO+yYfSPiGo343ujgrQVGG6KFZN0PMlwoTOIko
6r2tTLDRLsNcnTtep6P+WFZRx99Fc3aMW4mEomz1DdGPiW+Tws1tYmEhz6p8Kosj6/lZeSkqXWRq
K6JFP2FEy7Of+VMSWISCSVGsx85tEYKV/AxcE2RGmAfoTjVfajWpEk3bPLw87zxc4moyllU3cr1h
xJJxPCqQsoYvDp05O9dk+MxLzqpG80gDy+p04TuuyuVdQJQyvc8i/mi7ySdD8kV489A4V2l87Lld
juncTUA+m7HmPXEc4suhhc6XEdJ933PaB6iUlW87PGG3ZzEtOd8vN6OoeCnIQJ0vqzT/lJejvgno
bs8zvbWgebJoYd0G5xOmC6e8xb1ZR/q2go05gCRW2Gnlur5p0lIjfMbklmoD3yGMoEy2Als1BjAH
oybJvCaqZpM6vJRYKiArSAo0qSWrrOBfqrFILznmtbWhsRFQDwJiMYDfQNt/hm8X3wyRdXx5vYwl
Ah7umb5RJoq0Hg3YquzhisIPJEc68tJzGIvFTqH13QxyeQ1T5hwvz1bkXL4IigM6gGULYQlg7u4B
p3JvXlb57KTztqwabwfvLd0AAXlbpGIQ/wUlzMsCWFY4rzhh8zh4kdvs+d7A+23O3rx/ecxdTwZN
17CM8GDpNkMigydIM2JvRVzqDKZBeLkU+8Az2L2s+BMCZx6BTJ/xiTAQ3fH2aIK3OTc6z4ebFpxr
TV8cgBfV0VJYTY3JJ0FVQUlL8Ruk+nLW80b0syb2ocV7WiIjO0zgZ2S1ssiK3CgOoiWL/iU7wEly
DHvYHMDHaB/NHe5MLcpjxS+T4+CbrQEhstOMNdBuu6r1tjkbbcpbMD/M4+Jc22tL0qXIQjZFwp82
wcijE07q7SCY30TYpO9mWUw7unV9UxE341uolPxg4CuMveQtcqpyn7vsYDkO+697k+4pffPy0oLO
DnhuUG3LLrq2GpZEY5k3+pRMO5uYwxVJycuxM7KYalUBosc8vzKDNVprtAO2qY69kz5jR8CtmXgD
Xu617VnpOs35lRA6vK1ZgIGbqiMSxrXYAhcjAicTwTWMdgDWss52blA/1w7/d94nG156GBkx+4lJ
FvFWNs1nVxPWphDMAkqkF3kJzpGK6FqM/dFBzrgyRjc8n2L8UNFEkj63RpulbfR0LLVVoYTdr+ds
/phaWQ69n4rA3uA73QpcrJrkk56Uao0BAlKcWNPvrDDN1q1LoX8J9Nyfx6PGIzQ0QOZVEMKR3STk
1CMciLvrCIIkubOItLGsaVqFUnNKO22D0gxCPrYSlfRtOGjnVdA/ia4sv2Az+NmM4apDvFTps1sb
YmZuIea59dn+x31XNOUWeEp5FVys2vCrpOGdT8xBrEOOojVT/uDSg+IrtmQmjO2RgarroKIzW1wd
p7kTD+Q5Dn5Eikx2CCLP6AjDzqTt11Nax0drsPVpE+pFIE5FT/kQOfYrz+MfB3tvJmZLXWPaGCuA
bhB68JNrJrw/fTbLpt87xA/tEMc8xymHi1G4d30DB97qeOvMmJX+XQn4N4Pft0yyl881cTSB6oIv
vvamnmKoqU9eV/V7Ob5sdpQQRpx+KUZByneVPv/6095ML1+vkvklnlmkYP+UWUL2oDBRAPdoKVgg
SyXgpRgGhRjUvF7Xf2jPb5oAFCcLdeOf4Z7j1/H/HqEYf98CfPuhv3oAAvPIU3ot890lVPGPHsB7
59gU3/A5sby1zO97AAveDCQbODUI+SC1/AX40AMsGbQo5cGQSEbhF/4LwOenNWRB4iOrzbBggLg/
uVjKwa4HTQvLswH3jNhPi9C6MpqxOr64Z353a/6Xt4PPomXB93VxZ/zJD35omefXrizOHGNkAjJM
8pj0hnc/cQcONfadm19/3k+7AAQ/6GewZR1mt4w7fuxuGkE4WuVqfF4umW+MWgVmmygoGZ0yjTM4
ITauY8qVd6Tg6b/Zgt5QT0z8BCyUmzBkeHoL9e/HD6+F1qqybYozEJ7uCz4DCJIyObiHSc7qRGS4
xxhD+90l/7QB8ancrWX3g/L3k41vh4N2M1JNnjW5VNdpFnVfBvgZKPzjRl2H2vSvPxAPapwdWET2
QqN9yy9kLKkqygZvH8H0u3i11FoYqLlriI9GMNiPv36mPweP0KgSX0BYOKNQnFLMH+/r1Eo6lUAN
ewTyeC7jvs94bJ4pR3F6MBdVYR/Lo5sRE+VMqTzVg1XcMzF3Rj9iyk175LTOqZt0DFKawephQ1dR
iyzIUw+T7v5mFVgvoX4/ttiWhCCHxzRPk5f9zfclztwNE4xg9vA6QvNOYLYboLXIUGqiMgFJrEM5
nssymqBnv8wDeQenk/DgZ+oatmNoXF3jLJ8qpmhGC1+TNC/WElZH5UU+u/Ko4ghvv0HTmWi8zBZz
XeM+wMhhiNzr7VKTNDETxomWZltZSh5F42BF1jtaeQFDVJ1khyQ3gBaRrWbIXNYndzCqaW03sxqY
YNaM0RgJq2ubXcJeYyKcevtEG8SHBHFBcKobvWHJBUmNas9pYV2VtE+RlF9ZpYoRi4zjRF12pjeY
N6qYxkOhRQy+6dqRIePMzex02Qigf/CeqqFVVFaduvYwcXJ9FdTVY5/o1ePcaMYZiUbMAdUwVI9u
bgzXTNLLHHByZvtSWuJtEtlYT26jqRNMJLDeF7EmClB1ErUggrCjbmZazIiXfGHU/5OnHu2yY6IF
PRwdYkvPd8JfiyutUhO7ZExVEX8VcXCPBxhDld4drSfkUyyzeeC+Naa86z0eGiMj7x6Y1nqymaKe
YtDRDe5zlrGdKNZcH+UF1LOWnuT0ulajJGSyGYEO95dxqtovaOGgBJoWF6tPRP7t2nGAkCAIfIjO
yQWN87O0FnXerXAmdvtNZ+rRh2gYvXu3Yj9dd2nPQC+fTNYJ9kzmU4lS4jEKK17+OvcO3tQsE6sc
SaT5ouRTaSVeRZ6NNvH4japU130PK2BNmcYt5e2uHpWCdeC/DnGHfmEqepE0zvooYaY3Vsu1jqaX
rV6I3C/3n3Lb8o3eReSDbGPtuSJq/brwtOPL3+mCoPDzSUvYN+ZoL7jWmwg5z3oMcZZjmMcCRhnr
ru0uHas9YVlBcCFbXMH8oR37dVor1ztB/ZNACfi3wJrpMldLjl1tt7Bj3DxF0IHjprZI9EoVDFso
FNMqADAA+shiqZ2NsnMGusNcQAJooUmI3aT1yQg8JabgVFUFQviotGgGighiy0GfvekRJtn4ZZjQ
c/roqeb4epwwfPrQcvsjBszYm7R6hMRw1tJyJdxB+CWaxZWwBov73N5VRhBtVIwTZoBnzNYzMr+O
aoXsoDa36NGNo4UGyx+Gkb5xUvCiS3Vn532JCDWIeexiYuzOVKUl3/eh1fSaYNPJXmGrJ6+EHXWn
kaFpiPXSYH3scIgyWV/taPihF6uLwRHk9LmAJate08tspZXz0W368AvzU3m089g5R7pkHyut8KCs
zuZ0kMWY88AVljTAWSFedNXcffHiiHlmK/owXrO4vXMz6FSx9syh9VbwI4N7BHldsZbCfN9F6Ini
pn4qpJMcCSaxzH09GmzZ0MZZdA2miCGEUqv9Ekn+sGJfVieOOdayHhRRvEeywCmNLGUHca16tAib
uieqHsjLCd0ckHwY8LlZVKkqoraoTFk9Tm2q4O+k4xP+MeF9ggHQRV7q6V0itAQ3bDoy32NQcxZo
+OrEQKVnbuUt3o4eiD/HaHlnW/kGxR5+nlwGvnpG7lrnMIQ07wPBAfJj3giBwXlk9u6ZkTezMfqy
atXWaCSWaDaOxp/mcLBsgl/S88yrggN01PC6QcJ2FrrenRNF9X3WNU8TeiV2/1jet7nXr5Oe+6S8
hH3eqmR87pWV/rEXQb8M3DBcrLzRQcfhps46HsYzy+jFsDbGWvq8lw4CzrJxt16hF0gKSRPbzqZ+
n0dutS5Va+Jmk0fjGsFe7dCtmhammEYAWdUR5qdMGvz9ihOreW9Fng6tzh3jZlXDPCy3s1ui0NHD
tMdDrE3FAcPAnluXBxU+R1b4MJFBuY/Nwr1yIgOglkvCRLUi/2bSg/axVC61SNVZ7sGAyuMD6PFY
a485eJy1JpuFmYVY6rnE1DCod4+CRva+yUuYLSJbdCxZgjgnWBTbqT2zaBbK96mF6YE1gFiWUh8W
EX1qKY8EZbKX1rbOnv6ish50vo3dRd6hHXk0fpZ5L14BCd/JcfGkjyuT/yNCRQvtZZEB2VkV5+tQ
h9yaNQMalWhgHxyssMXZ3MKbwKsy4ScuoWKrhMMk94H7Mbcw+HgbUka2c6ZFZ4GSefei9pgnnMkx
qkDv4kQ91AZHhMvSH7UsumbCCSDYo9I7jH2vwfGxYCA0nWi/FAao3koaDStCn2vryck4H9sYoRRJ
Y3HGpL8uYaBkHcbg5+BMiGhev5YsLMhPdZRQSQRicchzGiT9ddY0+2GCBN0N1L65O3obOWeQTPQR
EBnUcUK3cyntkOGcht/d44gla3SlWwPfOs6RkPnjgDvCGkPDyTnBTM1aTgsbW9d8MWuo02w1Mj9w
HD9Upn3ep21SY+VmTbcB1nePdoT0fzU1IjmMVYMLXJr1ScuRIcO70ZlLTJahPhxMKCGQaVxH3mal
wKqxj8Rz1zB4w/YKHJbvTJXzQo/S1ciycLOGk7wmkObOwMIQIKdR0Psax4SdFKp4uaM1vsCrzJo4
1vvKtTgwG7aqW+Z7LnYJhvk09/lC8mp5jELWdA2dPmugIBbuzvEGtX2g3UsxkSjCfaK0vLWNWPS3
aLczu/LjMQoj95SloLwcVZU3GxVHYz1B/ktjEcr3iUu1jEHk2EF+k5Qb6IMwSNSAYf0gy+M14HEA
JQxNbS48ahBHj5D1mk10NHLiSGMRTRv+U69RO+Mnn8zVJY+/PpUuO0s6ROIBW5D4HHOMAAZjxNFD
MsAeTbdEu+8A3PQjUm23thlIB/iYON6FiduwX+fYJLts6UYT9lupMRVqZomEV6n6rBzw2gi7TJ4K
ky1mRRnSrJIBCaUEbFt1dp4+i9i0tthxBHtvLqGldDWKXd7A0WdXeC6a+llk05WnzPGMdU1h0Nfa
FZCJdmXl07AesMm12ynfE4FYb6iNg1sFlLZNOESxKERRqkzzytQg0Si9L2542pzLhcrOOfnynZmn
gvmT0flubm9CL7vs0XisSHGZrrSpCt9XQHGPTakbx3LIF35tqFFAqnqHeUIBm/bayOWJyq/Y6MyI
ni07sDBjHIj7QkrpJeQoFc7IuGUvkvmrVds8ELPnFd5aFtjyOsdueckvhrzuC07gdjXhRMIOEsF2
XHFesRtC673oa12c2QZet5dtmrFI88X+Bq05K3IelsSKQGXw+6Z0TBj2UHavf91GLV3HD12JCxDh
GBbAggSCsN+0xvOgJx4nXrWvrJeif1DQiZql8P315/zUBaOvkwAVkmxdOCVv3fi8IOqA7Ltqn+EV
GiOBceRdjQsQLskK2xXbXFqXl+3w15/7U+vP5zJctYhyNZYQkjddFy15ZoCqVnuVZPZTJ/Jmn7cK
mufoLN53ZV5MJ9uO2ItfjVB+/emLbODN3UVHQ1fMC86XeEn4/I6wP7UJ6Im0iWbEGkxfYQSh37nL
rpu8sGi/Sd2qBueQxV6F8Syb+8tX+A+x+w1iB163pCz/M2J38XNEweuPfMPrPPOdhcAKlAFhKADD
EhT2Da8jg2mZzJO2SS4pQuHF+vKPmT0v0B+6NvsdMVnuAgKDUyyS4n+Dz0nzDaSzqDbpY6Cd4S2G
kuztq4qZlpslobIvcr1ajBcADMe1Lcdp5PRqRQXFxtFnSkM0uUYZHPHhkpbfWBqj0fXcEYnGyVlr
IqfHsTHf2IgZ6T5myEEPJN8bA5MfB8ut6phGrGhnC8k3x1Wro22JFDZQbHhMioTdhVvsqHL7MDCj
/ZyG+OujGgt8qQs0MJHtbDOAy2nb1uG60ufpVrgzjKUZq1pIQR4TOky0PT3BwEc2rXYolMwsRPZa
w54N+ardZ7Xb19cJphe3DTmGj202GzjGIPmQfsNkvLqwoeYEuFF7DwJDt5KPmOx5o4jIjncYDLA/
GxN0SqOM3asUBtdjzYR0Lbxy/BgPZnI9W2hIyn5i0tJETcfppatuRYYJs6auFNUunfPsLMGq96Pd
WvWD3hp6uZJl7H0uPfdzpqajqzWYCWL6NJ3xX8Hl0NvGVWzF2h5HMrmBe4qjPdNN/o7h1TeYhUKo
xUxJ41APB5r7yvHIVexL7A/MAI7bKK1hXyB1YlrVtzQwOVEAzTTuZnjIN16rT+dErmImMMU42KyC
QMT7KEviL6wH6yZJhwHHw1IXV1FeuDtl2c2+LZU8jEFX3EWzE0Nl7cvrcjYdf1CUxj5JtfoldT9K
g5Kye2XXunFVmpD9qWexrUTWeDbEcr6gnORQRvffb6Re9JQcAziSCOhw4NHtiWFQaKCCev4oiMTZ
unEmdnhXz2dmpJNSkRO4EzEpvyUOIjj2oi4PpQh7zulZTLQmsz1IuVWDiYUOA5Jv/9ulujlElwIQ
pOqZiOUObtg1MFHRnCfI6sbinAysMSvXDoqjxNvqjTi5QmLXjq6SQNN5A4dEap//21H/FyLUMmf4
1YaKZKhr4s/d/5XP/4dOq88//agifv35P6YhbI4aZCc20FdC1HfTEOcdnHO2XgKNXwmwf+6uhsuW
yt7BJI+pgenghPjnbuu+wzqYVo7hBUmb7I//ardlrPLDyQ1jxVrMGZA0Lt6Ly5V/L7WbZJFKZBDa
PmVh5+FzFoorNQVnyaJXItQxj7XzFqNrGIUPklozMdrfVGbem/0eAi7myoua0uCal9jcH79CSU1T
uW6o0TVO2rHHdhgFzGru2wpHLW1cg15QPWXBZVWFyc7RzWIz6o8mhJuZZqyCIq6hmolLd9vh5FI5
KB4WS9WlzWfGvEZfQL1ffSaElr8EJaWIViL9mECQWf5xMk3Cbaf37Vzu4hwwVGwmy9ubJUGpeInZ
B4D2YgLd6pggi6Y1jLWWoqAzivvJTWGhS4PQKRdEAYRRNy7CHlFanMw3ZscFuBlEJVdcwmlkot0Z
7aZND1iT3QScP5s07Fe68Lob23uUhti0ofM0t3wDWI3o3QzftB0/rz38ZyIsdrL1oHIfMcuJzv8u
qcdmg/5rM3TVRyi72i7O+mtEPxfwxkBher9LUp+46mxnz3yNsesWD5Tic65MgkATXNombfxcmOE6
tPv2gI2PBYOtoqVt+bB5G6fGVQhw6v+3rfwv2wpkqmXe+c+F2vHrp+apTZ9+GK2+/tAfpZr1Dsni
ktsJ1kJhtvy+P0s1k1KNDsCGKvkyI/2zUjNwIkdOSwvgIJh+Kc6/VW6m9m/2DvJQf9w8aHAYokrT
WLawJfvwTdORgcJxzkXDATsojxNsThs2rHRlmHUyFQe0L+ZEJFA8BNHXqBcu8bgYU99ZbkOSyNwF
t1nuBvOq4OtfNjKxr3TgnoNK0C6DbgsYWS10+5VuNGJbzHH/AOEiByxzaszMdK/H7sqNj7pyDR9j
6RB97wAVqyJl0ycBwTh2YW75gcPkSRvc/DpNtQLMaexPXmHryWpxwWMEM47QXhoXvn9jFw9oy4L7
XouQsdRu6Z2yyM1Pjd7dAz7OZy0qQvA9J7y2a2s+aTJrTio0gq3h8fVnEOGNGI3ufMFA4H4ZKb0s
DGszWgh2MWE5dz2DoSfHyet93JYwWcyZSRRgY3uNWUH0oc4xVMJZMalIchywxo4Aghw4RidL2clm
0PAbXAmtUIcmHPWDW7fvgSSBKZjJOc3KHAzMEo1qviu6HjGXVJ9SpRoQgSFt9yiJ4kONYgFf9Mpq
P8bFPEYrFF7B+wybqSME+2grumg+b3KTPi6ajHCdDa7jJ/jQLeRAEV/rXpvsIUhdjWmSYNao0vUc
IQNtkXPvtbEcDyoq+gPcofgYyZytscvH6Rbsqd/CsUn9zk71K7rDdg8gW1zCUB8PJhqtPb2F8ZSY
RnmeIH27ZSaaYaieinRT6FXHXhvpsEYrs7+cMZ/d1hKDnSLIiht0WMZthzTwEfJv9jzprXanYxCI
llQVWExZ4mjEzja0tO6Be1VNPjIH77pu3fzBaOIBInpVrAvs8zbQ9ebdqEGbFbQOX+qxJSOlq8pD
ojrlw2ujNEtYOMwHhOd9Noykb/y6kRwWyMaLzAfGgHtlF9FNwfQmXdkIMjcTGTjY9pXD1sW4CrdO
82nQB/eiWGxbTZzIj2YD1aovQINg8jAha8l/UVJ4aCOphQ/VbJqEvVfuXhvs7GtSkOyhVegk4jSc
r1LM8hEgo+v/7JaGm8OawthoVY92BgvZIeuriG2HRjMikCNtOAbyIOFczayHWObah0YlKKK9VAOO
bhnMOcxMV7iLDDeNCOfHOqsITIUmqC4qKw7vPDO1rtzaXDVuhRHj4BTXsdZ2J3TyECGRgE+rfiCb
lTWJ5ZhV1v28YhpprVE1OzgPj4UAenbRaxhJQunvyebMIvmHcRpSyRkoqFb9Ch/C/J5tpLrGvHne
F2GtbYY+BzWE9nzJLKgYd/1QVUgcYgQRYINXeZiHV01k6gtn2PiYxYu1G++2+tAiCGPQ6vbTrW2n
BsKBIhObOZERwv4gP+9xclpCZWGX+oNAObItqkm7SgKCp3yBsVd+FOjX7x1JMMLKscug8s26DthJ
4mpeIxT6kmF57TKez9WlgcBu4tFYMRjeNIj7cGiZjKKU8AI/E6FaG7EEjJuTota3II1zvqrcSt3o
mSY/NG1Q9H5YoSKst5ldIpK7hDrjKiYRRpj3St+icw5z/OTHyXbDjSKTSLsNEMJO9vvQyavu1Bl4
sezLGhfY4nxmpClmv3OTXFVrCqd0vG0SFbqfzTANosKPnAzv+vf5kIzEeboVIp+t6Psu+TI5VSXT
HSSXpuHg4nD7D7D5HWAjOc5+VQdsMQyJv/xQBiwhjfzMtzLA1d7xR05ezIcIgIVs82cZ4DrvaDNs
uCKgQrQJcKX+qAMMSR0g6SoMfpmmQxj8s6fQgYDAbmDuwL4i2Nb7Vwyrt1AkhamFP4oEAeYftUW6
931LEaLGnN2q7PcwTgizIZaMERJje+zO4TyAvVhNcUjtPmZ4Gv0W6H3D77JgnKAkkdwfNjacm950
E3VNcPQwq2439vqwcSZgcRnrGbl35OR+91j+ht71tx9F/ApyP3zVqLx+vFAMsOnmc6vbIe2Kd5ku
R0j+2LxiG1P/pkn6u4/iVhIxjYMLMpmlh/oOYJ0ltAU6FXKmlIp3CpPzNSwrzlLl9Ge/vipqyO87
wpcbCDlOA7xmUbCv/PhR2DX1aWZxA704wLcJ51ayJO1nNdjrsAjIhiEjflUHDG5w4Clfm4N/5LEu
FeN3QPK3D4egt6xiPCreXGfHQDswqq7bidK0SclU0aaQZn349SX+fDctnXVJRDpURAMF6o+X2Iau
0Q510O8az7Qb1iaD+5WlamfYJIu38m8u6s1MgIuyoAgv8Ci0SFR/b8pkC8TdiGTX7xCqYC+bNl8d
Q39mCMAJmeUXdoCX5q8v8OfbSOQO0CKqKszJftK0BhEMctco+yWRj3ANNPI8LK/c/PpT3jTuL9el
07ETaq9BODeW2/zdoiTSCvQAA9CdEQ8TMydxgIl7NUkdlZAGR+HXn/Z3d/H7T3vz0GA+hnVoZf3O
HUYJxSVehQNDuIr4A5QkHpTrNP30649cgPQ3yxGJMW5uANHQXIDNf7zCKUptsg547WRkM4Urzew+
1Hp0puXswscLEeDWJ2eYXL/OzPaL3WnueWUZ+z5sShyqvWHDaY3f5+hUn5XCRXSC4rfSg66+nZtp
lTnR/7N3Hs2NK1u2/isveo4bSCATZvAmBEiKlKFE2dIEoaqS4L3Hr38fdG+/PmX6VNwe9+TEcUWQ
MImde6/1rdATab38YWESv7n+pi5tjHiEVRu/3HFOizul7HiM0FnJtQQawZlOkxq2mmZiu20FsTlO
OfomZ29LmS1f9cVGB0UhfENSFOKZKnRPwB3+tfv/bx9w9duvxvq8PuHIY38mlCVuhihRZR04pwit
S6R8GtOTVztWt6WR3j5CTk88fbTczC8JqjtORdJcwbAZUkzI2GcHet7MOJNNPRf6xhRV4AeFg+vA
CGe6L0ZzAwJWOyxYEfwa/4o/2op2POaWpx4JxhPhFgGFfFx7jdTsHcEOa+O6ceh5TMcuZa+EI4bm
SaBccndJtpfpYz86qP7lbG5mc2G2jnUb30x3Kl17uahjMqBmidljYpB5pUfzClKuhz2bJg0P7fyR
zua5c9jBuASmXnRMbk98crH7+7v11wcETTWFAU89A8BfpLBTG6pe0eXZx21EtdpH8Nf0g4inh34J
qi2McfFvP5IcEVQHwt+1Fen+9Hi4zTQ47pJ2+yYIDqKVW4KYvrmFvGpMwEMgNV7+/hf+um6TdcZq
I8AXMeI0fmpWtqE7FFybbp/MGc3BgZl6WBLj4jA98P/+UL/epg5p2fBa2bWu/dn1v/9lbQt7zOMj
lL+96wzqstRqcSjH3v7DCfztUZgxUaaYKNJX0ftfj5LrAFUIeuB1ZzU6miPb1S4A/zi3f/9jxK/r
GL+GuTQqYpoTvI5+PA4ajEVYFaSBiSG0D1Mq2VlglNmQQduXQUsCi8mNj8MDQJjzDKNlX8o0/tOy
ZHKYH9/uq34fAbUjFBsn2k8//Ny6LuUSDzaZJAQy4+dzsx2UpG4nxy5eAzkWeSDS0d02evmelaN9
Trtk3LNtH67zZTGP0LiCP1wB47ffCW4f8AeIyL/ouUOpaVoQme2+CPvioDdq6+qMFhfSoG8C4oXZ
HIEMzsAEeVnNEKev4tmzsC0h8YSLbRfZeyam4SZ1Jn9ZxlcyVg2vjrvqfi76GOlXrC5UGI3HYs5u
NL37U3Hx+x9AQotpUtLz/K/X/i93aiAaN5+dkZMazeewsatdP8rwMWIV86raTnyA9zojLqvjjdXk
R6BTb05sP6Csdg99FQTeRG7DFjaRe0ceRfngyOV9IaPoaJJus4PlM2OFTTTeFV22A9pV/aE8Eutl
/+W2+Msv+OnuHDtiG8JyhoNBcskRo0Bx7BTSShr/fhc3LPI9U8Mk0Q9miTmzrQjF/vsHxPztXYCh
CAGFYwhcDD+eRGdmLYEm2O4TDTg1VllHfaWsurVpTBGeoX8vs2F6RlsSfYNr2fVD6CWlAUvCjHC/
hu3OgG7tN5a0N2MsRrIGjL7yIg7IfBKnMDI78T4XQrBU2vc2Bk6lJ9DsNPcZCWxzIQalX2lKZBdL
Wb7hBr63Zg4Uys/YRbdVfzjnv5ZuDkINeslUCJbObunH37tWPWmAXXlfJ9lzEeztIcl8bUELisHS
/EOd+JtlG8kNTWvqej5Y/2lH0WYpU2wWnX0VFh8uUFDe2hh1JTy2Pxxp/aSf7iSOtCJdoZrjgvmp
RqyDsK/sQHEnNeFDKswQvf6CEAl9OMLSOQWNpFuacwwsEf3hFvrN29fCewON1+TFROH94xntwrg2
gkRv9709f0HCcDvZ9Rl920dmd1/Z8lr+39+yn7XnL79VIXoXBhtuWDg/HtAdtHaKY25ZtuEFyHvq
njkw/bkAUGMOyzskrgfEq5MfzhXFjcRGO7Rh4+tUK3//VX57M2E94s1igv/9+bVMFMegooHnFwVx
5+uVDUcGlOJGi8vQU1Hy8feH+81L04IluMIg2Huzyf/xh1tukq5dMC7y3ODDrkTgLb0T/WGP+Nvz
K+hkcCdxegmT+/EwSSvCUsiq3bNHbjxnmCJ/KBIXQ72jHcaWPJsQ8puvkdtCAnBIxuogsu00aJfL
giby73/zr5tyx0IabrAphx+tfn5ex7lXZBanfJkBsysMVtBXzXI9D3PohbnQvDUUZY+hwNiUaa//
4bESv3uCqYY42dTtTH1+ute6cAgMcg4aYoVk9LWyG01hlA+7Exp6BcHUKi3LK3s+YKMRMENBbdWZ
8vWEEO0NCbVRihF/Hq+HyESfaXQd+hYVon7/+7P0m6+JAM1CswPgXtg/y9DQtMSzKqx6b01Bs+sl
qDjZ1u6WWj7+wyn5zaHgnEjbxXGh43j76XGPE9FWdWPX+24J8g9pzvbdQoxNA+NA/x/8rNVqBiFr
ban9sqpVq/2gcmS9V0bc3LlM+HblvCZpNd3b35/A3yxiHIm2CCWiTVPrp3seVVWYlD1HiiFS+chp
qnsicY0tbzeQtlPOqBzf1h+Wj9+eSvbXEmOvQL370/MchnoB31fVe7CH4C7UxHAgyQ2/0Y32D4dy
V8Xaz28IKg0dZRKzUGgSP93JTirLnlw9bhHZMBe0ZrLcSRSW4+LDdGR+YzUt4wNqcmwq5jBqO3aO
/bRdJtvM73BD8HDFJj3GA/327MmoSKL3MTs4vQ94j7xIFDrRG2H32nVqOmRLhFGGH60lhwduFj/J
BLZSIq5wB0WACZ4Qc75UWuTuY1CMyxbyc0SCYxqJB6s3UHpnclLGLiGVzdqabhUZL+4o4vzdSmiW
hJuKHUx0OUWNGZA4mTbRY5uVYj5kBd21PWzRXG41vRLHfJkmbd/26dDeqBwb+rXs+jm4s1qYoDv+
WRsBNzZYSDa9dFPGYekgw2vHLtbkemWWyQ6FcnbPOMoiLb3QygssH1De5xAzHPao+AnHpynBAIKH
PhATH4L56EtC7NCAz+E2r0DsXiUD20mMcG6FLqFtRzf1ASzOk18O4GovyVoJdPoOeWX4Va7W4iom
+frNhoo4b2zmq97iYHS/ZxCl2QQrt8l8S1bZcF/EsmHQptWufdbLnLFITw5wf6CInXa1M7kxWIQQ
ILKswmXxMFi5+zU8qdxmwdr+0zWDYVHdKucxiep1jpeXZOvIaACBVVUKpkN/R5931w+qeg4qI3vJ
NEc/d4UFPJqQajxdSbY1a/fUZ/OuqNvdBKLkHNg0UWUE4RVk696Q6einbprvwn44msM8Qh1p35LU
khvVG4T8JsQLQWz9Lk1t3KI8AVIgG3tvtaO+dWVs7SU6c6AtzMkSKG6XLdnzX+0Oa5LsZ4AY9vC2
1Ja6GMw1xXkiii/OnpANbHHo1bfKzZut0Iv4ljizxev1WFw6eRZdw13GNGEj9Gux/U2LqfZKE+Q4
IdRFHxQcAqZ+3pSkPUUFnLGMt4TftvZyl2bToe5kt4mXWfGX9JTSXZpG2RwZPRs+vrB6O3VMHZMo
GLzUTvPL0Yzw8cTObeDIMyzUaStGJ9oBh1i8GXyYHxg4ARZK13MQZtVr4azyycgGl4PfzScZrfmw
tLpAcw413aFhvQf0pg5N5uJsKYLpYOqxcWhx58DVG46AyXZYRwT50/NLDnX1BXPjha3kfdzPL5Bv
kRTpLo26PnjJLS1seAJz5zD0drFjHAjZV2kPqesExzYwGSuHpQPARWpchxr4dOIufsS+4Rw32nBb
h41zbnvkRqPZXnVzYG+yCVjvrBXvbY25zzHJ+YuRMhCH4wwfsu16pI7jQocrHeJumQGT1wX5Dhsq
zQakLmrM7iEtHUbHBjfPM35Xc/Ltmn0EL1MWiQTV0RcYe+lNPXKXJTOkHCcVB70PsU2UXbmzxOJc
8jdE0/FAkMhmqLm9wgMUju2XOWrsllgwI5Aj0/zWaL5owtzpCc4IUir5zntbM8pvk72k1YWZZkbv
505jD5u5ROF2paGVTQhPc/AeZvOgtCPtWZ28qLKG6ttwpjZdWmT+4uTDQ0RX/5ZEMoK08yKND2NC
nrkCp30jRsPZAecal81U04yL4lb/aukB9ST93WprL3p2WfGS/da1TmjBPwnB/I8qNuEktta9HNLg
w6W533tUAehRP/Fay+wQJov+46OpEHhs5rwVr/CNG58tmjphGqu+AFzG2he1876jYnlwZpl8GVo+
Z9Yy4MCdUR+Xkv10POGyNqTZPtOFW4GHTPNXIj13AmiY+iUCm/6trmSK0kGrX2yiQS+SJugyAiG7
dBcDVX1mHg703S5HRM2Byju/X1oejszQFIRZQEOhRWJuQsF1gDOc+jYtZHSonduQ1iZIXs8rbL6b
jgzLpzoYV7K1Ap24ccMVwVHqEuwPEWnmoSqibL0HtfEYukl0r+dRtintpofNzunUngCY8BPtNbjj
MjQWvqqVDk8IhPvxOgyC8BQ7GFJLHeZTCeTqChULn2pWSBb02LofOkMtGyqRmri2KDolY1u90roz
tjTO1CnE22FtizJfdks/EY9bTjLfo7QNT1lWDbZHxq468RDVPFRcXZrw9THNXYmTLqq+NkPY3Mml
EQ9tzPmOk3TeLzPkHSfipGqNnC81bs27SjXVV+yhRUN+01IRmlYnmN6o+C7UlPOxGpYv0cj6WEEz
u1qGtvrazVXzMkSc18W262+lCGFnLn3EaYXlGxxDuhH73u0IwxpbdZJLjWBhKN3wNKF7xgBskUH/
HTS4BNFUGaMpmcyPIsA6ymu58kdsdp4G762GVxjhpnT6PgA3VOrioRKzQj1dBo+VFYWY5vry1QpB
g3V9tETIAZdAbAaHIlL1IIbCzqmPc6OTmgiH/bLJ+fHEXk+PjpawLoZBfGGuNLNK18JTDxsSqYWj
qMAL1FsnadbZoUlXsHfn0sTxkV8Fxyjv+B9AFjmbMByzzk+WCnHjwnNOG6ton+eZprVjD+13O5Qo
qEikO4imW+/ynkh2Zi6Guo/zaHhCJtnb3ljyJTOlp2ena6o3M4mse81d6mxTFWN0mq28IAAROfNL
Vi/TrWO1/ZNeTek5Xi+30QTOlYIlda7lwIFSDZcw0nYg4loZnWTLWcPlNd/q2JQ/9KWM99oEiBum
qROcIYfLQ61HoK/MkU8sl/RMyT49kknWfl9GCOlHbLRttNXyaP6wK9p8XtBH2Lnot7TNBp/OWHiW
VoK5k8mSY9zVrOAsI7Zcm6pv6/mQD4NFuiHOy9tFqxuWXktyp7FmRSeEU6XwcrGUt5qZ0MQlqo5r
rbdONOB4Kp3Cc9vuowT9SqaMnidYzkZMYWUinmS4us7HVrzDyiPWgkevvmO1WD5KI6kazzKKOQUr
p/p3wyEEgGsGHVarKk6LxZu83etjKho0RkI8LEamnd2OALLYtob3qXLquy4oaPzXRnXTDcT2kpdd
34nOCU+BRTxw565ggBW2wDq2kpmdFRKihd1zDRlVR/zjtKzxZZqrQwl8/oOK2r5mTxzsKqycLGKA
XuibdmbPQNh0Xkkp7G6CfBUFZRm2a4u05prX5pUJQK3fKDuMby3ZVjtiXNrHphqApYMqwvHNv2qr
qvKDoTK/KjdUO1nhVq4IyvINcwLTOpjWXnC+Nkw0pZ+i0F4DuvOZhFlAHxQh46aQCcSCLJRobMr7
zpXXAwABZpF6zF6mafyRZIqbmv6P3kfDMcmrhsOm1kkfQbtHQLH3lkmC8qTH2vUEXfFEpGZwbwGe
OLhTTBxnF6PjEgXDxhpKyEHF3XGY5ww7Zj9c6+HYXBHkVYBpQzFMqU8JiHkeXkD45ipSA1K7mM5p
OZjfh0we61gXLGmEHC1mW28LS8BV6+Ql7AH5TL2to8+dyq/uuM6Zym4X0Vkmar60mZZFFKRDUs7P
DgHtZx3Hxc7G/GWVWe27owaBIoZl6IzLG/2//Euag7HlncNJMvB1s9Czw/HseZaRB+GhPaSabm6G
QCOBKZdgx0DYX+ZBP/kyM/I7/obAeYYVD32tWSx1bnjuWw7Sq8C+7SGdb2hMr6mvgXxzY9d6QumV
XcSx/TQleo5MK4yoAynlNvmKjC0xjF7HDo0bUvsOAYDir/gFxx2wDX3fASnznbg3/XHgYWyrqNuM
Ka3CcJ6tS4oL+ZxItS/UVO54nFiAS7AEm9DCIutmrvsxpL3xPOGIv3Fzd0G1kMuHKpoSuBqu3CnW
Ln5amz0JZdt388BVUgA46p1NXYj5uCG8aZqq94VRk+FVYRff1Ejr7uMCKBxI5aJiWavAGcgc++4E
LIy8DTz0C8Tg3rYo6GWYvCXzBK4PAX2H6DPZKKld9ctkEgvhvHVka+x4FHcw0IEFMmOjILP7m1yq
VYhZUmbIYQdFQodF6nTxGQfO4mN2ci7bGWRxoEfbSGXpJjUbdcorVcJKGF3B0CJbDvNcDteW0njt
5CCOeOCs4liFU0KmhhlhYsWrx3PXICHcZNrKs2CGNly7QZe85LCb9krQgKe1hou8XipaGn2sgSYJ
zPpqppm9whuHGBBNk6RHd4z1s7JhSSf2dBEMnTc4bXqdcZUv2wIlfCtLfKAMeMBvtt0Vfd95YyEg
Fdh1X1xmpuxz3poSwVseqcWrK/h4RCNFACCHTryQ99AcSsP+KhbrnVy9+pWKNXvNWhJ9EpTyj1jG
tZ059OG2s/v8braoWLK5EQy93W71P5NVQzk0XRAxMeAPNstR+oOtt/aFnaKZZdGwypM2rqb0YrbL
E+0bEHaGk4B06bOMRagUKnnN86S4M2onv7Ni+shoh1lAk2jsvmetoX8tABx8rwN9QbOs8YE1KoCj
apLyfiYncXxpqHi4bkQf7mDlZ7wlNJLpswrv/OJO1RfelvTOFugtKP9oSB7KYDWpk81KKHEeyWO4
wlKIM+++t31LE6Gd+/wjBWkSbVYl9aveJuJr+gnpJ7IWp3w9Ba9G2rAJl0GsuV61BKRWqkrL8dMP
LjDpVBX3WT2xMLTRNJY7OyRCeSfdkY5GP0XcHpHRrwzKgmCbyOqJNiEnOnhVQvFn3GrChG8nbqp8
WejcRoU5k3g8tHxLwhqQS/kFKi2bTczEQRPs0O1ljB+NfaNeDCLyxmqMQyJQBZ+8aA55HXKk/ehH
0p21vTavJUDHhBQsxwTKJYl0iWW5ySlaiRLmKmkLrzovm/rgdWiGCL9GH69A11DlH0bfc9S+NoHE
jEjYX/95MtWAH2tjMp4EGdnqKNNs8FQlbnWr3BMnGXpmTUCURy+IU48av7hX6MeKfRYntHtQFsRs
MNMpvagEXaCTUYMX2nUKyOzcdOW9GlFUcAmZt3pjUPP7UlvRD2kqPU0uW1QMwz6fEX5cw9YcPgaL
3uimN4jRurY0ET2k82DsiYQsnnPiz+5S260hyQL1eoDk2c5YTSSJQbLnR18YA6pbWu2Sbx0XARfP
mqdCY/5Xqox4pphnl95/NPv0ZTiLgwYui0XCaL/H7F7iDV/WvZrboX2PSVTK9m7fkLTSuzC6yT/B
fOdlmOWpd7mcKHDp/x1Houv0DfchFZ2KZJUcdKuhidIwWwFVWscKk2Eh2XDzEub95eEQD5Cbw0LO
PWMhZO8UDaZO/B8lZGYX5G1naAMfRaIb2zor9SMz6eZizHvzDuboBE4xjZ+WJRofR1xy/2yr/68G
9U8aVAN9319aw/5b9/Z/3j9dLDdv+fv//Y/9e9mEP9raxD//zH9pUNfIBBeRkSEYjpg0wP9lRXHU
Pyz0YDzaaHxWvSL/6T9jHej9/st7Yur/QPCAhYVoTYgPeEv+DagfDrgf+7pseTDZ8WE6LWS619ba
ZP7LFNw1ShKHSie7MJ3wy5ji4+1a1iGGhC+FZt03g3ZRrH0fJxcvOD7Errcx7tIa6tYeEVW9cTBH
HK7t2kEqxKgO7tpVwpFW+fbaaeoGt/mY4bv55dqHKteOlLb2phgp62fts1+1dq7MjL5a5cTxLtCK
aduH9pmQCOd2XGKSB7r8shjjkU/r1y1jXW9bzTD8ee2W0dTCnJ+f5ha1fbV21BJaa83aY1MguvzS
Hm1PzGP/YMTYKMK1Kxet/TlJo25cO3ZtFz5bMo83xtrNIwA9uu7WDl+y9vr0tesnrJZmy9oJpJTf
SlqDPS3Cfu0VzmvXMKd9WPYCJDe9b6Ls6C3Ga5cxXfuN5tp5rLKaEmHtRjZrX3JcO5SjpEtC7ML3
bu1eyrWPSQ66XMnab8ZAj5M2HZ4Oup6EEGDoWzuhS1eEW67qZly7pDnt0o62KV2WU7D2UfHOTheV
SU9usktxdtd+a7d2XtHl7HJ3vCP3IT+nqF6u4sxp+k3CRBuWSJ9dN5UZjlvDGVhlijp96dkx3jGo
lwez1TrPNAvK4Cocmvva1IJ7UHbqUqYz7zQtV81F2Fk1q04V3zRlNr4ELsslQlX3acrNtNiUZU/j
pqTrFQ0uOUgjUG5SJ507exxZ5zKTQiIzBnXRmYDI7DjhDZXYQ/ZUpAUgcvBxe8B1JEkVn298kdEg
D/WquaJZ5PjE4ghOnmv0gv0m/YPWqAqCOoIA1nmpF0fCCalSa6ew601MkhxxYVBHAF6X5eXMwGNn
jHbyahvUF/4UhMWWmVHwlKzZdI4Z5Nspj8t7QVr2jWlBYpDrG4ByN3mtKsw9G1fYvLLidBG7PNGm
bUej8XZWQ3zTk5gFqyeUxFTH4KOWEcQEgXpM1xXyT7+pHfI4dTN7mmlzfW162zxoptknXoid9gJB
JP9PNEy3nEANW/YMkQZnqHigV4TIr+Mj0UzMva9DA7w1Qm5N1YNhv1Dg41axH7g5bAp8x7yEdId+
nAoT72jqmTPXoXIyPlAgIK63WRMX5Gnlsz91OTA4nr99DM1xlUCy4w2mGKiQHXXZUyWK+GYGT/8d
D/ewF71ZvauJ/WTQl9Xp85slqHOd3dALPj4DvXkXLhEtAtUoy4Ns5tzJaW2NEWT+ka2FWqGK/qFN
5OiVFmFE2O754Z8bVWa43aM95fyPWZAYBzWwiPjIdOet7rbIBUeZvH7eaYnqONqC3K3fiJn9SjxB
K3KkW57GioTcDcUZPU4aLE+Ua8YzhhpewV0u7btGhfJQpgD3BDWd3zTsSoywt+UF3jhWvV4WR5Do
XDUDtPUuI2Pye2dH8U2hl9YJB9Z8WYPwOAd64pzHWsu3EXdkullcFby6Bn2yUeUR7aVg4oMGhyPa
M7ihLIy0+3JB9bhYVL11yG6sJE1k+3m18jEv7+NwJvCtTYOi8wQqTK/EZAzLW6orUbcy2MCKjwaa
63x8PzLYtrOJu37hL8yAvji0/DwDkpEHbeSmLaKboZ5ve619GGpq9UGVrwX5aKS/z57rXBtdz74+
vI1WE1bWRRd50nyo0b10TXYkHRVxYdjnqTXZPUT7zlqeQsyHvtIn58qiwU/zWGGv1TZGNZeeYxTl
ueM9hmF31VWLWFhnqp/HViSQrwbW8FQ4oW/ZlekJG/VjnM838eT645T4bVAezcIObkWnTScxGURm
lSHTmtGxor1VplDr3UFuyVCmqcJc+WIYgLJ3gCgjX2vE9yKcvKE23utigGQFXuIywR+NLS4XB2S2
3xrRXRSOuuM1mXnp0JvUpWHwRQuNl1Zzvs09UvOlICsyG7IONUyBEDg3Z3BlC9tIMtkGr7Ks8r6H
LeORGrB8z6H3QbRkY4/uYFd1032R9BVExnSPDizylFq4wLEFzaDugcyOc4qnQzxaM0U7Reshneb8
QB6deTGyCPu601dbuFTBRnd7tqNLtdPK8kut90wMi1K/Il3ZPjbc+EwvLMBTQ/BFFzkx7Xm96cX8
Yc7VuYod+z026IHJsdZfbZp2vkjThw5B49s8a+aWZx2fpVmTEdjD9CJwrDsSiynrzbAsrAfmQMx6
spgUr44uvYXukhvc1zkcvrkLtnrhzDcMU0dMHKArOm/1BM6kQDb9FoRQcVUK6wbgQnrHbdVsdSsQ
t+Yyy+0Imwn/fK8lF2mRYrJqtYHIBKN6bxUQe6IEDnNe4oytqreeICm/dlrXT8TwogekFOglb3uX
vQRC0P4b1owvdWTu9bkOHkdRoa0302Gj6G96pWSy3Ej1GKB+9iweQ3ZWRfhCrmXrFa3pd8gVrkjK
CLcUCc53UMjD2WaP9ZiSsEMNQeIWE0VrPo5dgOF7MAJnQsmSPCZ2z6a5lfl7SxbSO/2y7Og2ub3G
fgSMZzVaEpYcd2nLnw1zEguXTr+xg6S8I5MUmVFUU1mZqzKkapybaqjG10Kfs9fREOaNBSbNU1RY
m8aKFz/jKWIl72K6x1Ghai9g3uZurCkJrwZGJeLYGoGYNlG7kK3iYh0FJ5brPBLhE+hW7WQJQKmp
ScOUi1jqXtCE2nZIk/4KrRWQMlHgrS1rVZF/vYy8Bqe+vClJhTlK5vzboAZ0SLRu8OSi1TzTX4qT
7dLWmAA7t9BwDjvqQKWQ7oVe1tt4Il6WoKYSYF8zfRQkQ5xEHnaPYxOPF0Qg189W3TGWZS302Ray
t7VH6PuyiglUXA5pThVGF1k76iULWCWM+qJEp+ZVTZcw65kD5l7C4WtlyCBk9tVucey3TTCeUkvT
r5ugaGDPl82+NpB39WMaeNQM1xNTeQSs+9AI2Qc7y5ekacrKT4qBAfZYN6RjpWITR222y2GIeYC9
5X4pl2sQumDiGWltjJ7wKpW1w+2SUuOlQ9ny5hqcE7id7L5O2pF5Zap9MTv3hjya9n38pJNYc7dz
Kyvc9RkoRM2siRUkBtfvm4VHHFH9OsM48wYtT4WNm7Ny+3nT6qN6MqsJDtwU+q253M+WacPzNYhX
cZxkj0Jyb7HF9DIBs2oow/d6mvdmxytvAPe3HeKkx+44Tcd4EK0HPy84EAtyFYf1WQZK+aS1J4d5
sabLIEG9ymhDi1Kxpa17dlNWV3Fp9wRQrD6fKBPQb/IxCe9MK6l9HuF2DBnpjavF2tVwvj6FYa2z
23X1cKZRMGbzdJiof5crRalChneYp2oL/WrwJ6fCUa76FP7Whvd2X/q5FaN+asMhmr9FKd5quDNm
UBoXvA2f2Uvfabo77PLCXVs+/XgfELC9FfPS3oSJKomWU/KaxsJLvZjxdqmsc+yWsBeXjgA1ppZ+
5qrkVNuV+gp4e/YSo1i+ilZ012MO8C4Ww3sTzgzjlDFcO8Ng+mTxyaOc2P2wdW9vafQYVzRc6nNI
qbI1Alqus2a/YnULNjW5EG9jF85MQxoJQTYIjrkWW5sw0XUvhVcLsTWeiIh0Il6VVYafQ8Z7Hcan
q3XTRqXycjEptGkLfLcNkttknTc3lki9rJTfIkJY6MnH7nEOF+BziViLfuIju686zcLvNpbmq3Es
Wur4Vl6YVsxwP3HvdUw1+qamltGYlXfpYVkCMgeWFdsqmb7fgfpdnrNGz67bKP/GBjQkxdioe5oY
3dqjKYLSj4voW53nvPUBC3+3B2tds4KuI/YWL3gj9OYL5Yu1NZg8nLsAJz810NmME0jxyRK2G0Ge
2lGXbu3b88KT1hfjk9WP/WVdEUey4JjHcDJ32SktaluhWDGjrwhCdMi8STztSB/lVaC7a7ASW8OS
OiBzne8gUFg4hlCJM7MG57lDy/1lMXNgHhFDWNrzptRY8u01HVgfCyz+jPPVOtgP1hF/y8JIyvFy
iNfxf7UKAcA+pjfxKg4Qq0zA+lQMKPiyDJWSEWY1Bz9B/51Oyae6oFiFBjTtVtEBuXyfGgSq51WS
MP1ToGCuYgW6RMNHtAoY7FXK0Kyihgl1Q7rKHNpV8EBX/SptemzNIWIIK9eH23AVSJirVIL8a6rb
VT6hViFFs0oqklVcwRd7ZOMX+LYblTstQYKRfaoxPlsZ/9v1+UPXh7bI6h747wkkt+9FgWpteCt+
bP386w/+q/Vjy39ghuNVaTmYcVaz7X+1fvR/MB0QAq+cQTMGv+P/b/0Q8sa/IiVktUG6mF3o4Pxn
K4hYCABEa6tIYBlepbb/Ri/I+ATE/UUZTUyIlLghoNdJWwj0qj/2grLcbJe80mcI9EU6+z00M+Gr
bDRvjDVYdguSTZhensdNvhvZ7ePIa5vmACVa6LulbkaSvdhpul7NFEv5EXsybUMaeO837rdq6ILT
aLFPymeh+zIGi75ZEAYK8AFtu65k0l+szFjfilCUUa3MVbcxAHSRJpVEy14TRvnUtHNznAF83gj6
bFBxl+UxMDQTXBrN4W3j6lWyjcq8vg9TeK4Xeu0y2RBkRb+hO7AKSMIlQsGSDhwj0QoZHZJo5GNR
cYEdLX7XBFaskW719cSfeVFzmQA7A616FeXsPjfCbkGI2/ixM6Z4obEttVHdgu7PLqG4JSdISd01
o2ltL4JkYXQRoHEou4EVZgzSXWIT/e0pToo3TeMKRrKIePsMCgP6DJYsU+aj03CaBeFJHMIA51pY
Yb8tmJ3jDK/DLWWdC3pJiuO4uPltB+Buxz4sv9OXrLxNeqc5RejDqCT0tDhinqoADy+Bl9Ix2mFG
o55pnPy6sEWob2cmbxEW0GohkF7pz8K2u6u+lC+tCrt70baQ4kibxFRoYDKBP0oOD/q/3nyashR9
ZW86ewbXCfusJQiuZZnG/mzqDALKYgHfNLTnVbeZbK1PQurKSoUQWGwl+FR7uM1XmiqVQ72XAFZl
38el167UVaG1/RexkliZW0ynoU2U5+JJ1xiVe+qT3rpyXOlJUW2vbFe3YtAEqERep9J4jkdp+USQ
pf68UmGLlQ9LH6FG1qL+H3vnsSQ3kmbrVxmb9UUZtFjMJhA6IiO13MCSmSSkQziEA3j6+4Gsqsti
z1RP33Uvuq2ri8FQCPgvzvmO2CtwIXpldGEOiuUu6iHL0g97TDgWZxwLjTyz/A1sQ6Iger1aR98J
tcECq82CyNn2C8A2UOqDyFVtW31n3DIWMe64yKFzLwjcdoHhzkVgbRDjI11Eor52S+e24mqj0Q1O
1YLTFQtYF+D9yyxSdjkLcDfBTovlAgivWnC8cY/w22CKciwWWK+NDOhQLwBfp6jrqwlZ8NHz22ap
16aNxFAVFt/hv0PDdfOdCDwucGD2rmyDOCfWGd4KLOhu73DmgXGdFrTwEKc2mGFmoFNsPPpRMabb
NjAUOGLOSRs4cfYDVax+gIsnjUyBe9PMHXXvtAtyaeU0aG+fEDnE2UZ3svTkSt277XwMDc+jPeM4
ZjxaWNuSYixdofideH7mY4E/mc8BaQL6qiAQYAg51hK5IWBBc17GwCqzg8IxVK+KaiYEgr34bJdL
CS6He4LdbXXf5WkPIZr8VJj4uUUS5WuOzmEu1ygDS1wbiUP+4lS7HKFDa47c2fo0jl+FkcZFmCVG
yvejVQKAr6oI4xqn2QB9hgF0oTGryYPlk5W+v4F5zDBvP3W+/dpXpeo+yDczchfK/Bz0BOj2XXVM
u5IADOq+vLNGTE2CALYgTsmfTHSyAR7KvGfQojf4+EOzk4x8zSVL9t8n9f+GFYaxwPjbk/rw+Z5U
P4PCfn/E70e0YQD7gMEBhcO2dJed4J9HNMjB32C9Gw7GfQ5w9iR/EF0D+CA6I1fzRzbTsrb5/YC2
DXCECPM5uh0yQqB9/SsHNPzCvy5rFk6ZheQY4AgLVNJ7fvGB5kbU9I4XuRc2iNohjsqxOZWoUdA5
+sjjFlKPKXKLsTBoxeJ+ToE2f4Hn8DXBnXZve7nlhEZlPQAVHJ9zT0tP+FbAmhJjj7ShLl0QSMHc
BtVaYzrT3SHkiMlljpVqHvWyibRVOaSFJU55kLY7Zm1ZdgE4HjDcbAp/i1isPIhoQqqf9U3IOR+v
S1HYawy2zhZNPbmQWdDfAvlaeOC6is4Fg51z25vdbnKH5mgGUn3OBkHfomMGE7T6a6Eqb6fXaf0m
Ra6HTCFc5GHtuyUzg/fLlpZoB1Mmp3lKxr1eV/aWL0q7lNBhEZx5wzaBwSujUJLOPUhkm70hhq1D
ZDMzSVInr7UkMZ+HaVwwK/Wan30dtmmi302YfO+6vinXeIeeCycNHkdnBEdaEm9dm8HzOPouZLEp
jKxB3NqZ1uztXpoXKYQ89KwNQj1L07MYKnVw3CS9CrTiPegahqF4UzYO+sMT3LJgB7B++NLmXnSY
IjJg8tIovkInk4CWfKJxDNNvQr+V1T4w0689Vv0N+pHxxTF8RUxRShRBU/tx2IjCfzPNHpOklyV8
NtWzSMVzo/HU4JdwoiRqwGNHQiEjmmqDU9kLndoTZPGokgEgoYOUY1YaiHtvhsW/QjFTH5Yr8rEZ
WneL8gjdBLuifM/OoUlXCdUCr37w1qVGp7zTUZtNGDqW0sbNjfjOzo38Zpra+TpSiR4mM0ySxDI1
ho366PAsVsUyy7N3dlZgVBAUcvfKbYuzg+3hTFyJdUXFgus6idSNko3clm07fnAHLsoVvJ4u7HOt
/hZgSyCnUNnGTniZOjNMSfejU7bnjojwajW6Kv5MEPqFnJrOHqhISZZCX3sng71AtUo7T7+wktNX
rgxmwiFKkpHCxh2CVewjuiRqG28zmggTLXHe0NWRvLs242TYwu5Cf6wJjaIS8vuJ3AcG711tI5dk
9iK3gRrPacOL8hq3Prbz1D7GdLACMrCZfKvYsm18vwhIIASaKR3t050drLtJkhHHFMXIxqSmzNU4
Y5WzUBGDjiNVhNVRvhqkd6oj1pPCRyBTYPj+Ajav2JpM2T/yJpqP8yiGJHSHxN0tyeIrBt7qJahs
60bLIw9Pox9tObWCOCxzNZ0qpdkg8dkIH303V/VaRFqymTDU3CD6rzZzQw/tuniMu9HCJ4BQhkQC
hwDSQvVP6JIrnA8lTqcsWvj6nHsnrUbg5hBuJUI/4C25FXOSlVkELd5qhXxYDtPGmIeMQUg0bVLl
z48DIDMIvY2xTaBv00hMfCWdHV0lfilvXLdZG5EvH9Jcc+8Cq9/L0pqvFb19WI3e0en5WbMDNsdD
GgnGcMqlLBamhlnCaAG71f50n7dFfSXawXygps7ekBQ2a81lzN4rqQ7+lCbRoSQW+H7MGhLtGe5Z
Y61fMSFi2F2p29hu5HnK6izk5qlfEP6VIQu5JCREDcoybcc6tpR+mBvjk604OTl2Ux4wapkH0fbu
KjVaEaKJM/PlS95RByTrKK0fNK+e8AaZVnfPOHT6KnRIbbPmTfspY/TlTQ1rammw72FWmIRG6uQ7
lO71Oo24kevm3J3SpB8fy0K3t01dxqHrD+6Vjr6FFSw3ogBP/TpCXPpqVXqyn/AThdpYAA+wu0lj
s+G4rxyC8x7MrvbVyBptNarECifX7r8BMqwIFUqru7ZxDWSmAhh2o7/Hs4g3jVHQJVTDAGmm1WRY
4+h6Nee4O0tR3LXsL49JQAdmSVmfkJt2N3PJvE6N/nyjG2lw3SYyb1ZdH80bO3blTtjMfJkl+es2
94d17yX213jZwShv/IC8jSmGe2axiuhsQol075xobCyq2lHPNcalkHCf+Q4STcAisXJfMbvy27Dc
GluKj2CaIK0rAps0blgxalMntd/yYkBY6BE+akRluZvpEt6ViG02ovSZPbd0U03m3hncWmB9ipBz
p8aIinyGsBgUd7NuHKge9FUg4bRvcn3iCy7JqFt76XCr6jx+1kYHz2sPMneCdniTFe1UrrQmVk96
7DbHwGq8Ywzn3+cOGgV77puIOTv93BJXcTfP/Q1BSuhoCzwdKO9zmsm+f8gmUyzmkRU/CXKXAgNZ
9xwnh8DX7nL2vEy1ZQVJ14riEDuXv09Ht9/GfldssGvQDfnRGQFWvqvQmJNzBHWXPTuwlhopMj+o
ZNsL9OMxIQ0rk1EubphInGNHcvtWkXpPUr3eaYPunuah9T4Mryi+SDJQLk4rb1tLOPfYzx71yQYH
E0QNI0qLJPROm3d+7/WbxvGGx1Yk/dFxxXs2Z90hoVXeNnm68IDYZvdzgZ1l1OL2mDJxRYIR28T5
lNXNvJg9MMg4A6iDW6TO5ivCdHVGeDkkKNGi4ZlUOW1fzINzFnWaHc3U2VYWITNYstkT2E+jpuyV
jp9rk5ZWRFLUUDzQ0te7HhfBNVJSIxzbGmNPE331WeeH7FqTHZsopqPsCKCoF/M5sW0F5zGPX4ag
RezWkmdSz+iKbdeZv2EBfAC7XpJNnnn3ecRL6IwcVQXuh5WbWVcDd9VNnRhvUcuAj+BgjCHgMwv8
v2iqx/MUGfZj0dDRN/gnNtAZhx0EoGCbjnn0Jvtp3NljKt+YJzJsDvqAPYA5HDyV9cAQ2zdlcF8J
dGFsY4bK+TLfLfrkXesd9AV07CvPz+YjWP6VlzPMGLuTV4GSwbgqhotd4EiHyoBeVveKx4wO/p6i
Kj+Vjc9R7xiMLlOV+9l1VXXGLvDi+oKefCtcq975oy6v8HpgjRwdbZdkttjqiRmfPYx4G2lm/T5m
vksXiqXphtXTeCDdiQWp35NWlNH4K1u9tTCpQ1w4Tr1jED9f1+g1FnqtcaxmWW4dX43vvR/5xapt
8INEees6RAXFTblyUSqsnWoeP0rCkd5cWBg6Ze67iINozQv5JnrRbDM2CjDqS00eplb3Q5HltG6z
JEHNa3LB6MfOy6t6NFFO5OQyq0E0SYgq/BONvImWc1YcaSSzrJxgEVrk2TV1b9ilerFVCCC3elRz
gqrIOM7cB9hIUm0mvq/vyZrTv/nY11cdQ8ZV3yFAqEhR2OBXlStKD7mBBXHr4CKz2AVNLGmidhHp
mKgI+arfYETEe3OMoo1X9nW7QjCQI37p2xB1QbtuVMG2uPEi76VJdBlsjd5bHIf6rVdzIK3QDGSY
yDrjY6y94hrDKzeEwSzQaTDiiUrSnox7f4z6DGTU4CfVR9qLAZ2SKItAPHhjkuf2MXL8ND91xO1V
D2oa+NQQ3Y6aNq2Ckkp5lUm8dMC+C8MbwhJp5BrzGrlkUxKXazJwso4xxDR+rTFFfaqAV0iN4Lzw
mOpNw6O1ncyhPrDyG+XKGKDG6K2fHvvBb66amj9dtW71avHLs/JJAgeFHp4HrBp6ljkkjzl1tYrr
sfyUkW5cVenoH0iin/kF08xdvN59mLFPrRrpuJ92UbfRavbm+gTNSm3Y2cs7uUTFZ66Q6EBqhm0q
SdCHVhPr0kT1e7voYIVjhVtT9ZnryqaEMVUrmEuk+d6Vhb1Bc22e9LJF9a0TQJWi/d8g3RjXjjsJ
izgink/P6wqU12A/t8h7R1ylNatk5qFglfUCMjGf3J3CIR2mRTe9khtzHWfgxlZ6EYz3yF3i9UD0
XhR2/axfMT8zw6xr27W0ihFVlOO7PTrf2gckLGvkaqgQEITjwlm1JHUdR5FlD7FfdK8dpSc9Uztc
pnKO74Uzt1t/+bAjkWQ74Ot0X44pIGZFg5KInQkAdftaP0xZ29xHkdC7NcPQbNcjgTnkBNzedXGA
QbQxmiciNYwXA6fNS1nFT5Hw9LNtompGbEFgvWXWmKWIgAQoM+gnUjDqe1xnbbmOorr0rhBZ27dl
0rx7s0SGUc9kVay0RJ9Dkh049tM5JglLR+t8nRdT8ZwxE370MxXtfJi5McGvhrmjFeoeWbWQ0Yhn
M6xxHyAzjus1r6jcZpI1z3qU5czevXPYvjf4djoiK8w17DX1Zabqo+LXyESR1TjdNJ6fQ9UPivRO
xvhc9GZG84M7ydy0RE5sTA/rO5q39JDMc3aG+5EeBIDwCzp8GtjR5WLStS+FX82PZLVHzso1XN4c
8o2KeVo+PQOSRiJiDEqHf+vN19pUoQcARITzYyjuyqVOsmauKzkjijAaHSTQ91xOKt8wZQe6L7PI
wLYCn4P+cylkDUeeHYviOi31RY0+oyycGpKPuOwy0bxUnfLFtZFnrYVp1KUZawxOASx9beKHfeKy
mMai4c6fGqoKdWME6Dhcpu/8hYM2PXflWI8Ps9KQaK20joa3u+n11vKIEOg906tXgSVHdeIjkT4W
1pgAgpDhf4Wi4v8ImzwyG+HPZY7HXaR5zUNRiPHpp0XNzY/txn+Uvbip0rJr/+s/v6ck/LT00H1y
HHQCtFniwoBynF8oCnUzKsaShrrAYHQIgDGZ/JkD34g4aOAGovjNFNZuyMyjlTtbzZZbJzE2vkes
Qj9v2qrb8FZ3wZxhoEx3f//iFvHtP7w2F+QmUB54ar8y/4QxNKSumepS1/Li1dSK0T4dLv/6k6D9
BY/C5lX3fv0AnKwbaXoHdUlNCIf8x9WKbelV2+9P8+/l4T9ZHlqObrLN+5+Xh09fiaUsu5+Hkr8/
5o+9ofGbDR0pcBcm8Pft4J9DSc/6jVmlB9oEIBU/V/enveH3YHiT8AHPWHTmHhfXH2NJ8zePGx3Z
KmjIDYbz3r8ylly2gj9dpCZCdKiC3sJvgmJEjvpft4YM8fuZEBFn7/u4JESCBSmLOSp/+kz+m9/p
woX56VlIgTEYyrr2QpvT+SSWf/+TTj3qkfFZVRztiUnCQjHomHApSdAuslu7EeClDsXcEFpZwXx5
/fvnXr6vf3hy1Oio5/nYUOf/8hYxHhWjRUjjPkZKmm892WI/HclNF4t3N2Mv+R5zSAXgSlJrzYgn
/TpqXVluXOla60IaqMR73NWINymqGpzbfY4VtfWzEmFKETlhN8maGJN4vupbL7oTbqHW/x9vgmzx
AFi67nAh/fIJ6ojSiYScgz1WYpN0RJJKhEZ3l3pqemxYm4SRkXsWAkfqY0Mf61cVoPp1EFzy+vAH
3biliQy59f2VPmD3DAJM/IOfF4cxGHKKA2U8iLTvthQMYA00gZDi79/DL/fD7xcB1GH4VaB2MMn+
Mv9ubavvJ08F+9TCACzZd5IFJScYFv+MlbXc9X+93DhPgQcBgHTY1v/1cnNQSYna4JkGgh/Z+Cyu
Xxeztuys5lZ3GMX9/Tv75Uf0/Z1x82UryyVuBtZyBf50eZsGgdBCYwrIJk7eckdBm9OT9Pj3z/Lf
fH54T8hFwHCMgtT+5fMLJLcLGkp/L02V7tCwfMMpkO7z1n/4+yf6Tgv/5fOD3Qzg+zvX7R9uClD7
zICmx9+bTPMPs0doUBJwzUzMm9YUuxADQAO3jKS6/A7yhX+u4duu7cXNnvTlfBKO09zKyWVX6A4U
WbWR6jBsDcLEMI9Ex4oE2h2ctOlxwDk8hdas0zbHmZoJ84h5EoysJrtXbP+t6bbPyoXT8Pdv8se+
5S/vElUGAElW6LCO2fQs+5qfvrXIjGihZznuVYYyVuAHPXhx1B7wuufbKm9NhGvVN/x+2trJMS9y
8WZ7MtX77WDU3TavpbzUeUrdy9Jw3RBC/mxQsl2cYLLfPCXEswMKQsL3uDcCARZAqoKAOzcqHkw9
D7bJDAu+ozSmZETYVsbptMtJn86G+I3bGW1H5wCUwCa3H1KMDpwu6LnryESl62KIJ1ecoWWKVh0z
x67FdP9AtGd2yJAQrUuyOZgzxdFHwsETCjQLB7ueh+u6MJjbDrNnn9lfF7shcp1NPZh2iLu/D90e
N3VIe1Dtc1nlTx2St6Ipi1UpJu3aCerpc2IjsKLz6TYxW9KdE9kZyctuQjJVXrMQ92b71kks/QGM
gHj24iT/RjhNNa5yPZhQqcsEfpKqsF5XZTK+eH4J7kOYcg/fn1C+KRvPTKrdawpof03UTRmQ3JGq
674rmy9lVjjvetNutDFAsBLlX7Vc8680gi3WdpzGG82TRyEYVBau0WxyMziMg1ZeiK4AwTay9iUp
mCRCzSvZS2WMlCLavQJ/r8W0bdVWCqGbsF6dBIWJPSb6ASaOONtRPT1qRQ5pjuiQ+WKQ0o3Dl/UB
cuiCPbRQ1s4kO/BAlrr1LiO3vcn4nMpDp/dIarzWesjtbZnUXBEDnQEWTeu9amS1zRMTymg9sr2r
zFI+Yi3qwyofFV8NuwhUjvEeEt42SaxbMxL9hnvbcOiKCue5NtK2EhDzyT5NrGnR69tJFldp5DDb
UJB1hrjo132UyxX4iz6UOtHKJhsnPSYALAvGGIF7fEWz+JaMk75Pug72kDFPG/r9Z4yt7yZTr7Ui
yTzUMjd46pzI3zICNs7IW6G7OnmwqoYZw6NOF9sv8+ZuQEgJ0pcRG6ah0BDlAgKtxpPmx8Eub8Ea
TJqPTJ88e17MGG0TMye9PreqagWdjE0WhxE7qXlhx8S+CxJVLRrb2DV3sm21k4P2+dxp6J/l6Ezv
EFj02x48E1PPCcsdc/SsvsY3xDdktEZzmuD3HRK0JnvDSvW9V/FzcWnAsEgEjTnn/cZUNA6Jl7DQ
6BLQsHpWfkhAYC/0XP2n67XTizVIdWRTM5C7TIc4xLV9ljpRkk2HLJmk6OHQswihsYPMDgtriq2V
nnmtcUBe6JFcYDSu2Ag9FsxB5/HRhui9JbEiOeh5XG+Y0dlhNmEqYCWS7gy3Kc/pYkYnHIeZFKrE
c1b2aOxTd2TMjK8WO1Y/oZxHCIrIMt9G2TB9Gzqpqos+xcU6qikK5oGtGEHIoFJMAfYi5uQwEI+u
TB1ngj4oYDBdIo+e26GZlVO+RrI0ndC4t89zoMCU8EO9TKnekHAdwfBGdVUNLBakWgcF9lgmfPIj
8cZ461aADxIEFGfYacaDplNfFBVZ4nmuqE4W7gobDBoUsDy8OgYai8UB/+uou/kd88bmJcssYFD6
rNapRl2Ib3vaFQBND0iM8i1s9v6pIpv0gN8WyAkzg32Rkfuc4Vdkh0r55RZVdJwD9h/TZNUXK5mj
o9cSU4FE3zNCkJdE01RsbwM58M5JPr1mqKrW36EzTUeMFilk8fXs1cBMEIbzGDMo2ufYBU7US4tX
kiPFZXne8ZY0lylKZ3lzHHZ5xloWnt+1wY0hxHVCUClp4ns9c4sw8ProSK3isFVxAaP5hTzigfZX
hgWchRp4eEoHyX0dze4xY4qISxIlAyp80eyiUnNOHZKZu4knwBnDPHg1Rx6WQmdKnDcVOQCoIvDq
dzqcF2ancX8ndZOsDOKCXnTfObW5QYQgk61dm5nzsgrVrZMzQp1ouCkY6MEug9XY2zppxoPI0bYg
DkiYskfJBkjBgxFBd1Zdh3c6J1DcS/UbtPkBg+gkHnayHqZkx8fv5R/S9pvkLFvRADSYHNLCxxIJ
fCdIVZcWzBsG+wK5jz1OLegB37STy6jMUcyH78f7vxvWf9KwmvQIf6uhYWiGiEaAyPzhfD58/td/
/v6g3ztWopGJxjQ8clB+SFYpd//M21ti9VzXo2j64YD+U0hjecu/oZ0FrWL+v27Vsn6DfE6n6vIk
y+P8f6VbpTn9a2n/Pd2HEps+yMNAQyvx16JNDqCaRk724zJbWoOg2nbJ0G3pjXyKjjKpDnB0NPws
MMpwskm31x6Tzsk+WUCZ3E5HTdZziQyWnJed1hN39tDDsj1xNqXZTQdQ622QqffqoM8/Jga7lE5l
UM81mtNGT1Nx5MTKt24eDNRuGXflutGqVw726mpAkzDDOTB2MVi7EMukWW8F89XgdUgny9/7eoJh
pGsm92VQY+/f4HL01l6VJueM5Ap7Y7kEcoUBE970fei05KWXQD+ICK0oDGswlu65c/SEiGatEDi5
+h/hzUKlvqUuxY9gZ6o6Up6rtuXtMneVXkiJnREF3UGqJBha/IiJLh2bPeqqMfH6Ouu890R08WGh
IpWIUAl1OG0n0ZM+zRBdV+t+GLgbGt8Td/FZt8Tv5knqcEPPy9ahbi+zCmmiwArD0sDtS6tcft8a
y0uYRBzFiT83NorkrLbnMHeHuKxDQB1mQjianxG9mX3OESWTQ76PoGuldqlSG3UQxpSdmcO2vXgg
vA54AOQNK05G/IFmrTCYoEZatEuJpg1g82vznjUqEHqr1WFBEph2a2Bi2rrUru8ewSkbFipFOOUT
NMaqbWiCRX6GiWntKnxgB5qafpeXQ0P5XFbuirtxf/CHMfT6JN8KAf7egmF27ZioKYYE1LRLoNja
7pxlwUDd3M5BdCsXuwu3brDqeYSradaGGhSN+5hXAutN3LQ3Khm826LOh9dEsBCJAwPCKMieW66H
ajsNVfpUtGN0U5gQj1h9Lffgvufc8ZAdKiP1LkGQR09JPZLFmrjatTYuKoJWasF28KR1jmg1dlqm
4TwzPJlPT3XDloqdu/vI/r+8b6H10PhECT5LJ2usMWRjBWepmub5UErThUDYEbWKOqI7qHGWO1Xk
MVamyjoFs8e+xWBZ/2AHRjuhy5Ck6/Xk7H0zkO9ygnkzG5C4YpCSmxUzFMN0bmQ6szlWDjmu3hrV
j72gcEbvvGiFcSGlLKtWkeyH6z6OzZMxjtWe2I9+1WX4HCmr2EcnhVsiJB9L6mOv/kLl9mw0KE+7
wvePfNMCQ6llh1Nb+1fzVIy31OLJsbRH+RDTgL701izEousxP7JK6idtLj2c1o3lHVUxBls7q78O
8Ef2hqM3m2TMsYdhDbzHV9i/6C7k+Anf3LOlyDgIncbPkWiVOF5zfmGu1skd7GQTWZTqtmntnlSV
0X4Rmb3LpDVdl0HpHNXYYvGHcpYhly8D7drIQAvNzozui0lWekPi1HgctXqUIXE7MKqMhUvj+CPD
/o6dIPjAaUMyRw1tBQE4n0u38rwiCWNNhzDYqmMFnmptTY75ZKM8uO40+ZjO8j6rNe9zdCosWtiw
KIAdCiM8rwjIHzyZ2SdBLOYZHXbNWhsDJL74Q2C33tWEfIufRt/ek6pbrB2pVx9uT/RfrWDAWdiF
vjSqYmliwI5cBULVpziL7ccYTksIFptsUyWaibCIIL4ClNK/dg45llURLyZIliJgieYwG+WxTwGH
tVaSfi0wp4Xt0Jxx67HGc9W4TnD5vuAqgP+neaaPuEVNZ3Os/bWdu7RuXWdq/OLsRL8YzahtZWVo
UKp0v7plD9KS/9MZAavz0bgMLfSYVREtk4kEQ9y4N5NuvIOUhF+b2HsL1GPkf8kVkx1gUD34IcYv
wSaKSJywNeh91VA67z0qihNwYFY3U2dwn+t14AExTkzaAD9pWSPaBDdiH3mYkMVfPKrYCWSPpdbM
JhgroFY8QO4lMr6eDKiizCMvsAZyLlGnCjt9/Gg48+4M5U6HWIvakL8U/HnGpMJBi0kNZ49nrTNT
/N814YaVdL5Vmv2Z1o15ZlvbdiGyI2KXgmzTyIxtktDyKzUm/lVg5fmZCAw3W2XzR0LNuKwpAbCO
42Oly3siGvUQpQC6qAWmmPZugsPOcHZ6Oge3jYF+RHNN5EV2q9p9rCWXIh/ird2nYJlLaTynjWPv
MpRtW37vHxAw/LvGbNHlw7x5iD2DO0gi6yP0ILGRDC+KKwcsJaKYcriqSj3eawpkwsoV7hI3Z1S3
XLnMNoDW3sDakp/NuHB5zNrAdFbY/lPsRvaRVzitTVUvkq6aWrPIHXGDFM7ZFuZUkbUCHEBv9XGN
UCA9azL2Vm5ZVruuH3twwmP3akqZrFnmYVTz8reuNb5kTZ2HM8fjeUBQhDyyVckNta5YlW0FzFkw
/Zissf1mEDm7wbnd32c6g5XBJq66iv18i8+GDZ8EvbGYOC9A4wnrC6yGV5HK6yFmBrXJ2FQvedrC
DzWZwNvvTzIFVueU6ovU7eKNdRe6H+Xnn8L3DLzI2LS57b0lfvFV5ml7sDSOex0myLpx+F8RwUKr
ibUZE6ROP+gZct4hNcyt2aXGea617CPI2EZ3RaLtOgeVmd1GxW3W4fQz2yzFAp81h56CBJ4i803L
rlqQe1ReGrSlHRLI4ZSKCvlxMdbNujM0ba3jkAYQVw0by2vLj85RuIHt4gF3nxH2U+LuFc0GLImr
2cZBV9oCV2AdmFuIYx+NXt/2vU/pQF4vY4N5xy1aI39KezFSe1oliZsuoA4qjAK6c65XbNbkLWSz
XdA2C56jX+kC2jRozDtf6/JjVs3xtpQIspqADayblqhiSISFARBvsfdcWUKDINkybyncngj0KYvX
+A9vtby8mWSabDuhs9quNIRDxXSLy9VYE+gMx5uA3HU3k6FLjouPubQ3duVggV/TPOsaOyiYtUDz
HjqbMeacRVUIxP5rE7naxkEOuEoRrqBhrh0OsjzhPLD6W2UawQcQhQZvFJdf1Wp7dxzKWxfoBIcx
0pjBIUVAD+r+MAoZ7MnEZXCazv5RdNNtkTpvduQ9/ruX+t/4ERATLplS//Py71LJLvmPEFJfkZZ/
7ah+PPSPHaDzm704/VgU0LYQVMrC4g9slP2bZbIZYxRtu8umj4bmD2yU+xsgH4wCQBnIN6Pc+nMH
SFfFHzWIfAHOpsO0/5esCZ7+62ohMGyTHSXrY3yNuuXRQf48CvfysRF0GtmeeeJS1gV54kHEjpkx
mIMkjhnguA4uTvcS9wClPLYPpVkGfujOLdJZU7nZuLWQK+cbvO9xQ1J2ZaArqYdS6AjXLSh+KWsC
YtPtQ43I7AKrzT50NloO5LJZ81rU4P+4NXGAstHnxP3ONiVg3T8HUGtfy9avXxFqRnIzZMhqVqrk
sDQYfb+XcjAuIhD8QCtY9+6qr0y/3pk4CpFe5dryECBAIsyJsL4xmy546ul/UU6BD2Z43/rjXTw6
wRO4gvFOZqZ1oCThvGMo68nr2Czz6lhxzPtHN/Daz9aH31OUAuSRkbACNMq4gG6w8AcpN8H0MSLi
bdSBTU1gmrHc63SyDzrEpXfPHFnCVVq/R95oPc4KFGIJ4WDfWjrtmgul+xKbDe+/ZhfxxPCIv7pp
UmRhXkABsyNhvf3MYA5AHrQr8yFFCf1qRQ1FDGFm/DGbrLOTqBznfYp5HOwiXoBjKF6tKng25rTm
QxYxIgh7+ph55QYj79rOeU4/twj9gl3KFLJwZsRsSgdiYafwu5iOXqxcy87+AKpZ4mC4yqJ0IJwq
yBlx0j0igVo+T1JIGDCLUcBi4rrm//nxhRY6ns414qbgyeyXb5h2ebzhK23bF3eqcHCoOgJbOOYm
s2wdzVx6qwF+JudyoofhWkr4b79d4JQEYvK5qEzjNSajxvmjJhuSuKcB22UiK5xhD/cgIeTbZe+4
xR6vActR87ck6vkk9KEMnqZC3XVz67DxTFzouRHIqJlT79Yb7MDmRGsImDGE+VDaXIBjoparFvQq
lHNCQLd0LPxNMyqdGKzSgpFKlouoW8o/lgf8s9cNXA2mXBrxwOrYzgaTYx184q3sqwLzBeVo3HLx
aSbwyWhYfHKequEAwDeKN3pXw+dVDT9CLxj5giuAiCbMnBiQE61DOR1J5slTIgeR1mygTnC9Gfws
z1WN33jvkeN90LKBwpXxJ687nXsAS2LBJBF0QvFbKsEVw4i7/RwxT8abcsYmio2V62QK2CH3y1cE
uN86CIc8ON9YIJwdc5BdQPu78SBx7qZh+L/sndl23Mi1bb8IGgACQCBes+/YJSVS1AsGJZbQd4Ee
X38n0lXXVTo+5eN3v7g8LLOUzEQCsddeay61hTtbvWFJC15ul3BsSN7ftCnPi6P0npLz6i3w+hHv
W8dbMtjArkYAXI/5bIPjAhaekvtx1Iuwlx6dtqwEpq7M54LppFmeM3DVXAHLV6LLILGTP+TNmyKU
8hpR6hhbcf02S60PGFBzzFidZ312hjJ4MRKzN1YVoNJyldRsfjO9mM69clJbXGDxPsMP1q9I+vHr
mDEL9WbkA60Zg/g+mCYXmCH4kjdpz/sTaAd0F4en/WTO3EEc2xRHGZXqMpQZmPXa4yNsQaViK6ys
BHaW4UNs6WQTicekZtm5MTRj97YNZ7Uxs0oePEapnZkBJHMZWDYCwziu0TLl9xWjDofdDPQ0WtLb
fMNsnfOCZsEdK7fLISLlNFZ3YLHU9oZmFRPf5VRxe2apZoChsjL+PTcidZpSOp203DJMM7A+Y+fq
eAdzZ7xWXOjA86K0fkvNoD4wzof7oI3szxK8+72XZtg3/SjR83PDGtU5jMxCR0E89jKmKVcUtis+
KFD+1mdYsHN1CksJ3FeQHotOOebgPbHPeN85djqvkcP0IYtBJjdYwfUWBzXXFIlnLvDJm/lYdbOs
+AbMeEQsGJvqbrI+J+40TJtU58hKuVlyvVgNnC2Mi4vTgXjTKvdq6z4uFTaG3OL1JASbg22vlitH
ApybTk6C9gYXDCRsmOKHjyOXq3uZzGjCVC86dq3kzBJUHzpLUpNzu+Yd2+GHzHaZ/+x6uf7BHVv3
XdyrF+RLye9pLrc9/BN1+9RjZx93JrhQ1r1NC5U3Esv1qBYIGPKLeiGbxwf5j1sa1s0431Ry4FJi
saYxc5IGpmf6NjZUlmE9OqSYthlt4gn8G95ejKBIQ/xvee87L0PRjrjbOetHu9udtSwji7AQEP4X
KxZF8TKE4ZS+MuVzn8ic5S6FB5EqAzTRd7WMs2T98icr6uy1HxYfLGTVUVfV8jCozeXhHITcgVU2
W/fD7HIjyzg/dGuGmcpajVFUWNGDPUXTgduPYJNihbjuQdKWBXx4CoPVOQcpC+FfBiPaZxOr7GlO
st8SM86kv85aI3zhUaoPRevmfESFybcmXebzku+khopbEL41BttN8N5o76Ms8pcytPRJBSOZoRUl
kCPnEHRc2/GPVNPy7jZewbwxhdWZZ4z/aBXSBH6ke7HTNayB2rLae9cUoPQ69IfeD6MvsaxdFrpF
8K1mE2bYZX1pTOWudbvMUwnfgVWXW7kxHNoWXmbUVWcowDoPHs0IxhNNHa8FvKaqQlA0PKkeK4dE
Qy6vge245uvkZZXBc6LMPTpjgRdyV6V1Rjiex7BhdvT+mFW+ATCBOC2b1g1XXu0k66q084Nl1Vhk
Y6diLHTSJWFoE22TMab0bhxOboKDe21gBOpXdsFWdTd5sHYPisuSuramQ4azZaTOLV2jD/7YyhM1
QDzm4rEmSWLAacgH64tj9eWdYXrFA/gU/4TIyNVrsV7zIr/chj7sIOY0hpoklcylY4+qgb0GT7vh
ju8Z9UdfJpl/cRJZZ5esbpwnMuXFFvru4K+ptFB4jET/EwKE+h4RXVk1g7JXRG4g4Lrk8XyN8Zsu
THUw+7rfTGPLutSvxmjtOAkLc9Ekdz41UdMd75f3kbR+QcXGEPAcj81tGA9flEqqHalIvZfB8I3t
+doFRPk9hKZ0jVwYVVZW2zuRIvfZrUuyxeRt9VThbd0xH3/g9v1sJJLA/tA0d34czU855T7EFrp8
V06Gsw9ULy+Vip0t+u3nWgE+W2mPkxE7+bq8oxSNW1Sacz4Zomobcm44dTkZBxtNFndDCXFedc6l
xO6y5k0rQHfV7vPosfhmG+pv4WGnbOXhbnCFpI9OnbAc8E8G4tgDDwGQbE5fkPsxvGOGmPgU0tUk
ENoPRDL13l+eEDiOwTKhMR0QhxYn8GS8NcEIYqDS6m5OXDbltIxhbzOvqU4Qsaas/WKPtnGZciin
K8OX/NzA2fV722eKc4ltzyfWePU+idvyK7EWKAmMrghWxPLSz0uRxUGCQLs3vdpc8+SVIF8dULPu
tEvQa46DKeW7keZfaYeBikG8KF/3Wjc7Q3LZwM9niYBo0O1hJiN2wP9bc/NnCnczHkQQdI4IbR8V
xuqt3VpYCiozW+5WFm51Ld4DbaI9BGUzfuVEvOV0rTkJxmaxga6XbtHHvM9BzR2FO7/Ot3FpAbSH
p3cwG6LA1MNMm8bGmOJizxkuJMqktapAeCI7N56vee/YuVz7Ic2sLVXsGveLxIWXXGNYbaAqSfZl
Bzk3ffjBzT+ksYDd6+xb9DoYPUuOMApYj5ShwOvtRQY3Jh17Bz/thhcDl5HPYy+wCRR0Fp1qVcsE
As1Terq8w9MQb2Jwoy8VlMjj7MHfVyzpqYxq520XUVyqEhnvPDszvwzh6HOJC8JHxinGl042JO3y
WP1QSoQXQHL3bMqaV1rXunOu/TuPxc2ah1fwnHe2ScFa42FyYnZpT2ldT/Fr41WdyT7YAydo1NZs
d0DRErUTWBTqAeYLFhNSGeC9HoJWsSmq+pIxhICh/wbTjZt6AG8JkJ8xTKYKCBrpWexlgiSD5Jw5
SHch+t2AmumanXjzo5ynrt2BQlz7bLTCnWS5nZ9rcymtgwcCzMl02fRx9dg0d5BsU5DpIk5bYPY5
iHg9HsN1XFfZdDKtGTyGjauRs2i2zuuBYzmulOo/tLYyOrsM9mw3xeLVvXnp/uQio1Ili6k7Tg5B
qUDD52UpxtfZAVT51WGPUu+cXHEaKQuqC7zVkPLw/ZPk8C+8tb9WdrJecRaiAP/AGMirWNyJf3oF
Q+RZ5Wy34cEdib2tQLiHuGXYJtkLh4UOtjYMKroN4yg8t1UwE1TzmuA+LFrrs292QHnLlFPl37+q
ZQ/7Z3Mdr0YJf7FC07QA1+QXSyRaVkB8hNKNAlz9Hiz/GG7HuORM2jMc40i1Ofl0+czhyMBL8288
v7fOy//513u8BHymvDm/eCXpNEi7op95T6aMUSix6okCi4YmA9CBeTS5BqfowceUJQPjaC3H78LJ
nOTcO3VlP0CK7Nn7mGkbRod2maCrOiySnwCpmWEKwY3279+uf/Eh0rvBUlso22RB9Ov71RO2NoTh
ZweI9sTG1DSS/4q8FEOHBk5Rr4sqx5E8NvV77qTTtW7RKuqIWT4uR33Ni/rfeFoX8sYvn6DHGcgR
y05fWDyG/3pZGe4CXebccGBnwLHRMzywcEhSLw0SDx4tYxl/B7yuH46Ff7vqmS8KVkDZ3tI8kuka
rJYZjHf279+qX1urudAR0EDj0HiKbd79te9U9malc11HB0CMnFDxbZZZtwLow+6SU5Foimcwh75z
nAh2oieIkjxd79j9tXMId66iflAvpjkxLTu3czE8gXhvxAxRNBhwfI/DhjN3sHAi9aL1kGXim00j
A2pJKvXY3bF7oALjNpTG+TBeu3lRAYqpGq/sptjV9QmNT8s57j0uUq6tufFTlm2yYgL6+7fDXmyq
f73UPRys1IiiGzj0if7iiIgso46nXhp7EbncA1m1FtHJ75ZRpxh59dz4qTsADG48F/aMeMKygpc1
xd38PCp6B55DYTGduDNVbywI+K+8WfznKKma297kIWGTeVwNmn6XC8S/MD6UIQrYOpZVT3FMD7t3
nnL+drCviDcefQ5cIQwEH7df9r+unn/j6uEOv2Qm/ncl+ogOWFBB+WdXz+8/9LsG7ctPcJBt4ZMg
gFDlLc6Z3zVoZX1ylwp44SsUZSw6iN5/4HFs/ghIONfWIl+bC9Tm9xyK8D4pT0pagBWqMbGO/6jL
AMX7l+uYRm/ufsS5aFdwhVS/2LFjL4YiYrGqH2tw7IizpbtyOQqcq1pCHJlGy2E7l6jnitMJLGu6
7kC09L6LdaKBY3DQVh4ETKaZd5qxNwfbrC8xu7WmOT6BeM6dvZXIyXhiltavNQ047rqvRJiskXpo
SO3tpiewjSmapTBHC+Y9YFW0OXbeRSWeJGM56Pk4W3PrLGYX9KNMCrRlmh2jNfApajKboAL56Rv1
d5VM8gcmaVxCCHbbcDYRLqIqa5v15LsYbqxwcOyLstto06jcu2NLLFd5310bhJQdvlH8tDgBTUG+
1IqfqySZnsbIbO91aOfXBVNfbOVYGlRZ+WPorgrXDIEOJNU1cyug7uFQA+Yop0M4eOpkVzo+k/7b
Q53F/RyVcblzC4zhdhNxJG8HO+VO6dLO5LTSfs0UBoEYn/+zZdPAqyLnW9hP1YOLbIYxV4jHzk70
sS+h/kWWjd45NxvaJ+XWmKCljugHj0Ia2b0ohqtrEq12s4zUAIJ69IPTbrV3JLMLIJX0bOU5VWK4
Wq+9Jlu46qI4vCP97NwPUSF4bd3cXcxhW9tleR9w6/+Z9B4Ol9ShysKN/XWoZXPFHP/DDcCcWgEF
W56BlRfbB/gjd35VVEWsNKAcJEX31A9I35Luy+dEN+IqRjWeBRrMY9yYFCum0Xc2ANG7W3rDhuzi
GULKhEFUAz+hKZR5rzKe+nLMnzOd5oBXsubeFswtLe/IOlDpk86S9t4YU06ifGO/gAcNWKvaIzba
BrVndEk2uLxSgxKzjdkH4efZl7T2ZH6N3yEpSoAPBbbarVlV1llEsOAms/vI+P+TBnAy9OkCvZgi
DHWV9Ls+cThFFMR+AwWKlt97x4Csk1QEG1Oq1Paz0RVX0+aKll7XXjBbO+cps1eVFs6OBHlzV45i
fgNHQ1+40bYRQllkbejzZBwUonc2NRbePflxbGd1d/bAJ57MyLvr+6amvgmxhZJHP1n7yUj8t8j6
lKjyMoaaVH52Ae0T6HovBsFEwNZX2srNXSDPPIsJSNcF+OwueYyEZmWavVjIAziLnSsR2Gxb+NWP
ppLymCflyyQAs0PQ/ZZLnTHn2+20zmP77DpAUGDFn7Ppw+Cou4INWBHAMV+dTkE2nFRwqIbeuBt8
hX2jq8IFo/fGzbB5sKt83DE8l2ucTe5xQrZ4cahGpPNXNvBzNHVLUJ29xDhJksMr+qneqNert9jl
9D6TtU3++jS38aXNUbmwEKMhUSsQkGTnYQ0h0sk3IIXy7TBU8S7FZrJ2cKJc/UBkT5Xvhsc+4W2e
gAMclfLGp3zM5n3RpihCVaX3nEe8O0f3VJOJ4agn8H94v5rhaXDaF3wGxgErkHsPOykq+ILhYBtM
PP2Gk6kNBg07eZyCQeTo0+49Q9/3si7drefN6nOCVLBzWG7hzIuDR/yJ8QOA5PfCqYCG1ADo59h6
96oeF2+kzfZbw6lrT51qxZSa2eflALAzbZdL2oTE1zMFEzOOskeca1D7Ru53GcbFcnEffps7hUQa
cH/uO67BeBqnb5xxKdPL8ZY/1xrSPvIBvKYifyhplMAlrYhHP4ZuAOy/Ipq/rwCf4uZwe5Pyr6Q8
4pyjzpLgcLYpq0Jd20T+BEQ4rEObcio0UE6FJChjNA2PmETlFXkZrFlmdSP8hs6FOVXFnrGzZpzq
vt3muwn/M1/xAqrO2L0gDDSWc5j6oj3lhRktqqdR/2AHRvQicpIO2GA02MTUNUmHFREH/5B2cDgu
I+rJ08gD+1nogK9IOnDpAUzp3a8ovvoUzTkiQkt5zfeWqz9eWx0K3xrruMQm5VXyWrM4IKsOlPlU
2qZ/qqfA2LWKbf8hqNvjFIvwIWIJ9kwhqpAr3VMLHqUBF66ah+it8p1mS6YH7TAOo3cCeaZa5T74
Ywp0WucSCo0IIp0KKss8dMGxrwAuDKLve7YOM0Bpbu0/i9RBYBWOPdy1fdM8TqNdmxtJ3ZZezVDR
MexhnB9ZOc7dqxmI+r3WZvzGM5nOFJwYd7DO84egd9VPc4w62qKzQFwNysBejTSb73NTHiU5+d/y
XHgfbqHcGGq7qDvYrD1cbIq/j27ZH3PutuuG88O0mTLgpysV8C7Ci4n8l66f3AuO+OyDTU8Crbtb
0ndeFQ9PAcLPC88RtlPgt3YdpD0DMQ9v/xo+fBQedTyOP1LC9Q43I1ZL9L/3j6Mke09ZRGQ8xonX
VCtb5PqNbun0XmSLSbEPWkcSC8Cyrro6/WA9kF7hTj/TnOoDSeOyPMFNy+loIJ60QS6rH+ZaUGiG
ScqfVjZV43gUbWXegQId3txhGn4L/Kj+5jsUIMaswPQqUOBNEAUn46QJhD0SqWAqFOiIPxxzah4m
igwR+6gqPXSSXt+DNIbqmwrHwl9PeHiPldXiMEvipIbgIfPktfZjIj9+KdorXmB6mIxR1BQUVBm7
oqX6DA2omtaTM+LhSyO1FVKbb4FqA2dbxGY6bqzecPdd5sTXQFXmHp6aXBd4QzFP+g4UexHBHXKt
HtBZassLaNL6ZEWtt/Eqx9xMfdewI+KCk1nFEEKxybY2GWzpDm63WLdZuVpN9cQyst00rqsumdFj
kJFB2W5GmVTHRjqa5U9W6DeUyxZmTdg1WIrGpvyaTnZVbFsq9OpVldTzbx4HqLvABIImbO+7E0bq
i4yK/L0Mm3InIky9G27xQU6GK4UvP6iUOyJ8QJNErSnv1OzIb72rM2oOKkpZ7NCdKdEWk/guB3CF
bWCJFwWhn400hFv4LJqJpyjt8kB9G/81nbvUP1A9OV39NCANMdqR9d6rnnLNwq2+AYlon1xF7QKm
R9t862YOkNvQHDquJbPpVj6E3w/iSXWyDXIvNE4EPoOvkMqLL2ilXrMT7GrOXUMGqGdAp2lUY2/M
pUiPSZg+mux6v9aFvA+nnu6uvGfNYWxpyMDLN7XqyWmVed8Bisd3nKMyunRNkbjjbOhbodzXoOeh
x5KB+k54CXXSKSsWNc4kocPlA2FNyxDWtLaa2NyrLAzvG9Iu2wH/+NFOMvpwHLfdzJXIdp1pdhdc
mFuv0/lviKOdXuMklL95CQSkVU+nzSb1Wv0lBI753XPKYNcTDkxXfJrz0hXhdHeRPabHkGMW2+rA
hSwS6zBxqKt3ko8KI2uxgoEA/d2IMm4tYrgroZe9ZsHIGgi/PH5F12A+CLqLBi0GDCj1/DPLRLUO
Tc6I+RCe/BmQNUaxGpEzVnUE9ytMvzbY7MjOBQMwqih2KUupKtvbAuebz6lhYV0k23/hN8wuthPH
P4I5bqn7aluCmnW/CyHgHussFBtWn6/VhH1vbdmWfg9FLR9FXcNoM2P93+zLP7Iq/35KplDv76bk
4iN+/6tRiyF5+Zk/hmTnk1QuJXAO0FeACPik/vBp+Z9oceAEBmL9NuzyR3/MyNYn6SqJbCddFBhM
XP+ckeUnyR8sP/b7aP2fpF+gevyPGXkxfS2Nf9y1fPLef9XkOqa1eMbwsrQHk36ps+zdTeisx59s
gl6PZqBhq6mZ5nXTGf2Ajdm2Ll6k87sZZ+y4tqwi3VLI2n9IOKoPM3VW35SZUE4cqpSeX34q34xl
wDVczMW33MVBYnqW/aDjwaOZjwntbraoXMFLlcMga1TmUTLmPxMvyK4oY/2D2b/npeY7w2D5QhZU
vwEV7w2SiFkxM5BU4zvw1nxcsSOf8A5gRwo2owKAs8IiE6aI03X6PeJbHMLOzNHSJjZMtFlMMe1K
GH5Jp6jubukBFNxbghk4mLZ9Z5uVvmSkBONurRI/EfsawgEcVRDWF5HI3t/ywIqpuysyT6xTIy1/
VE1VvZUted6umVhdiaw5h6oZfgCkK94cDP6ca/1wOkNHq5+mKgnf7chmMiats8pZ9/KAqohM2yZF
Ef5wT+ChfHTFVNLv5481PaT5IPfguNN7X+Tjk5OJeVdNLZ7f8iglQtqqZkzsi442c2faD3YsH626
YS+aiPzH2GQWx7Hcf/RcC3hWm7TPYqJhJ25A7jvDJA7BjPeZxvgFFd/iLkmmuTvTjh0Hx5no66mf
M5pWzZBQ1Cp2a3nxzdwu1tqYsheRV91z55ANTjprmFdd2ltfY5kGX1uSB8dqALhe4GC9DDMlL2ik
3qqk9Wk9jMF8mUOre83SqarXrsr1ZQh0fY6Ix/5UMFgTIGatkW6aDBBe7xTZtoI9mqAPK4huFq70
O8ZZba0UBbvv9a0FpcHGsA9xE2OKJdL7LUnoIV7aZGsM/bUIHwtfFdYBaTS+csgSr3aYx09qSU2s
hCn1s0WyedfVkXO27IQhIerK6MAoTHXJRD2Q3fY1QWqrv4aUAaw9nFxvRhHqkzBz9RvcUKl3ngkt
cmWxGYi3GK/UFeFnHgA4hqXxNQmF9xg5CLokOAMyZqqZ0x8OaRiFaEHfVWjO+Ua58Abr3Co+8zmm
X5jVokc5Js1dY03RSVI6prZWOQDSDQpnY3hTmG+4XMvPvgBkH9KmS4NSzZ9bZejc4QTpyqURobpP
oPrEDedqvuVfMcYkDk3WoVJENdLR9k1qyvrY5B9lYYVtuwLrMSXetSnxjmWXAhWsoJCBLsiZKp4l
5NXTTQ5AvhfTKXKj5FAP3qPlJxxZHTmvhWA4mxytnseMb8+2GbvsLQggDFpZwOlJdgCe12lll0BT
G/eZ7vSuWk0xXP7Wmep1xKHx3mG8JrFG3Ru7bHfVlA1FbSmqsgqwyfsC76jm+3INGpC8qxgm9Zfx
Nq4iVJjJo4xxaasN3ILOfHbmhvLFDBGjcO9tqzYOQ6dfHI7QWLV9qiDGZUIWjMpEy7y7cpme82WO
zpaJuury6QmVwj52y7wN8SaEE9tkT4MWUHB/n8upLxUq28qKD1IwvtOYjmGGuoocV0q3TPgmo36f
nKoh5t8kjHrfLWqAQhbwFn3ARShIEkSsGiI+xR8N/5pFTVh0hcgRzjFYtAZrUR1oGWkeYoQItSgS
NJniZlpUimS2ApCK3K0nJIxi0TKCRdVIpw/d9Gcci9k6aM1zchNAsOpiH2uiL+NNHUEm8eWEXoJw
QvlXxs7NvrLqUNQOZS+MfQ/ekJBzRHaBUoYvZDrLRY/BUgWPX+T4NmW7HhbhxhzSfmPf1BwItaz4
I1qMgJ6ScPmH7oMCVAPCPWnRnNtFHJqU3+/tRTAiEAYL1rEl4yJe4hMZCyfm16vmNxKJzZ0aB2fn
0chkcxmdvUWWMkNNJukmVY0ElQ3CCHsWqFxNkNLup5u61ZRWv/IXyaueJnWFlwa1LYzb7CldxDFP
6Q9ZUrmRxqF1nnNVUzgBA41E1Ggtt9kalc3n8vss6frZuJZbbupFjpsXYS70wuk+W8S6qbf0l5kY
NSYNkKe2ip9cbdR8JZD5NKoXSgrSH1zc/LnPguDJXYRBZ5EI3dKcNoKPSTF7bNJFSMzG4D1apEV7
ERntRW6MF+HRWyRISqvzdSu8U7PIk2PHpZMY5qu7SJfuImJGCY0TyuOV2qn8MTBaEGtQcj1347QT
06x23SCznyx0i/t52DaLWDq0DrqpXiRU7jHGJWljdNU6ypfeiSjb1IvsKhYB1l2kWDU20Q/nps9i
UWnWrE6vXITZvSrN7DFxF5rdIu3Gi8hrWeajdBpns8idx3yRgjOgTxujW+Thwfrm9przsWWkz+y9
sbUtcnILT3HX3DRmboeL3gxrds0+u9hNNz3aFd7eWiRqA2n35DbDRLFjPB69lkckCTzvaGSWZ23+
u036P+Ua8Cqwffnft0kPUfyXmoXF3MAP/HFIXuqOgM2ZNry5JXvAuuiPU7LzybckCTCcCICeHJPI
wj9PyeQLkOEFFUr8g8jC/98k+Z/IHpgsMDnV8uOspv6DJiTr1zCDJB3u2y6QCZZdmP5+8UMEgxH2
tCu6x340Kwo6kjm9Rgt1yEVfWZOJbGgsSTiIEUbdWZxmThAzqzdFJOyLi+L85hB9fGVfA/dhhE/x
p3fyX9g1liP6n9e1vDrb5NfnBZIv4ez81yM8UC4dgKZyjknvlO9UQYyPNWEloBkjW/Y6zqY96kq/
bqoydVZ//3fjBvnlb/epoPIZUkiRAj26pU3+7BUJoOhTHhPXRx4pX/M6wM2K/qhgrepyEWpceUFu
LOA4Tp48j46Kv8D6iL+NczEzMzQY86p5EqcwC5tt6nXZvs00lQW6Lr0nGfkoSCPGr2Mw5O3FquDd
O2blsJxY2lLHXFlrp2/yh8iezGotrZ4ok18jUQ2A2yh2QRddIVEY7B2odWOL7tlvSMIpujbRWJbo
5Vk2zrwlkNNdo6IpdmygCizarSBiF9ZAzdYqiLCKxo75agD62fqp/NyRXc7wINYssaVXFffawY5i
RIt/SZeiP0ws9xkJZhLc+NAm4LFDjxgNVGNdARVY5/TOfC0SP3dXBs06F3cApuvpqX2lF0oudQgZ
HjbTikb0U1gIS3nkhATNdDTS+oBt0yacygq1vi6mwSeziSnnArRnvmWlSbk6DlW98THfbodO6HjX
ixGpMOardB0DPxxXHIPJVM/4dj9bnGu3Rcv4ACAc7WVDFKe9jjFp0zVHV9i3FNTySLdSOC9F0BLq
IFWMmxgu+yzOxahRdeHa2gP8DkxuGLsdPlZ2Bge3t21jlTkYwQbX/SqTyd9Grlc8poUed+SBbBxi
LjYIhwZPyitMhHaTVdVOt4NL+sU29pjqw486sulNNeOdgm2y4Zuqjp4t8+tsT73A3t8lJ8oxko3P
4+E9km11mFm2blVWtYcp1sDtWgxN80omNl4wDsFju4am2ez9NrHOgeGPJ0WdxYtATaIhIBrYC0g3
+o3lR/9gldYIILmQ+W/4JlL6/pBfV7Ub09oAQJbii6mfXbHypPaSJSj4HN3Kh7p/NBElyG3Ds6Xz
eAQoLIuSxD0BmxCdLigscu5t+lEk2Dz8VauTvW2Wwwfm+hysYYrORi9kUeGNbWqlgTjEWVYdVIGj
4qFpNHCaboZ1aIqk/+qx/sCZ4cIfnBlTOpaHHYFvydG2/VHAa842WrVQqj2en/G27XRhbMvAnwBN
WEDTGiKk1rbrMVg9T6CMKRkAs8ihJSgWh3nB8LzRXRRW34iTcHBODVq6cRa5Ba7gITUPM0sHHgUQ
e3Q0xBV8C1G+NyVmnsXBw6U+muWRFEd6BRay3AxxeyNsxsUDPczy3u7KWq0NlPAAYze/Gy1V7rMO
ZotlrdsEi9PGaV7b2EOq03HPqx9DOR/qcpwPMYdBjKlu+Tb0NqYc5fZsDKOBL/KWjrbRIEc9dt/N
RHfmHUKha94rJoNuXdlV+U5EQLkbtszz7nYrV/zm+IQTeL1t4nMfTY22XxpWZxAKgppw6tPEnDb7
caG+zRueBNb07nadZl4ier2MTek/ZqlsskImq9Kah/4rW8WMmcvgNPreTW3OpaPn5lxq+nnrxuIV
43gsjd3Q4QBcObBF9rVvZw8kivqRkEnMLoKubPwHcYirrCz5YsVQzh+0m9VseWkrczc+fv7jWErY
YmbfRvklJ8RLOyavgGs3ZxtHCsIH486WjGZw4Qbdpmi0/Ia7dECOjXWq1lk4F9am9D1QSF00+Qgw
tRzeiL+X95FHh8DGp6F8FWDxQEgFIZlCzv7eWO0XMQ7escc77e4tXJxPnZeJbGOAM6AKIvJr5mE/
zrGWl4rtGXLTzgI7cheJPmCzBjr4EmWD/mxj2l/65Tv3h9sXJMp7YYEQGtItYokx023rjhcnS8pz
EPXRpYP+zAqsxtY61n5FnRlywFkYWXtUGI7ligvI+AzLnrsAo9G0cRSZcWaxXNprz20af4n5oUtM
LfvFfTGIibtf7yWaNjCATG7oOjtILRS65aJ5/e/B8f9ycOTU5yNJ/u8Hx2M5/CUG+/sP/H5wVOYn
ToaYZDno/UlaVd4nz+HgxxPAwqF0S8f+cWgUi/3IotoSb9KirP5TWnXMT4IcBdlYrEw36tB/cmh0
hPrrychUnIwc4SH7KhMj0s11+CcX7ZS3bV/I2D+ZdQ6rLmkqkB52eh1hhn3keEmPlOWy+AMDzxIw
ve0Db5vB25KQQ4DxyOKE1SH7ov7REW3wks7Mhed62TJG3B/CY3lbAwYFwsG6vu0kqSDcsqWQL7Cy
+OrpSkAkn+iqPLFMyz76ZbvZ153/Eo1lwtb1tv5sb6vQYtmKsuQ7RsuetF82pslteerdFqnFslPF
QJn9VrBmDUlN3sP767kd186VTTHr2K6vgp/tsqMNjf4uhYbJiquIk7d52eU6Qdi/jiG3KXtqop+G
ECx8VeiCbdOjfKy8npvKOImGETEc72aprWGltDP9lCTqn8oi4XQl+zy87w07OHq3ZXPIGhdvVymc
ix0labIm7mOx6Bwos5irsDhkXtBs3T6IqI8UcGmEn/v7ZjGMrXBJZc+TFUUPSE0shjvAiPFARIAs
nX9yMcHszXKsxAa+i/ecRyHGY7yQmVxNEwskbul2hzEhRR7bkJ1VH9PCycWOpSVr26zH2aJ0u7aD
FMJvkCZb4lneYqgsaRmvR3XWNBLeLGkF8JTKv3cQelGMetlde5nXh3CKoGYaZoN8HVB0qeI8Kzl2
etVznQ3tyZI+C2h75M0hsdmujKrIHiyKHcyVH860jxKDpRXblf3XrIPs4HVO6+PaKkG6RzPRPoQg
qdArvaDdhCBLtllT6AdKcNiojTHHaNpxaCwZRsKOZty0pzbJBRGXaAwf/bb6CRNr6g5mO9fxxvCB
mw4h2IyVGGbiTbEzc+zQ6FWHgEfUS9CNybEXRb2d1ZRg8C28/r2CS/3oDZqdImvMHQAmLdGqa7Gz
SlIGqzG2hoe5bcLkpTYJmvZPs+HHdJhbM86iPSf++DpMMnrMbTVZ2QefLnyUdZRzPkhXo1PQeHEx
Zz2VMXGSBUkVcpDa5FYJePP/sXceS5YbadJ9lbHZgxYAAmrMZnO1SK2qKjewLAUtA/rp/xOXZHcx
ySaH/5obbrozbyUuEIj43P247AYqE3hb+bNpPZNIemkos9+k+fIoFRt6jNkmLAvTHMoDW7V6Z1QI
vFip4NkFlnfC+ZDtVJEVPN52u8bES/42G1deicZH5Ldi51EXa6zV4Y5MFbkF3snbZGKP3EZ2sQFF
eLa6gP4JYXpkNOUDTPYDO38HlIYM17NosYSIcobZ0HDd+2mqKQqTc7gp/ZY7UJaNuDEw0bkbpXqy
O1Sz7hKOHCer0MkUPINH/GjjFYwi2ntol9s3bFI6usmW5uyqpj9ZaV88sP2T5SqpXGfvpuz9jUDd
LzEPZgYUmN7tZ9MAUUJ89qvfVnKTunAbqyRVT0Zv5Tf5OHlrVSJxJpNjPhL9ZtXyaQNhoI3vBsQR
BeegPVbpGOEFJv+4GvrsjgqYl0ByjorYGa2Myj6kXfTg0oIEUcxM12EDuiyFpuOsEC6gFC8u7K/M
1Ve7Gp+EbccbgRnr6FWc4KzcZXthpdYDIROMAfmSbZk2O0eayoqti+UddpRU/bXDgHPbTEBhZ1os
Pti5lB+9wkk3MagpnIagPLy+854Q5/pzPbqaPhQp1hTmW1hFEic0vohlqlDHsmi5FZnLlSuj9G4Z
WBtBb/qHapHy0BtBejWaBrCDSEXTLrSWft1B31yPlOmuqQFpbop+SPZeW2jt2HrjlD8Tr6c8fQoL
rM9B023pJAOqRFNxfD+ivGzDBT8chUM5V9uyUx5UpncQPggncs3tAXNSMnUTIFsD3if2q9tU+ZRa
CMfYDmUGTa6zxFb4QEZS6fW7VvnFR8bY/h0QOA7bEV//RwguO8vpqWvKpvLWHHpKfPNIPNG9l5O3
k90nyoLlo9dM5X1DZmA7Y67b5TXC+rB0/hE3nMrA5BhUD7J7ZdGNk/4xkXZ1gjVkv+Gonw+23YxX
GIDKa5JN6jAZjsmJBljb1CGEqWKcHyOzcH1aAM3kphsCRrpM+a+UQ+2BiIlvwm3INpX0WTLz6NYM
wE0kBFLpsus9f0U82cOcZEcbO+3Q2AggLycS0vGuQGuk3iAPn2NaeqjdBXD1ytxQI7OMIbmyhkyB
iQ4bsJjm9BnOLageu16e7MHGbRGmXrvCPk1qzWvUM1Vd1tWCon/F9nqg0MYV1Bs7TfzguL35SMuk
tVuqtN7MY4PB0J27+EPd1OrOXlwSRKpCbWVhag680ac3QtP5kx1LZgAE3yZcfjYtLxaEu5S78uS0
3T3zBJUi7Nhm130UjaunojOz70x8nA1MdAda79rkAwCRsGTaXbk9b6JM0Ma0VDEZLqI0INhMavNm
e5iKbS2m5avfDe42zGb0kzZhCY5tyWi8bcdwFcVzvx9F8TTSZLxPMmLr3KThka8y3/Rlmd/bWoJ0
Su/URwanPrdNfs4k/GPT/wsDAtvHP7fpf/imuv96wZySvOua/+Unf9koe9gGLNfVs1KTKeFlTPfr
hNX6yXWswCfvcZmvWj/4EMRPLiUTDPaw9xN80hmiX7363k+8mF0sCnj5JRW4wd/ZLLv++xEr013G
tATfmPWS83ofwYlmLLeAo+OjKsgCV37JOKW0anW2IQpscomISTJxKR4wgQMZiHK2I1OyyYU5HrK4
NfA0hb3H1ChoHxnkGOAx8uAlIRW8J6OH8E8YB3bE5DS73kXE4z0SO0cVssnc9SkVg2vHkCN4Qt9h
TiEzx90MAfBiB2Ht0MAAK/2s53mYIyqLCj96NktFABFDlxZTUrKO44upqBhayVDNz0s3LGv+pHmH
U0FsOgYJ99FYmaeuKqlMnUo1brvQyOEpGyEiytzg9x0WEp6t8IZ9XRn3SVinahNP6XhobbLAy0gv
4KRs8WFp2+Gc2mJ+CuvZ3s0tgjATD8yuwaL/8rzM1NYqXJKeVGzvYKjiZIrHuXiMYoeF3WaPmir+
Z0805jkwk+cqIxpB+99w7eOB94e8WxsNRecRwwjOu4nsHrM69e7CyrTvQ2kL9r4u5AqGpT1/ce4b
yybow2DlQzrZWvVg6pK1fMO/OUO86uSa3TEqvOF5q3CyP/RZVmMkja88OQMl7uPbyF+GbsMQVyIE
A0FnLjDim+WwLgFztwMR/BK/iO8u3SosukMAqOBZKmDRWG4Xc2sMVsu4ZkZwbFXp8H04/RV4tUOX
ik+4KxzOJgDEIE6/hPS6nphfPQPslOtgFuVrO6YzzsKavMTsxxvqlbaR2Tn0fEfRg5IEojeDV+XX
BKKbm7xE9+IqF7G3qovKxUKv3LvMNkKq2z0KddvQup+bKt06kcsmY6m/dZYdkbWeF5bYJonulhGP
9xQgqaU4RxAdJhynlI0iSYWsqEZ4b9rdR4yF5Zp5ZnaM3TaMzmMn8uF+CqKqeWujSL2Ksem/J+lg
3ru8ws66ZuWR/sJ0w3Spv2Kk0bjrbii4ZPQ2tte4Sl7HSfY3Rk35qTWKb7IsXr1xpM20cMoG47js
V3lii1vS/ijNRTv7n2AZ9E84/qt1OoT51m0oOVgvRd8XByHxPO9Ct2JHkpfj+MoJqRIbWHUJ7SVG
Q7lqluLJWPiWt45H/D4p2c4QdlhQ7UUsrjBxYLGZzDm8H2rrbnTMT4sKPomWDbJAv+YgVTDtdJM6
WEto6u1+UNwxIrLcD/AtnpCxvxFEoDMxxQS6bQkcHZyc4CBeZmwMAKUSGt1d64BvznzgN/DKtlV8
o5rkTAxpPE4mXgNuZhlP6z5CUbxWmDCivR+CSllzfP5UJEYN/rqbMUULtUuNPrwb+hKyfJPV10yf
h40a3AnnULCfpR0fM7KvaLOMrYtDH5pYAv1+Ts+ZLSDFJtSqsckUlXOtHJuCPruKj3ERmtum7kb2
AfDuTLLZH2RbzBQALmcO2/QOQh/eZ35OGNclzOOEkBkCMY+7UgJ9YKaYfZywPWyKtBnPfuLtZNkV
K00/wvepZLbC3+rc4/rQbqhsWLljTP8uiZd12hQQwjN72VR9X++ZrybrwSyi63FwyFH36bI8US7q
HJ3Ob68n0RkQQDZxT9somPlNkStisAm4uu1k2MUurc+4uT9a4YQG0SrriPy9bB3+X+fcEdW1mduM
yx2JV4eIR2MJgjAcxY+ZO/isVG1zbwet/QTBjCm1C4Uzdsx4XM9oRHR+hZW3DvIs+7ToLL2cvJGs
hkm3TDu80u0A0XTo44lUZNCyf3XhiSzDTb5E83d6OQA7DZ63i51I4vlI6p7ZrfoiQ/ZBrhcHpBZc
PfCEY38MizlfV1XYXiV5/8qLxd2NXT4cyqVhP6SDnAuVzuMIhxVr5hcISTYeD/ZsV7LgADZE5mPk
0XZiG4U4J8KDS1z6KekO7ALxApsL7hKmpcDfYsHB80pb9sFqS3iKs2fqyE98dEc5bV3PF2e3Qwli
vOXvVC0s5pxmcJ4YLG0nK38I3WUG74HBdqwDRphhm3zvk7nXEASfRsaatXc0cdcEttUcm8DkXIGb
t9mIyb5rzWptVJMFqYBH9Dquo+QmEcBPMtgiuL6zYONYickxtwmZSDfnqSiaLWcf9dWp2mkdFTWh
ffSIq87mqL70Mj62S/DZD7riGDnQNIOo3/bZ+LkoZL8V5oy60PO6AQB69FtKKvsxtwnF+DcDRS80
g9g3Nm4yFLvBIY+SFLsWwGk0pw+9UMb9GKe46V3/FOKx4GnMbyKvWHYT7GxejQmZfwL79JI7i2rB
twaEBpyh79aIc/MzGWdUwZ7r+tAwPCfSl3YzwVuYHdXW4s3ZrqxkQtnqhD2D8QD2NIutW/qL2Mb4
05dHgiWB8XFUSHebhBzjskkcBflzyEpvwVRA3zGljkwL5kNjRo9ZVnnpZrkoQ4qpyM2QmRx2K8e0
8aPBLEDew788X8Ql0S/NrVVZ2K5r5LMPdt1PH4pKTCdPC1S9lqrw7o+oVoU3YXWYCQUINxtZ+rFB
7qYhRujSkhfptxoWhOG+zVoQYz+XnqjH6m2itAhmPjbuUyEKfEQ24H0vGCnS1AKb1Rt7pUU3NfvN
bvRp27YvmlxRsrzil+MCZTNh5lhE0QsjiHrjpTRJtHWm2HQUtjwkF91PLE7PQK5neMfbjbxkJWv7
3OKXired1dYmBNu5p7yBN5fYOTAiwpU/x8S9lAdke8lgPJGTKcF1+Groj4Ljx5mjr0GPjpYsRSjo
AxSMXW9NhyDOutLjp13mNPid/GAB8WP37ibTWqgCZUMMkSDHvR+3zQOUmpGNpDsn6wojwp7kxLQj
ku0elovU2mRQaFbYmzh+eVqNzXHwbkKt0BYXsZYW8fnjghi8c5WzZybbc96+KLw+igHmSyKkSgvA
pO/1UCNR0daejILRngsIjR1QAzqC+OtRakEZ9C8BmlqEgJZ7rTjXF/VZZZ1YJy3HOxbvZWtzkc5w
qD5LOKw82I7ATMV+i1xpRv0rM9Is3o50MdNL2TvWuuvcpV5LNy5uy4b56NrN4n7bOfF17Yz1LtBS
+qhFdUA8HPlLgJH36qK6K6fM97J02y0uQJvQt9bnc1z6XxGN49eAPfczAqp3DmWMpq9j4lCN2JpR
jGhGwXUhHKBWs/ex0xoJI22Otlo3ybWCYk2OOLbWvLRrxQjtk11LHMVgGFsKvDzWgdwKrnNKbr5Z
dKBDhSMtxnqanJKRxkxKe4HcczKf1/jsvZDkYBJT5yMWEvtdAemn7OyH3qzsLWBnSKcQG7YUbAbY
kei4caZhOC/eMN7QEzE+KE+7VMtxWqcOx+cKtM3b3IxEVZjOEmJMqs5d1TiISIkO3ZrAEGylsMP/
5cbuzhqE99Wi/uyqhhJy4zdL/VjjOHDWrOfpdwh16ikoRf4xMgVyOnDW4EQzbHhKvFyc8JA0O4/7
9SyayL23l27EIFdXR2uBD24soCRMklTbmcAGe3+otA4KHUGjLs5YmotyN+Kr2AO1LI8TLsxVDXfr
CU6CvTNEu+3qhslvRBIiTelqTj3POrNIUJhexDws3mCxYWHlszOO6Tgj6i1txi6zMrNA1RzIu1SF
4llvgVfUCXsUigEYRQdd/iXO6K4+gAUft0nTu5TDIFW7xRSDIqNv9hqxf7J3Yyv/aYv8pSzjL8//
rnYb/Wd97EOivlR0v5Q/5vRxAemf+tVd5f7EAmZhPrQc/xI1+Je7KrB+ggfr0n7BROBnyetf7ira
N4C/SB/PE7ZKz/5BKLMI/tsesDJUNjIMfNbfcFf9tlpPEj5wEFuYYNn8NtO19f/+g0xGa1yc4QBx
z5xr2kNbmNOdY5Ya/wAVf921ykEg/NcF+gO/1B99IMMQqADw9n3X5A/78QMz/mok/8I5247lby7w
ugWfxB3jba24wEv988/77Wjj5z8QmgbXCywS2ZB35Bht+MZ/70kK1GP3LQ34ADtNzSflMPv984/6
rRXs8lF81XzXjrZjCS1u/vinYbqIoz4z5TkrRogcXgqotVvA7blWZN50oPJfvCw1bwCjTw9//tF/
8FdyJzncDT74YEKWv/3osWHlEISTz8pK8Rf4NSAVjqH+psA8/Vf1iCaGwB88b5c/lDvQhC2Blqvl
2t9+2lTlzImmRFKGgCFuBbFbgNxMBZSYofN40ZY2dLlTMU1gR+Y2HmAnmRUZd9wXBuNUkKZ/989n
Fua7tOjhoPJ+B21KqTGB/Ic4648cqtdBQUOkMDL+8//3WSQasElyC3PjvLuhALuLPJ5nebYVNM1e
GuorZ2uYMan1V9gjfR3/7S3U15kaWVRyxwHx7Avnnbcw6erWoBVMntFPvysLik1vFcbPw90v0/9E
36o/eCB/f+vwIZSrXz6MVerdlykYOyCL5fKMn6Y6p/4AUssHirA2Fw0t/fMvytRX5/2fpMFaFhgi
LuH7vh9i8uawGKZ9Tpn3Y8of+EzqqOB95q2CSNtkzpt0Zx5SOk4f5hhUbTSQWvqLf8bv72BXMCiz
hH5U5e+CV6FlWmHoZvI8+Z3uki6Z3DUhcOraUNyhTVAU2yyzWkogFnClYOF5eB22G3tWkPbw5/+a
P/oGJA4GJEm+afJlv32cshxOQJHVPLwwDh+EwM43lj0c3boNtn//o2gG9wGZ8mqx3t9R+P7bqvUa
+5w4XN4g0KRrCj5Y6n2Xb+LPP+y3Sz3Lt5QiEF4gebNwVH7/YXXcVXnT1MYpnDUF1MBO9QkCSP1p
IU11N1CM6P/Fvfy+P5yPxKnsCV7BPDrSfl+fDY5JO1MQ1QVH8b30S5hPqoXJDMB5ekhUyPdqO7Cc
OPCA2tJgqGLqcKEaQAI2fuI2uOh4/V1WEORlcMrzYgFCCmMD9lRi0tv55xcJ6/tvHgmHF7/HasqN
GKCZYqV+9/WX/pTKiQPcSeUCAoOmF1SaYxCZKutXlShm+AZ5nrbQDhCyZndLQZd7jxkWSjRRK418
LqDW0Q4RdV8Xqp6+ThZNWSvycjxXmj6OUtumCErOhRvOUUG+NTHQ4dxtoJmn/FgrwC57Mz9HjY9l
H0cNce8Yu9KkJe1Tm3IBVxTczHdRkhvt1iXW/kJ/gUFpZxA25sFEO2RYDaN93BQBpDPIzElo04yS
EAbIy4bP8LnSUFzmu6bxhVhJXJSo6glYbBVX3CG1pk7P7LSXvREugXsaaxuoaxcBjp1bEw4Wp9Pu
a0bi55NXI1CcCjOZH8jlUC5odQbUFLhWyas5B3xl3mK7HNhGLL0veM2497rMfYMzwt0umUm/zWiW
X3H96Tf0MDhvxZxZX2oI4Ieh8ZqH1u2KvTN6DXSZCCIL6y9a+Bg4vGGYpQAiRBg4y8n3qRPNjDWx
ca6opo7P0kr2oQ0l/8IMNirLfKKMkOsTYC9+UCpaXqyBzsMaAV6TjgGYmVOrvmZFhFTq2pCQF0Uk
fe0T9Xnpa802M8IZpEhY8luKFILyonHikskMNGP9lit5U+9qhduPmGLcpocIly0IXM/jzpYQ0edV
wQzcO8V6YwIYlVYbjRITqQVjGg/DtM2FAeSdQ6h50yQNdw1TUxj3roZCM+uvGX9UPholjaCee6r1
emkMiLB7JQeqZ7Eh8o+hoFe3v3S8F90q5vmrRERCrICgeRMbBeS1+cJ8DCtfk9BnqRHbWQie2yxt
7mXS78GLAlyt3cFUXjPYBCtvahdoxzQeXHLOe5n8IkrbGt7TglWJIeMa9LLzNlSN8+bGPYlLrDQB
xUaz2QJEW6zDsowEKq3Ila/lMJRP/pLM13nDcI5JeUXGlEiKz9ETREeSQ6mIcI7yW/JpWo/lUvUb
oUL3CWNDMuKp0CZ2D5zVDaAvcS5kjCGhyIKAHhTFSB05a03x9vyUUf+9xeBdY0gVVN+U3JM43zm0
33e1ohglDfviG6j37rsvF9ruSFDdkA8iSTdPKcjbPmNlWi85Cxen1JaLYMz1R7p04a0qZ3a/TLRa
bhQA2KtKEYPaCdv3MG71dbIx6cbcDxirbgJkinENti5+jWyD0rCqY3rOYXrflHN4NnFdNntfje6n
Oil0Z3i9vLpIZidb0t2Gn0sur2XeYChwLMLIjDSxt4fOQPpvLF9T1KluUw6xou2z9fZ6M8oEh5Sc
tWnbwtg27AExnVjFDn9QpxcmYPUUuj70TK+OZdbUx7SN1W52+vlbCAFwSzeAcT8HVfExyQZg/owX
MGJjEUgbInyMD968TvJ8JIsB0baI1/3QmruCY3za+saNbvpl+bdDULxZazOFcr3crrp1piUPZ9Uy
241Ii4FbH6/Y6foHyzbpqCuTgZrgMOSDIO6EG9kjivpVrSBbK5gMYIPR9qr+uc7cpiaCpnY9etW6
jMWX3ANcAeiWPHFg4q43QnvT5/w7ILAW97yVgAEvLO9XrmxGyE6Cb9SLrPSq8oLyTnR9fUfvFze1
4bIje5tDSPsG1bdYjjWnclvVZLTOP9cxoCLCA2S17b5GrWBBgsxtPv0MsRcdKPPW63FQ+T1Dny21
qBMNitQEDitGNyADLYeOw9Akq5JPtCJ4YFgOHdKLj1jihAlUJolc2+Y8AMKcarXPko4liNWYjVld
sdpOnKOUoudp4yKcPg215NHvY6c5yEnSveWYWf2prrlt9cwD+TjLy/wTGO6I/VxMXNWkHLXSveOq
Ll6ZE/r197ke5EoNHlSG3OvUtkzl+K3wR7z6TmY4HwI3hLoTB+oA/Z0ZcTlFCYqZmcaf1dC9pbXD
8EkmERVkM8vHxxzdzHhMFhK9B9+KGXO3abJ28yTbxuPYHFLDXXazX9bPlJgVGBI9OT6jKRcPblR/
t/Ll42RJ85aS6O7AuurlUGLafiv72voadXH0dUmS8THqPb45nnjquAZM5xSee6SvhzjBcdbkyju5
TqKqzTTmmNGUyzpOowhTsENHkvcsm2q+bhTDM3eZEmPVFlmPfsu3QF8S84QXoxxAw01ml19PbStv
F0r1bhtT9g9F4kPXr0xklMHItwxi7c9V4JIpdWvGcoQBiXgr36ZRAqou0/dlJALb5CwXQegA1Pfl
ibzw57A2xsexizJgLb24bhnlv2ajm0XrNo9R/tISj2eDlecmkHNy3aJ1nYxgDNxVPETqzUoohwNU
EsCVwbMF49MAkEbRYEvh7ZzsDDazwMNMyyLJQpsRM+y8tJ9godaHobSXxzqJ6aib++W+i2mlCYZo
/NTn2JC2QimZnCYctw6wJmG4Kz+kLevGnSDB7IO4VwdOuSQivaV6BrxhkV+AkVzqSa/IDj03z83I
G/67OTTquq8B6U28CM9lqoDU1TTRoD6aHC9iFrc9FnmT4hd2FsY6GrzhPrIGpsplGjo192UOp2bq
bFwIuXNFFoFlFBdA0K0banEo1ikIRSHEVtZ1582Ls5qDxvS3fu5JFkRz/FZZLjUjgdEsu6im0kHK
horg3F0OqveSB1WYzTMEMPXi57PcDtOC7Sll8Jl5LmlUEcdaUEu9jV2PHoipcIm/0iXNe6gTs24v
JpuykVyqu2HhnFLmmCvWThUmt+T+pmfRjsa1k3QoRYn2d/oXq2epXZ8NftwRI2sSqH3Pvfs9zOPp
Q01PyJfRCb2voCJo6RIEzdQahAEQhbTKMWGF2nIKuRr3aXtxohL8+e5oc6q6+FSJ4XYn++Jeraqy
wU2hPa3Sa9t1po2uBjHtrXVxvwbaCBtdPLHi4o91Ll7ZrMc2a0gMtGQe8NJ62lYrLg7bUJtty4vv
lkmwcR+D213zztaIL4QxDfya4gv+67Jf/8cL9RezUN5/NvOHf436Nm/d2y9T1Ju34tv//vfNt/G/
rr9NyZffRk1//rFfhqGm0H3DxBVBijMpu+RJfzFC0QT8E/IEpzZ6QwPvx9SAzTCUoxEBes6RehbK
iOJXI5RJ3RYAYYDZJE4thiV/Zxjq/Hbg4jAj5OMd3+EcbpLpfD/baVKZs0ss06vWQsZ9k5V0oEDx
NpZbgZGpDPBWa7cKikmlCuNYWXHttGtmrNj+RtBJrqGI9dtRX6wNUTtgB8mmoReDR2ra3IOL6bnt
0tCOEbkZhzN6KGb5CNV78UlGs0PCdEW1sUb/Ufrue1QeL7SIBrciMToP60Y/mDYmgq6t50e7bENY
jOPQETu0xzwh6CgNEmNtXLEnOCW+RhXAolxZQ+EgKK+iBUspGxCi87X/GFssmyOefZ9JCcql7ODa
p4Cp1RNvDdfc+inBc0HrIyeyfk8Mzrd4gwngeWcaerJ+i2LyBYd3u/Oaer5zrLwkyT6PKT/qzsby
WmOfSK7/eQD/T2Ed8jKMBv7zA3gGqtR/yeYftQjz5x/6VYswfwq84Nfny2IO9asLMfiJ0KaUDMID
j+GQnpv8Etmxg59MHIYmYyemKugBBG1+ffhclAg/APJrghMW+qf+hhJxmfz/ezTowNzXc0jfIbkT
MDa23s1BAJfHrb+E0Qk3QgeBl+D5/WhGy87GbbbnJgxQ0j+nVIge60ZK9G305gd8Zd2h9Yphbzdm
s4fnIcRfTJXwY74b0bDwONDTfWFRe26K95ymiYMWOqXvHr3BqatbeprFrb+4bGNTI3SyFRHex8SU
htwmyOldZEMKrQd8XWQNwq9+WZr3inWnabf17BXeB5o6oxvolBgKZKzMT0UMV68FcFwvO3zsBk0t
TmqJW0AsvjI20u0M/zBm4bKRIitBDNOLLEH4VUjS7XM8DxGuY6NIwUUSRARGqijBwBCDHw+UUHDy
297UyKV0O7XBU0Mkm31sMPr23WK6/XNQ4SIa24ZUYJBb2Jz6MW0+FxgaHmRoV2T/JF1ga2qseR37
GfSN3RBacX7q7CrPMFnOeQ50yJb3CN4bHMo4o9rwZQojY08ovz01UWru+95WXxIRt7dBAeSZUP7Z
jKpTXbnqySuT6c4Mpnnvqb47I8wP9CUPBk6PpcHujYxz00h7viqjeGckaYb9H7H5wZDY1eyUSCdb
7Gqj3Qu4n0KshKJ3xmsDzs895D6wsV48q+2YDNMVmdVH0UeENnHKsaUKSg8UtGtGO3wb8nOrinQV
1DT9To6D8bu3ReI+CD+rH4aktNf4ZYo7Z6AvG/hAa2bXJAKU/ZxqyXcyjeSWkogtBg1r12hheNYS
cRnDjZu0bEyzW7mrL1qy2brUIWuBmcZq8zDZYb316EBfUSfTkDvhLCu1OE1bkHvPVW/wzGXtDqud
OEWmHZz0e5FOe61xh1rurrXwXWkJvLmo4VlvkFTSErmtxXJby+YRjY87WIXNFt5Vsmq1vJ7PQ7u1
Lpo7113usFmhxNdalM+0PG9buI0YvZBX0+I9FtnxJrDkcHZG1W8BSAbggOJ821G9vbLGxOYP4jwT
a1tAfzEIULvKLX3xDYwXD8Gi7QQOv2RtTLnBTjLAIxCM5psVpcTzLy6EJgqvG9CxG3+a2oO82BU6
7VxQFxNDCMDmaF0SotWo06LLJTk6XFKk5JuxY1mXdClBDpKmQodO80v+FLiK8eRM5K2J+OqA6kRU
NagdSLoT1/E4XLKsdK3FVxHxkjNUWK4eHYHMDQcdIxviXT7TYLUq/VB+AZ+IdTnRodllrMurANcK
l29psmtHx2tpVAzXVNPpp+uSv40o7hr2xFXI5ZI/Gu+9EqDh3ssq95gBTgzicfnsDcu0DUcljxic
weJeMr+1jv+yEo6fhksmuL7kg4tLVji75IajUWeIK0WcuAy9oN84jU4ZV5fEMYQwiedS55ALkqFw
Ey/5ZD1xtQiSE1uuLglmMh7EBFMdbHYuGedBx52Bf+F3agccRMTwyEPPpcpvJQ8GoDP65HAd6ex0
y3kL/ICOVLssB+ciZiYCNjovXsKubB6S3u6q7ZRb8Dw1F8tocJdvPE3LSjQ3y8OGlW/MPpEbobla
LvcoVlRN28LM1V5TEB/fATvInmtN5QI5YJIz6cEy14STWZ5ZfB2VZV8YawP1Si6ALw477h3lSbnx
UY8MNcEJGphlazAYJlcgYVHduu1OanZYu9jNaS7MEVZFDDFOM8ZMTRsjdbRZDJdCv0izyMQFS0ai
X57jYEhptxnaR8euAJiFphvfI7ZZH6qhSB68eSrMA0JEdCelrIHTz13GOMGL1Ss+N0AGEv6us281
OS3UDLW44fTIvH4arju/GAD6maMTQyz1we1khFhujUkT2ZwBdjLcsG74zvoePNCIM+4az1WvrhHw
EVEgliv87/YOd3Z6bDNr2jYjJDjWhumYajoc/F6T/3DTsc7zkGdwkVYznXyQoRjwr4MLYi51Gu/K
vIDnkAk0hE7BowP8RBRl4Kx+7tBnL1/bwfBjeudbitoh8K2twfS2Kna/IJyOm9GXNUO4yX6BLMbU
r/a8u4D5HJ9afLEajcoLnMy+pcbsKg1Z+hcnv4pmP4SeVx0DqruYjRiYH83C2PiirLd1LdOb2am8
vayMmh9YJuuWCle+01FD/ByM12vLopKNnhhIXi3/SXxhvKYaAtgySTtLp5E5hJYYSKATDF8GDQ7M
GGRvWqxHFHEA2s41YJC7FIcV1FS4gxSjwSCEkRBfqWqAE8HrtD3bvkYaOnaMsdpUiye3/WxA1Qd1
FuiwAOyCzbT04sVNu67cNhqOKC+cxDnQzMRIan5iqjRLsbtwFf3YG9+oy9XQswt5sR9E+ynROEa2
cHxd8Zsh0+HWEDJ7mIX7mE0h9qQLz9GWLei3krbKa3UhPgJdsm7DrARc1sXV66zRkJ2GREJN5PsK
L+xIw07LV9tpCn4naElLQyY5pUMwQ90prv1GmVeK5YynSKMpowulkn0XxMrc78hT4XnK3jiwfVKG
iZ4wmzY22DSoTymcPY8zlG+QUoX4yNg2D0dK5aqmeBhj2hAq3YtAWCYBUzdQlqC5v1TmQCLZ9Uo9
RMHIy5oT3HXsVPgJKh6xqwTJz9mAvQJ2hW0VULlTSJh0uq0h1L0N0OAabLHMaVbtYgQngFej3mA6
VruFRB9s50sJRKv7IPxLNUSgWyK6S2FEjQnZWk3G4jXwS9LhiuYs5kFIU1RNtJfaCbYn7Qcr1WUU
AwNzuYeRO93z1C5IBdwD4TbQLRZD2mrkQpKUzSEj1TIxEwzjkFerZP9V5bb/OOlWjOpSkEGcwj37
bcZCGwd2vfcrN0+v2xgT6JqlvQAg6E8vjLyaBygx3msT4nGuXIiDK+rM4UojqwMZ9ppy36iWbLkR
FcJexeYCUqIB7LBPitq8swCKFye/TgKSFF79HeOcpFpSROJY+2ku1gBTjJXC0yk2EzRGuzu7/myR
of7nWPd/OtYFlm//2bHuquoT9TvM7c8/9eu5zgfT9aOPjEHNLye7QP4kGBMLCF4uAxxIAv8+2TGL
sTh00R0DqiGwdEPLLyc7i18YcNwE3wC3nK2R+XdOdtqs9oPpwzFNHnBib8AiOCl6v7OYUJA39lVi
tkeHG5fW2tQwH0TcLNegWupd1aR+t3JqT3xWhhc+kQZojzO+55OBgnxSvP+hNHjmFWSlkiHtMuh3
Sg76j/36k8+4YuMxhoFHKLpgbcbpdIulv/+WtsBypzjKX6RFlLcuSKNwr4fEvcmbQFnyhg39oe3a
jBiO7rvCWA6sQ+5jX/bTX7jQ3mn8XAEpOTo6XAZd2vPelwB3qeWgWtdHtpp43bA079mzBGur6/Tf
xb/7h1vkL009+opzmLdxYTNiA2mtU4w/WtGo7hVTRMzrOBqtvZqi/LNOea9h1fySDf2P9iFuknff
rfRovMdOwsndtN4bCBdisqiKbg5Og7Mfznr49LNj7NHekscBX9F+jtPw4W//eXRmg5gjO8ltKrSj
5gfXYios2KHsPo+9y3q4MjSqUYEB+X/sncly3Ei2bb8IZuibaQSiJYMUKZISOYGRkuhwtI7ega9/
C1H17GYq62Zaze+krJSZigbhcPg5Z++18Zlpr503//27YWTxCU3Cp0lC0p/fTUThBGsqK06WOXn5
BRDT6noAj3E/FNHT37/XbwKp6y8XBdytwI1XjeTv8V8aRE5agto6NakucKcxomBC3ZQ1gaoWuIs5
1fcD5fztRIT1kciiXu1k53f/9Xf2UNQFyNvoCOGdWRf0H65wYXXBXA6cGJuB3PWYB30X+yJJniJf
gUL9+y/91zXkmaszluYPYkJUrX9+s5ZC2WG+mJFysCwPNd6UuDe4g2H148WZOwkeIKiiPPyH9/2z
8Gq91h4OWpw+FnqhgNbzn983F9mEFUVlp2pqRg7l/JogqaZpU8kh++/ey0Wua7qQDE02Vc/6izjU
xZBgjWkkT5J6Pm40+viNMtv5RhDm/vz31/O3/fb6Xp616q9CZKh/SdTDF0KNwtnttMzLhKmK08IZ
Y+H4b+Dm/3rv/94WW78TLXtQPmwyLFf7z9cPslTX+mjzT4npjRmnGeqJjTtXuP1Hx/uaSrQEGw0C
GV8JDaRkR6WV/qsd/L9+ht/WzvpdGc+z0RFohnbq97VDcZbLxuv5DGMnYsWgD0PCYohLgnf5XIvQ
izvfmf9hP78Kav/YrORt0X7yxZ3Q4Rn6uwR2FD6nuySQpxRJ4zfkUeUZxeN8p7IqPbSOqoBhYe4i
NwX1VrBNpmEeT5Nf6Z8gfJr2h4K2c86TCjSwaZRnVEP8z5IZD3+/Ev7T52SsgcQcTiUkpN/FZTku
x2nB1ng0ncD/mOfBbbdodSizCEmbfOI8KcEQ9+AN5hQ+5RdztOdi41RJchry2r2J+ig5QUN37iLD
74K9PyLVIoEiwij995/1r6s2RJvioOEluw63/G+7gBlVNAKKSZ5KvJVYLQjeyKldun739+/z213P
igmRfK6bGxRtbpDftnNp2FwUo5PAr+rlAaUYyqIKC/ZN0bne179/r9+38+ubYUazeTp69MrXDv4f
99E57LzO1Rnbed3msQiTMQaCMWwLbhWYJEpslZ7mG2vQwatRVuJASdP/w4W1zKvU8s/LNXSApmMa
4FDAx/ntOxetMmzujOQYDFM7n4LCZjNFf+CokxjU8mAwmPvwgCBupRxIpplVmgn+f96SQYet6KZD
hXuOhmH+grrEJkm5IYB62xQ9aUc2EdmXIu2AXMnGflwKJ/kcgVW/hHOBOqtoNXqkpvVXYkkOGif0
bkYU48zUy8l+9Ibc/+qnyjySRmrdptid0FopaRD0Oy0P+HYcRB40nO7L1uzfC8SkHwt8z0tnKIrk
SFfJZxkanjpXZYO/soKCdQSW7+IWpspJN05AxDKAG9KPNlVju+8IFq0f1VA6zxMQrGajiWg1th1R
UZ/F2LvoF3vtkAEeZulFONzZTAFFbLWj/BhSNu+6E94nneXQBpXOsZFyzAzFdpL4LfcEqbmHyTU5
DFUBVs0wAGJYZU2Atnlqw0fQOqw37n6RE4Ec8faAzY2H0MYTRU9lCF4XSN6xxj95Cda/21HoEo/g
OeTryKkDb4QA8ymqnfnCc6Z4aZp5ur9e3sSf+p2NFOlBOU2an2uEcekpsYTvnG2Cvi6oU/BiNUua
0Wm+7lboDW7afmGHQkNpvFU4scjSAgNqoji1liPiTK7d7IWy27ammT65yP6/DZg/ja0tzOrLGg20
smx4nSmV6YUAIhF3TSA/WhNKAI5YoA2HaIkKIKMeDwWo+85zWI0tBgWba1s6tvwoRGnvLdhG77SZ
VsmuhyGOcLZyefAQ7oJRyVv9xRwbfS9nd0zjwLXkW+H3bE2QrV+slVywc9Z1WK7BjeEA62g7E0sv
40VbHGBwVy37aixYS0HZLxcxzUWySSi95k3fjctD6RkMjtYgr3hAkzRvM75Ah9RyWvAUssAQo6Tq
PZ2EyawlZPV6OfqpNoHkdhxSKgag3saTD2dqDWjA0CuMIjvjGt9FC406jQ32vjaKZk+umUWK41Lv
GnRd29mo2wfkRPJkhm11w/DE3QIak7Fvd+bFcqrlPDRYJJ3AS55EH+xqd81Y8Kt8FfDlWwJ0gvty
QXWH0mnbVIkmHicjfZvYCBS1JRC1GTZZPjixaWi0X9R8W8uv2n2kgZWTwVTkWAld+yWSI861aj5n
VrRPU0QiYNzqM/M6pi3GALK+REDUlHwt7N7tNs3zghyofkAa6zL28txXnJvOhRyH+1b34WYcHR2P
c4h+L7KdvdfIZz/xES13ysaQXmyxknpb1VfTIY9Kc5tjA8WhDUA3Uu6CjC59RC38QZTRuxqMbpcZ
pRPPPqwsm57TyTDD781KSt+MjirQS4Y81RBnva1i6gWuAxmgElqmhNzu+k/jmNwA5hXfe0W0UerO
+pwWJRuwu56RSnu+86XjXADyNw+WLLqzMXp5vCz+bR40c6g2bkmIYJSvm4jofsFDU8fZqomdI+MZ
N+gsnOxs1S5a0sQQwe3gFXygusCHQL/XXp6xeTt7ZGAJblAgqTd4lZt7DkpuGk/+OjgLzOKZwb54
pmU5fZ1rj/NDjVtdbNS4zJccRfMaHgVfIO/Dn1lJ0pAufH2iWQyuNuEUfWmF+Rh60/QYTPO8c5Zh
2K3PHxhetRrTrVRN+aXraQoG3GnFiZElRwE7R1rezpxF8pBhVV753RaHk2QrqkALuwlPhEBEwVFl
lD4D6y8uOebto8Wk1zWNtHRbZZf3ndm/oMVtYotBG3zTBVexIMcli3u8FtmemSb0MNXl+yrLvS9g
YTuoA4P41mdiunEGHfcymc7ZNJhEW4RT9OZkGv6xVxGyRrhri1Y0atMz6CrCLOyJtLRlLFmYGWcH
SoTCeCgwD+/Kuf1eEQmxRx81vg5uFX72rkaOB2LAfrJLL/impyVaDqaHH2keJkh89cB5rNLNUWH1
uNNGg8K+wO3q1LXaGn0THKmgo2OEjg0lqjW0v5Qdhju1skua3rkEpWteoqQlu9LFr0wfueIIUwUo
qorooUiahPaqkzgU/1nq0qZoEZBLg+5DX0RnflSCOTwgjjyEQQmCJHBR9prdQ0B4y0ljQI9DgA1x
6LMEgMQRzZEI7zARyrr3QccQBSbd55wgmi/QKhySLqzslGSNfeEKytghMKwZE+sweh4LO6ouwIrM
bVJGNirwwjvS3XduI7Amm1Yt3tfEa6wY9Vx9KMxF7YulC9+HNdyMjabZjh1Dvi1qfuTIeeKFh3Ss
bGJrJkZDokvESwXf4G4ww/reXBKO/ZFTox7tjKzazblRu6v5vDgUOPdfvdyniYMu9EYbXljHSeIW
p9mI5l895Thog2l46AFWhBtHRYzUmWfzTF8JyGtn0rujYleHvCRTNBmt+lwgZebuQt08ZWXxRfle
fx92Wh+dpkPLKFH6ltDDTxPWkA1Cg/CmRiR2yYYqPLhiLD/yiunJLldR880Fjrn3/Sz/jLwSZznK
wPpEogW9pKxoX4JOvZW89ApLZ3wQeYvNECFZxncQ6RmBLFiJTkINnGVDy0QmCMQ+dkEtY3jCAW+C
qOEXl/h/7R+TEalYDioBSBk5SF+FmC+M7+qPwKrG86Izph0Rz0AasMth9kAQMnjrv1jm2H1kbc6e
3RQ8NdgE2lyg03cDnFTPvTlUQfcD6yc0CtOtdPqZGoS59LIrUm7svqJM6o3Pxk+ri/aUfSch9zyT
ujp+uK0MX8UQkdG3pgaRr2cuIY1vD5xpQFR4VVZHlMrzGWovicilP36be1BxZl42sQHFCEl9s04u
p9zacopC8IA1Pe6Lhq6G3SQQPwvt8Kl6fXSrzLy4EwLGIp94ZjDKmsttMQw+icZ5nQ4bK2v00UpW
6mZLzhFMJ7tmO5sX8TV0oIpvYVIAEY00jxGL7hDrkq78VnSL8SSLyNxHec3vxkPh4JiqP6tFDj8U
tdE6HSniyii5Cm0o3xKM5YQpcsS5pIGChhEw/T76poOtw7Odd8NWxidKzukWcrd48qol21o1L4v7
I4JLJTGKDF77lihXcpw0oy0T+GcOxgnIKZ8Uo7x59J0XwcwWaxHba1IkLKryxfQq2Aeh8RiMGpl7
UC1b0GB7l4Hjpq1A18F1LDeaw0kcBGmKW6IFOUiNjafArbeRlh95YafV1qBOhhnd1zwqxRFtpA10
a/qFOjg6UMu724ahwT6H0rvNS/9sd6WHeQJoVOkN+1BEqK1D24iDhOVsZtq6wa9xGBYLoCsvnNZD
eLDnJt+UYFoOhGrpr41vp1t7CMUlq8ZPQzFmaBZUuP442mdJY3fX0c06S5Szx8ikPWDrEbipaocD
JjHzI+/hO1Lj89ThIHQmIsklikw2+3LqwYf2OrvNLX3IfUTfDgeuLUW1H/eTvp+QJZHdqv2j10IM
N8sxpDRRcTGEABo5Cn7RVmcyScvUPuy7X31r1Dtl1MvB8uWa+RW9tYQF7NtZ+TdY9+3NwuADSgUJ
48a79N19naQz55ToDlLRuTSa16lc7oc8gSXmP6s2AWFS0zCCR3iDsu8za8QLVsvHwK7giOWK5Ofi
PTLlRPIvTcqgjz5oSnXbpRVDHBmW91wXkmjo2v7QkcXByhBs8ql9Kvy2j4me2GeDQoGApWMQ/o9y
jEgwxfIvNp5BRSCmYfi2OMsPPcqTDy+d2W8hIfZEs/hmKoxGQATD/Ix+hyA5ECxEWDsHa9mNjfyu
R03caJ/ees2zGY4DwiAgHmknvwaOSI/BFOXbthmH74bdAhhCZ4gxampvh6ElfVFn620OzMtzZPDd
h9PFQKnxw7hLp/YkG5/26JSt5UQQpfpQw+LcIdEmBAPN0QJvzTPafYpxdg0Z+QkclmxUQxU0dDY5
TgTzYI/25Nww/cZnQNrNiFnBbtfXs5s8e4dh7E80LtCKnQRUzYjxe874l66mm/Ubk+z5vdUJyLk5
56Fj4AyBcddDFpVxZ9QZqPOIpqmPh/c2zSO5bQc7gbaVJ5/YfLgBeVdGDFCuKETskEIqtsOaskiw
7Ie4Znuhz7TONNAlJ6+DoEBIVmk3+m9YYHLRdw3PuJewSeaL4XpUyTIwdv3c+OZdZnhy3PXRTNkx
BGxLU5c52wo6Exud1OOvbLGn+8yfiaK0ckJNRJuf03xKXkVp0OQWbmA9Yrjrd77XUokwgTU/6nry
vUufjmvJG/WAjVIMq9+aauToUBi+eVCW05442/PShg+9P8XMtTqkkNgFFnYwE6H3m1+Udixbjn8b
nFlfvJZsQAC8J+KBMyQ2dXuy844HaeckZyf1aAp0FPnhENAjWCc11/cblWvsZiB1p8R3mNnkJIia
gVt+v/4nUVgSYuVT9oPoiQ5YIxfsN7l678qeGky3Nl2C0Jnup4Vjj0GxyaxnqfyvUc7FlC25XGba
N/tro1gVmjGKrsN4wBIVF6VU5kbKNDoYER+xTKf8DLauOvglmQc1PpaTLTNekX1kQZUHesCThfW9
JJ+Aoz3+JcJOdHtqvUp/yTXn3cVIyVbIh+Wi1Tz3W23yvSCjJE/Ko+xrMEzXWyAjzYGjGrX9MCCO
j8c8mXLgNHRFaF6yGQyYaRKT5K7aHb3mlCdmWbL+zcW4jWqh3mn+4VfPMzqK4XITteC7iGaLeloy
DcP6TQXdbd/n0+TeFk1v3uHl9G5wTTIhWzyaV8mSn6/rzpAQiXB1Gxz/++KlaIvlIe07OLmjNtbP
l4IJNxge0xShzHoohvWaFANTNos/8lvpOzw7XDaalFssmcvFrqzqUK+tuG6olkswJ1ChiymM65rM
HR/V9KV3TV47GtcXLDL/q7AjYxelYxirAn1PH0ATg5tlfi9N/goKhPYUVOu/rXuuluXrlcTlBPNl
5IV2UGoIhGgmw/yeWh5MvbzPo4PsWPepwfHaCuizEqFFwW9BI/9cLJemUsZqchZelOD6+p1WYkVQ
a2WPz72trdvImpLzmCb1e5Kamhz1lFvHSLmFXWdgNjn1yTlRVv2eBx2isEYbOCmxfZioBorEeqQ4
4BtWSEQHwN0i5wSMduEQVdK+pW5pv/XRenlLs8jPQ81lwttuP055T3riesPaXZ7+LJdSvZPdzFvr
oRvPRT8np56Wa7kZQqN7XwgnFiYdub7h7xE5kt+w+X4MXjduU0tSevTqRwUWBBp5Akl9JKfD7Pl1
+j7hZtfcgckwR3QsqujQt2O/E7U/Xxxa4BdVjslrO6Fl3S7+Yt0UpIneY0gkSakgVAPc3cJFr9gO
D6bj0fxgLBrC4GQVTIrWnKc8WgremrqUh4j78MIOrJJgMT+EmSkAyqFBPHyquKfr1kvimuoUBSD7
Y+RypUhkM54WCoLPIMEZton6dQ22q3sl8MhzQmRG9EhICtrRCHB+Akal7Av9dPwV+tTJWwoM/b2r
pX7TY8gUquNA3tJKVWKXcqzgyUhW9K3VjdUdySPDkzSn8CemsuRT1hr1sEcE/EZMPJlcOTX72Qtm
LLnQwsnLaJLXzPcIVOlaMN5xUNPgjgsl6/lf7ef/M5D8k4HEZBr1h+75Xwwkl3fOf+/Vzz/q1+1/
/aV/6xwCbxUzBDhHTHdVJaxxZP/WOQQRWnSGUZHHSA+VA03//xGwB0wWQ062+E4c20Rt8f8F7AEA
nmANMPMCN6A97vw3MoffZvy8PQuc4wXMAzLB/N/xL5U5ZG2Z5hCahOVBDBjd6lZoMT8D1Rm3Qnje
Pwz5/zIwgf9LM59uP5+cOve3pj59gxTJrT8ftc7aB9MYx63vT/9EtfnLkI+vtGoWXBfgkPUXWX7v
dfRdcXUd4RBKlJ66ecjrFi0BqqWdaUx4ODs8/wSCGo/dhNPsD2vgPykZ0Jr8SWHAdcVcACLZwSHA
H/4yZRxmtss56ImKhQZPAw1AQhHwTB5dLwRhnrZncPJtd5iZc1pgNx1cfS0DBIlXhY4zjSBLbK5B
S8i+MPsLCwRluEz5Ht4B/y1uUmyqDpS0caNVxoPSgyJM8kA4z59Aw/NHJwvpBOpwOaYupmfc7w0t
G6/5nuBoO6zjA4mh1yJls24cuP3MDpej2WjrCU6CumspgZ+oefSX3hkSMsY79R7CrjSB1Y3zZ4r9
Zz+SzPlSDGTfdJmubhPLKLYtoVTWdqptMnkSs35L5axeUavwFycto9uO/X7HbDt5jEa62vEIopKE
p6DHECwQhQCzZEbsHICg8zXNoLMRmEv7aa5ndlddp/des+AbdyP8RjwNio0KZPtQFyOauzHAnZD1
oNw7P2WM42h55MwyxQg72nM+2M0D57U1ASvQB7+xilMD42BnOf34klGIvTTZ4n/l1yGPE23GrrJp
+A6+bn7M5KJuRWCxhqZqfk77pH5FJ84v02AYOkJD4B6aeLA5PVwDH039Ecz9/DkBQng2W/7KbLbd
Nx9s/m2icVI2oreeBppU37J+qm51XUe3ZRlyRaKsIfzJLSfQn/6wmBiuANV2KiGJuBrtHS21/FH5
abQZGJNsiTZqYZLyR5EjagLHby/iSPNpdYENDRpUbufQ6OeDL4fiRPysuptXvgJJn1QIHY6sCqkk
whS8/QzYsFsxqjD0wbCS/FEAiadZlzZ3qC48euJi/AUUgKlU3+f7sjBNNg2rfpO6GV+SqF4uEXiC
k3LS+aCwHWwszTeOJkPdJfl6sxuNd28IwgXdiO8CejhipgdadiSTl6CKtBp/MR2fD8D13Xvh8ksk
I+RHt1KwaikficCgPfU5kZrwTpcSu9qUZDRrNUdIRrxJ8ujDYfjhoSG+VFM6P9tTibO05mYo4O/u
6cX1P83Mt55QWU8xUitqFYNr2wl+x2xYL/W6RIuKmmbGK7Ff8tkmJHvhl3D9ej64FusfjaN6LUSQ
nIsuf52MbmCQ2JJiE35SeHP8kkZJ4gXwFvuUdt6bSfthdXkML8JmbW7slfRkm5QArlu84TAe6R0G
ilm8x6Jcj0Q65YeC7tvvk8ZV94oBwX0EbfN+mBPrqQIL/Dp4fv1m0FbaLQElV2sn9ZuDaw7Ut+F9
1eE6ADAyzl2QJut3rHldtZXODHuzJav4+uXClJugqzvjUc+q6mNNFMhlCufuG61PtLmACZmJCK6P
RSTJmRzmEveeKY99DTFpqxMtD56WiAMIMeBnwgkerEOs5jtmu+g2M+fA2fm209z1EMVC+1uYR1bu
v451NfU/ZDu4rxKgci6Oo7NUAEH7xah2DjwhQKugc73zJJzBfSTLEGf6SmW1QuoZEgpSQrw93aIz
Wvw96xCUa48ykOmD7tmahupuqJkTAFKPzq6Rf+lNeLCkyT4a3nDnlqrco1L2HhaKJvC/9H5bT9BD
Tu5omDB2CriJhL2kp9LOnzukVjtkv6Bp3flDhkwk3XH4mad2eSK/+wcSBZjMiw9FzBrUbY3OeFd4
o6a1CqfGkl2zE7K7gX+Q7PFcWGeM0lFs0fffkhkoYrzV8s5dibr0VMd521Ih+Vl4NnKydGTRVHBm
INackAhgvzA0/TBTeJsSzgQNoaL4FIoQDWIf1959587byK0e55X4C3sruskI4Lt0fjbt/ZQbtslK
60bOid7BVBUIbvghbWuEJbxShcuVL6x6MvDqySC7Yk0wGYn6PqQmVGJ75RNPnoyOg7C+Oiu72F8p
xtYVaGxz7X90V8wxbFWQx2TGrHEQRQ+tWAGZ9q2JgW1CP6ajU1et5GQxRbCq4EnRRl7JyjOIZaee
hoO4Ypd5gIf78cpitnW/yyq/eUSraG2sPu/2gs4BWuPcoO4I9VuIpGdD/IUmYVIQ07yCn6MrA9rX
/nxgWEifKVgh0Qgu0m0wug4nRKd54HRG2/LKlVbsr2Y8s4mkwFmV3W0U99XFXYHUzFUXPGmmfbIh
TMROmnJXdTsKqwY2CCuQbrJ3Vn6rn5fJQWoNTnMbdtVxKmJnNGoawf7yrlY4tj2Xy5PKVA0FpouO
evGiUwmW/ItcydojlNhzjvVl69sFOIqVwF2QlMRgzHEfgpXPXV9R3aKdILuqcN8YY7kz1pH1tGK9
UVpm3wNfyE24Qr/dFf89RKOxx/RU05YrHwrL4FlOuXGS0qGp7ZKSKQwRvRShsA6FZMX7K2o8HDVa
8ClxL3VEBuQmn4xHxAbhndUs83kViRZMyaOUUb8PnNgVzV2aLMFtpHvbJ9FgouVbAJpk/JbmF9Ut
1kmlJRMZCaP+piDn63VAhu5uMPRj77EnfAzpzFRvm1mZ+UuVJdgDN6h8HZuZOZ4WXDBbRT7hYbAK
73UqBsnAPJfZrduL7kfpZD4j6M4dF0FrOs+8Vzvl4TylORAWHCI05gxd5fsg9caPOgNo3RfTei5Q
zYOGPhT7zVjVuxAPzA1GryLfJHOQEW8CseXUOmN7GzVd7W5btPs4EGtPHjWeqo7codq7n+1EHpe0
Uh+2ojZmxjjn629D4bcekbLM4Tm0qhQyr8N2ZTNMB+bR/wwZIqqtmOw635t5xwNHsQt/VkVBu2E2
kkfFJBUeOfKL2yBZM4WFt5abqSQsCiUxiA1pPBokzr9Go3TSPUmieRgLM/S2JYe8FEOmVh9aDYsi
TpUfyVp4OhPGgG3oevhqJMSnDJbDT8g4WRjbHmEtGwtKV7LRMzh+jqH+V40JoNusB8ZqZ2O9ibPU
Lk7otKrbol2Wo2t2aFHqic24zUQGTpyxCUj2jod7VNbGYyWi4UWSbnAvSk4aFamwd2K5foqo+e7g
VJJr0Oy6KSNs+OwzziQyCjieRE1jfWEbrH46yq/H2EDPxlMbjY8v2Ig2JSlSMWP6+ZCSPfWSSpoa
G6sxwooeezsfROnPN6AD+f7DOMVC8CyvOWy90nLGIj6vx9/Ir1+DXhcnxjHmxhGu9RSWev4MZyUP
gOlrZDEyouE5ocGYvcRkWK6c4pRjafgnGdx/qiFWgSD1UoBg7/eUZgYeeS2E0R+FYTfnJKIA4Dgc
VNsma9oHRtQc750mjKG2qLdubsO4miou9tB7/1TQ/M6ou9Yz6ydBsEFDi2yXP0vChtqpS/oU/dGV
nPy3/jJ494Hf2zvR06CaXQ6EacSV7Ynj/RKIusRx6DlHeq9vIqlYmBX2tM4ZwZhMqvk+DK57P0pb
P0+cuPd/X31ZFMd/lHdfP+xKCkTl6REz8/uHhWibB6PhdEdDrjIGWNNfZ8WNZkLduTdgH8U8ilhg
1siKz/sujE2eU+skvQbIw7k5YOL5D5LPq6bzT2o2yrYA4ff6oQKE9b8VvmJoWCPA+45lCcpkC/g1
ibtwaIiAMsZD2w5pzNa87GYHHRSSEE5QmaJ4DdL1NnXH/DGb3OZ8Za8MZNb+xOMTPIRQf3ZR3yzH
xGjrZtP0nhH//eVEYvyX64laPqR5QVFN6M7v4kNSvZCqzFN7JFEu22IkU2CDymgmy0WzO0lAMlHq
BJ+oMMcjqkuxNyz7PczUt6kSzk56HJcMoiHigfCTy9ja7uuoVHWRi5PfmGbpvNlunuqLEqoab9o0
DWnBW3mMqWfZk4A8H0q2EnjS0rsn35rQDl1yXi0AwXGAZHyhnfnGTTnNt80wxfW6w9juYDyOAgGf
QccMsZ0wvY1duS5W5Y491neR/3dTjRx/YAOjw8qZnWKZukTk/EcLnpCKyL2Snfh6VtckOTxA3Fn3
lGg9tucc6DGFd2BupP/VZRaws3Wi7nIHCUA2MFYZkd8B5UnHl1Xcm2IStIu31kE7eO4h3eDKSibB
RZIIQ4BT9Zr4lzw1t4NyksI4OmS14fTwbLB0bswXquyXOnEthoWOyk+BvxTihLtOxiS88Q8SDvRJ
bHbYbraJ9Inr3XicuG/gh4B7LdYMH3fiTN+aaVahWUj5xqKK8LWyCacboHGsNlR0G2PmkE85bR6p
vtliQ7f7BnCRsXZFtmEHh6vdlsQbwHZaM0FSV33M2ZDvW9nLwzByujLziRXJBKOPgb4PL70s3oKW
+hFhG8BUIhzA78yr3ma9dlGOEOS8LKtJxkuNxzYD5mjx4HjISac7JHnKpodntjj1qC3eNeqzd5fk
Rs77hU04meb3dMga+UIlGt7OjYkJdKLo94uq+1ahjvuGRc05mZrdqF9ruwp7L3mPPW5AdynIS5+L
adhbiyhPbZdRtVQB0dxCBg+l0w4vpoWkkZ58/e51EDpRr883yrpmY1cLT4AenBVWOhpKTVOoO8Z1
AXewy27SJ+CMnbCnMkpctw+Icli4RzokDoCRLP4lMPoGXLfmqpQLIkKqw41HDOaxSnkmNqqhK4c9
nXjSaH2EpiXbpTeTNcDIq/lOjGV4a020WTCCRrfCUoAA56C69QUXruUBeqhM29uSjjW+hIAxNv00
y0O4doAwU6u7Mqc/FEjK5BBg4CdTR7HsZLioV0ITv4w6UB/MHym3TY+4vMpFXDilZEm4vGgFS/Lh
+qm1u2q5yNhkYdQQCW9nyC4na71V9bq/mxD3YtQL6s1r9LDXLfT4TWZONsnhks7IWrxKbVLAp9pt
Hsyq5ZepM44i12exqkRFhoqwZwyutNY3HHrp6zjMQmms8u2KYL5ZBCMDPdJduy5DhiccJARhl0c9
GPPFFXQ8nG5uHq4dH1I6C74KeDTfonPSYJw/FSDDjpABEHGEfng7JL63vbYHDCLqPnq3obKl4cil
Xxt5iwznfY52fzul6ScQkPmycLtVWz0LDiOTphcWCrpXptL5Y6NcjWGaMQV1CkeyoWZ22Qwjzbmq
5ycWEx5+vfCNTB/ZIf5UbsEauMCTnaAzprVjIjocEAJg26SdQeNu2lUld4zQpXdvQ9nHumCaLY2v
kbzzrKUjuLh5Q/KES6PM66fmh8jouKB3m58rvFabxG6Lk7E2V5Dzsa1R0TMZXTs164icECCQPuAX
Ja9U2jR7moUtjkwPebj2b64PSZ3Tu63q1EXYaPwyzWU9LgcGP19RclhqOpO00+vSRFKzB4dQnCrg
ZY+mVVS3qrbzuAGycovMofleWxzTGX/TUxvWs/JEbuw9uFX2LWH2bO6G3f2si6h+04LDTgvx+HYK
2GfrKeUSph4WBbNy+EFycHS7jvJp18GxI9CLe3pdz027bsNdUnfo5gs6kpEMOPPmLX+dh+h8IzEE
PqVr15tzyfoUoEB7W6PH2SeG7ufQMIhLrUTcBwjQEf+u64fAiCOlDs1In6+TrN2v6/E2hBi5F3mV
P5bwI/arLBGgI1q+67PB6mkBoz5J7wO2fPpONFFHw3PvA2HgmYdUF942xNddGgCvT+jfRwjhDLF8
7AYnl3J4m/qZ9aR8p9vIgR+SpD40aIVZ3S7OUN16NofYcv0NUo6Hr103tWrfgk6Ky8liN0M39jJP
HJNVTn/OrAv7CSk/my372PeahI1X/HGMaRO2/WtLcOxpWoY2Iy9RpRPTSo6fHbuJ2lLm5PvV+LBv
ao38uqfYKbmxD73j0AWtC26K2RzrNwzRNKgnesaOTCgVeg7Ojg9Q1aa5vONhz+K5brM64GrQOULn
XbviG1X9jHbQLtd6Asn7WbfgVVuaNs9Y8Rm8AYeYEfiNXEzgfSj7uI9yJGnfTH9U1HgOa82A3EnK
fP1GuGgpTxX++fOkCpqI61bpmFyUNnfy+yW0ySH1pUfXC/mu0xBYTY49t6NYWrrTFaA8VG6W9eQ0
wfArWLXLPR8dhW3OjSsjihCmx+oDliBHjqZbilNGqthGggy8R3j+No4eVw2Di3MCQcGtMuZcg74w
qYbGqfnOqSRzN4Nm2LspzDri3DJ48o65MpvshKjkhZwpTpDzOMfjwA8+h/lyyW1a6tc/Xm/MuYSA
uDHQfP7wJp6peE1h7C+9/qJtY96XaSaRt9Tc0JJTpQg8NpnRY2X/P/bOozluZNvWf+XFnaMDCZfA
4E3KV9EXjUhNEJSDdwmfv/59oPrc06L6Sq/v+ERPFNGiigWTuXPvtb7l1BIOoHYTfVV7mhPZKOfd
1GbfelCvHkobDrBvjeJFSugQu3IelypgnhqOZIiU+z2NBL7xiGGDIMLed17QDYEhXSYxHQ2Vbe8y
biUmuPdPXdhV3z1r/xlV/m5UyaiLwv1/Rm3dqK9R9UPoh/X9R/7FuROgsTgtCYmrmtn64rf5c1Ap
LOcPF9cYOxM1Aiw85m1/Tiod7w/EA8sp620W+TbE/HNS6UDuwsAF/M6nBeh4ULj+AWrLtt7NKk13
YaPjxHZNy8YO9d41l7W9zsY+SG5T3u00WNvCBPmjwN3cBCgXHRAMDRO1ijVQ7cIwIK1pNQ6Jt87C
oRoRvYCHq8HwIgNsuyRbaD9ojPLpg+sPRmaykisC8Eg8RjVdmuMtqk/zS2HWI2x7OueJv1YiJoXN
AuLENlLF+JEGOghgGwoWiNPyxn2zWR3BgbaN/8mwsmQ9eX50kpnTrKoq0gQVy/zsQvcmML7SGzvI
zZssS6qBSCWv71eNBUt1pfNa8Q7ajvEoTeOTP3nxBq8H7B6c2tdoC3Bkgti7nNh7jnJw+48jMrqt
Y9bwTVXpxWfFGZjZTjXNt0Ovw4A3E5rH1q75xiu/p1nMlCOvNwGIzosmZP0Gl7Pu0Bl8StDMPZJP
GKfXbCLGpk1qeZMoE3jZnEwxnAVvmTMi56TIDaZgWFFSJPO9dLuu3HAn5udwrsqVYQZDvwKYEd1L
xybps61Id1rj/xiOiRfGF5pw4GfIEoIEcWcyjxF795Y2MEMKTuqF2MnOW9IXE7v+MKtJMY5u0nZN
YGhxMtoS6qrh+tjSilD7N342yn5FMjePRMq8ENniFLd6Q5uNZDdAuPNL1yNku+WbLGyVbCimDbSN
aZOYvU1VpGCaG2n8TSoi2WKitg9t4vQ7pg/QQJqk30DPkXeNdiaa/DE5htbcVXdUFeo0VzhJzKIR
dwY8qG05oFANHbSB6Bhd78tY0+CGBNNfS0tobClzxch9Fc2kzu6aEmiMgxRlvjLLng77ycqc0a+R
ZsNP8bdcCJwKBXOx+pZyLq6OuoTatjLtZCasLgb/r1Z90TqXI4gUmLdxSYAFNl1Bo3iD8j2x7wD3
cq+0GOR9UZcck6UxBTUiKzjoKxcC92aO4RSjaokx19jTJPFNYxepTimteqaZdYQIqJHsWmkuMwkx
ZS6My8GlncG0dqquW8NPLgcgbxdeWI6vdEo9Vvh27LcMlYr5iKIg5uTIUFitDAZF8QFokFUhrHWQ
XHfo3xkZ66XXZQLc2pVRktwmE4STdYxUDRSUCgve7NCXIRLcOek2Kq36kWDtehguNbrohrEIbO0q
5m5u6qEYxJpphiK6EAJmdOtBq6IZW/SFvJp0MV7nrWvuVSZ7JoAkrfLEOcZAYDaH19yQybVRMVGG
GAdWFqIR6jmyxvzx2QLZtseD2EQnOp1nPXUpdsze+GyAZOOdIvpk4qiazu51V9mt3kFagk0e9XP1
PNFjcMit62MERb5V7Z2wVkjUTIf0GUCdXXdgJZrvHUoOkr1cD1p2kucWSQRmbLGfpkB/7apW30bD
eXR7zih24rb6fsisoT6MWSyqowrnaePXhiDqBSuWDlPrjsqT9zF0gpS2XMRq5lI1AGRq0r2ebP+U
Uu9nGx/T2nQ5iZFkCdLWSfesVbb36WxvcxGFxjrhXlVggHW6sXAF3WFlNIed3SNF94LUuqi8Mtja
fmoEWyOpl45zjJig1k6yMe3c4j5nTpR+Uo1MX1OzMx5tlQ8vrTlBcqPOc3jXnIm2bopjqBCe0R2J
rMWGZfdpu/XiNlIX/AXyZgWSRY40loftaOX5ukB+3RounM+Zrk1trlJw+9CbAS2sGbaa6I49FQFF
HurhYDTKrrbQzceoW1W0pphrlHXvr/wyzB8EhqinYdQfHB7hbpW0sA1QW5nWwfNHecdpQmyiLpw3
nRU3RxkgDtxSVTEuNiie1tU0TucybJ1rjueEPxcKdcfVqCrCmDvtpXu/qeznppueo2kamHx7CQkd
Iglzfz0MZkeC+5BO/RXTSXGtZ9GeQf2kHKrZv6I7JDmhslYAX2c9HwpbdtD81w7Jd+GpaVk1rh0/
E9+7qf+pp35XT4FYoAL5n+upq+RznESvP1ZU33/oX4gbUs8ExdS/6aX/XVEF5h8OWpaAemrhEfxQ
Ufl/CD9APISbCYvGGwnh3xUVhN/FDO2QBwO/wP0nFZV4hyFAjixs22E2A44E6Mp7DApiUQbSeSsu
Sg7mLDYDJsjpoFzOQzQHSw9lUDwX1WWaCWN8TCYIXDRj45omQ1CTsZHgoBJMSlMb3pNLaNmskJzk
hABG1uKI/R78gQ2MquwvV/r2e9v8/+Bmvq2Ssmv/73+9KwVx/vAL+1xa07dcHCzL//8L6cNvSYEN
lQZdxrzhLGLg5y6wrst5kCYHpZlgjl9/oO0vXIi/9O8XMIUpCFGEn0nMM9fsx480ktyuibSOLsBy
XKL/JUQmH4Tw9qnDyBORTmM0B6FM5m8jHDxCMJxBOgRR90O4c6NlbQa9QE9KD5I1pfTCXu+tzptu
/TJBI1EB8LmNl/4DSyVhMk5YkmzVilAhHSgZ/YkspEZpFH7xtTv1TDDhJnKtDW8gwkUzCKK6cF+7
sq5aXEw+HwUrfoi2SoZpsYGKjph7BPbsrz3uSLMuurbvdyHYNky5KKwUMqhmPdq5+6psNDOzYwRq
qzsiW5RfUcvKiJoDHmkwRlux/OZm7JCp0cSR9SBot+F+lS3frVUM1Yx4JqyFBB5wpVbiT0QYWfWL
NYwk2XjYIeKbKS74jQDv2Md5yVJ9VEj2NNR+g7GMRQpre2FVjrSuKfulgely9upni+ZGfOoUGX8y
QsW/NizC6s9alTQw2GUWBrzAFW5bHVfu+/pNocaGqmrka+tBZfxQ6DGhWOU12QerusdAugWLiABt
0g1NccNM03hpJgO7rlS57GRoCogFz0r3FZN2+NTPXvA09NjW6NRg7to0iXcXe8i51mTbcJHwJnMX
PKfr2ucY1VZ9cDTa+S3X0e7XbrJIlxOM1aiwXKY397OuuK0D4VfiIsJ4Hp/0ckvkcnGCZkkde4sV
ChqDYK8k7wyY1cMwXsV4su8M30QEAXYfxyATS582NKDCbYtLiK4UchtgdJ4c5aaCbbRFaxSB6m0I
wbbGaX5gitddU7hOEoZpSIeXMF7EQmnnXs1z5D2RliOux6HOb2EsRq8WtLoDnnDHXydWKV/LKBs+
1CSVTzTQeWTjkQngwBnCX8fpyBUv8hCrnzV5xIFAPAyeDHzD3R0BVUtuzyB5bAYlubxjUnjqBueU
a5MSExlExBd9YwMQmh0/1vYm5YnEdlhM3DsOBc74bU7nvn7hj0X6DSYFaVmFSUPPy0mWqiKekZZ+
Ur+OScJ9QDfJ7ckzXLLkEo0LyHwkogbpFDFLXBleLgT6vJRZXY3hrjUx/T4vISZnpKa8CAa19HRI
rJqCLKMvc0GqDH2McCJbLRpSZhBpaE23HGIbvPXEAlzaZc+ll1XPp2DPISxK8LYFW6SvXBcCtugT
966qLjhPWOoBarphPBk99ODLzlKGup0ndBdgW22WX4rWOXhMHLPIziFUvgMzMNWsgdbYR42DgRyp
ueBaKnR5HDvNkTbq96y0mun3gQoDHarDqhKf6gbp7PrtQc4mgxtXoRvhkDQsL0WnaMQRnsMIisW8
InCsN1AVgtKKvecp93vrJg1pltLcFm90SQIFY8+nhPUXHwum/YgoFRlGKv2ohGLARbmJCMoO/S77
oFghRIxsDCrqTVWUpeevpsgIg63MIyK6rEzwLzGJTE8AGbjnXa7EdYoPcPrgE1+cfXVlaVnNyplB
7W4Lc7Csm4L9RxPD2zOjOoalhVWH07ZnmsfYssHDEywHR95IIhOZoqZfmkT+dQkb6Jmsb/LJtLiX
QzRBLV5SchCaGlumwjF6+rpd20uajr3k6thvETvFkrYjbEHwTiwL92CAYR6Ro6aNkXyIYqdvd07t
eiWHlnrG5p/jv61r33xqsaqu7cL8SDgKvgUIBpTgJAQl8Tj5B5FZ0ae8DeXXKbIJGhKqvOly77If
VTNvM3gkd14lo4+uPZTbgk1qg5LFPmPVKj8KJy52VmlG4VrqAqMR7pTbIMLDK2tSuAEPZPlVUkf5
o5W2chWYbYdBqJtWxkBQFJZMrHXFWN8MuS4uXYRt257JyB3Lev0xDfr4fnDy21GaU7pX1Jm7Zm4m
zGpLThPWvPuInJnHsXDaaKeWSCdw3AJPbKMxBgbZDo007JBmhC6US8myN9jVA5tO/Vy6RR1vUt2W
Oz8xqw+xhztOsPVgrPSWNCl89tN17SFOipKh2EShbL8lCutNjn7gYOk02o1MAK/dqJXOJsaNSuzT
TDmwWTxbF01bVHs/b2bCPwhSOsp4snaRK+7SsKr35hT3G8V3fGYAUI/sUoN3JFhKDNu5INCq6Zzw
Hqa2tzdane1cvHdrIzW0v5tnz7s2cHNdsGDPB7Ms5+NoiOCosToBiiArpGNcu276OWW+03oPQzLo
L6aZpxfwdvSFeov5+nWF8lMxtzTa+A9EKdoBhkg/1idNVXD0ymnPTx3p2BmHmbU52mxCjsGwBOFU
dQFs4XcxkO/k/FRFUhId62MdEAtb6h1NyyHQRcajG5zAVdcvKGpZGOrO+m1I4jv+0dvnLKwsymUL
O8R76hn8Jq9vA845TrZUGNJUrNnL1NSdQhaMX1/Kv/swaZoIXSiQsWC8u5TEFLVGRBF48vORgPhl
urXQAtdG0v8u2/LnQhbrBYNXanET8/J7xmIDoKI2JtM72Rgnr8kcQk07MpxuARVctBKdwa+/2t98
HqQq0IcCIwpWg3doJ+FXvLZ54Z70FIdP37cg4DvsGLSbqEbaZOby/vozl8v1Y+XMl1uoVfgxuHnv
i/UZUnUXqM45MZOkupJMCknrCkJ24HJa3FMOzWgSxIqBP5tGyvbx61/g54fUd0lCoHMNPov28bsv
XZVOY045qou+T9RhHBm8vLU5/hefIgWKI8i9uFvePTV5aI1lCNXwhB1cHeaEYZr05/E3F/PvvgsH
Sp+0TGKwQQ/++Jp7nW01rsF3QYTobzzS4TGS0rT69Xf5m8fEJeAbhw6nncWu8+OnZA1hxNjI3JO1
RJLiXuWhGGaMMtu3hLeungb9myPdz+sXazqrCV/LsfnTuy8GgyCcx9xzTkYVes+C0ehJmwOlSJ8D
Oy6ZSBMy2WoekV9/1Z9fdh/UnI0zwrQD66c3IkBcAS3EtXCH8HaH4OCJIsOOqVP6a7/+qL/5ijwc
EqYerzpHfuvHqypRfvNRhcX8cpmYFaK60G2HjcDhgcmWE9y0PDW//tC/+35QQH3hmK6Hmezdhw6o
Kmy6u+L0lptaFo59zE0/3nPQ+e2b/p7cxzId0J1wHceRSybLT29a7Cv45rF50qpl5JmKwqXbCCLo
DAxIAcrOUe2HM2XyNFLXjdRa7fXQoDDekUntcLio3FeEHu0XMvZsqk5d5vGtn3l1/pvL8vMTTm/Z
ZtTFiuTRoFnes790EEh9GxNktTzhhc0HJSFD8sWBu2R5Ojxq/x+Rye/DYt6uDqMOyDEBzjD/PZ80
yumXhOxxJ8M3qHUn3+b80KE5/gImlS0Tj/PyvKcJUaY9cbEMiukO2kuodNNahJU2Ua8Xuguaiw79
U/yP3/oAOTDdIF4G7t37AZsJbUbjUXVPb7mnqemmH0Vk2GT82mXC5Nn8XRvnp2fTIzWHt4FWDo8o
5oUfb0ID0YWif9Yn7K7Oa4vGLF3NS5QxOzun8X/4IvBh9I1skwYNS837Z9PXUKOjJphPE73X27TE
nYJWjlOOa9YcF3/9YT8t08uHwYUVJu5NlrN3b12RGaJuQ3M+eaHLwTJKwEQyvYs5Jf76g6x34kwC
fFgul+LB5ct59MV+vIa5HSeTV8uRCoI00luTM1y/Nvy2yx5DmCHtRZ3SNd46ETKbeIyLiROJtBUp
j8s2WDXTmdBH+gTGyGFp3TKgetFSkbBseLSy6HrZOzNfuh9jA05gP1rRfNuVWAGKf7oQe4C2iWWC
+wnw8adSKClxK0kIFidL4/R7CxNHa5bsI/IKt7++aD+9/HwUzwBDaYuWnv1+e0OkbHXDhABHmSRI
+xYxuqumgiNiAGW4ADn02/7hsnv9pQZy2NYgWPLq4/N1MQK/u0ulLmzRKNc5ec3kfCWzajgpJwye
3hoinmzp6jQ6B6wyTdZvVjrr/SPi8MmeDfWVT2Zyzh7w4yPi5GGXACoC9IYnq9DYKAjlwXqKitu2
cGWG/ifktpmzIfNUtNdBVPEG2ipKDlY3o7wDljSfzb6gi6izpV/TKLkcLHpyklZvOhZVeG2KH0Mk
t7KbjZJ/aUzcQ2BEGYEtGZmLd27a6ido0Gx3xEzBg+qUqE8DEJt2hf5nunXHidZYG2b0/TIaRwRv
NgPpxz6miOzKNQ1iviGLFHcj3YZrgq4N8EWJd1vNwtD7ShIqSRcbp5QpMfBc0pY2y3Ur3T4AtqPq
S6ZP+JxkXmskwnPDfAtt2wnlqVgjS3N7RKMCKF256pvE7eh9mwOmOVunZcU7I1KaR30tcvEFImZG
U9xApQrBqF6aodhV4tthnvizBKhSHb2KFuUem10YH7wh41RUNpr/q0GWfS8+YW3QeQnypa5pat41
4jxdrLsloRfQSyIo7yum3kF2BNMynWumlvGtXVR5dZlFzdDdtTaJlRurlrzdlSjq7FyR1Cs2qu9E
s2NkOZ0z0/IvI8+rsrOsRfuF+CC+BcYkV3+1vZLRl2rE0ooac24zAkx+kK/uvroYCfR9LcDzbjMr
dS6HxXpDRwOH1A7pBInWDN/4ePogdK7IVKcR7hczoLfBJq8ez2wcik94oMpjM6Uk2k5Vwkc3mWbX
AqcE3X4V53ZL6sk4uN1ZJMYSxMzjEt9yXkVHKmaJIQY4hXMcBgVodIOwzFjregm99yyWcFejdz2V
sGIIjJdjIi8daHHjMUZ6CdlxEkNy/T0PGJVAq/fTWwa3lQR0GSPIKepBlK7KUcO6PGBl7HvWtZEo
9oa3OoCePU8fslJaDbFX0TfDrIHQPKQR4jd026rpW9Dp8NbXmKS/t+DcvOeXsZe5p5OS1p6EcRzC
H2nH+vD9tfIs1hZz0X6NEof2awnIRdGcn8WDmEScHOj20pu3OmfJRASV0+4b3+NkFucu19UicZVw
q7TtP80JluTdlNCH/z6aAQT/Grr2UkhEDrUdORrOayHSpROraM+v6pTjDwJvOvBv25/0epqMMb0r
eelK5hGrzEymdIezxGwvCqy+el/UBpMGwl25sCRAAYNMAytK7tqy4RcRJr2TXZ1b7bnUopk+ggS2
ibTH1JhlZ78KmGW6U46lPE1LZ91jDp+/+gaTjG3qN5ZzN4uaLnA8UxvbvH+jLNiPGQOgoYlpV/Cs
OExzMt7gzpYfKMyzjmkudO7aXuUASdDEhKEu6M0bpM+dctXSrZ8JlgSkpErt05JIHYg6pjnRaqND
3vk0yDRT1vH7jv+fOelv56Rs2X/Zfn9GZCQt40uV/IDIEG8/9K85KSmqAedN+jv0JigS/5SdBe4f
WI0YhC6Dzv8WnJl/QL9f6AqYogBjLB/+53jU9shcpYpc8Pjkf1Lt/ZPxqGu/27TZrBHkcGzilE0r
yH1/olfCS5u+iZjFuIvSLM8xnHVkKIXWvKo9Z3gxSeBmdOJW56Sey2tYm8aq8RlBrMugT7dCJuZ9
2mV63iprym5A+6bZyjPoDQdS7acgsU9d2QOxI1Kk2bg+JwJsnYGDsIqR1w7NTHwx5GN1aUbI9laV
lV/WscpuZWX7+8IM4n1IrvDeyXKnA/Jl4CjCXLLXSayOGWXjVd8CXdRkXRj0sdlxkbxjCJnRlHxI
emsJJy6sdD3RrSe0oR/2qWHBS8Oge67e0ioJAJiOPbC7TFevMsv9K53BA12pye+2jsOGNg7etMvC
ybsZw8lnK/SQtK0XO81RzKFzyJRlfB4r1XyTS1wPKU3+sYLN+jWarLDBhFGL2ySu+0UsrM4OKoZT
ClOWvS9LwSmCSfyampW5Tl3GJ8h1bSBoTKWu4ThHF22tjc/lW3yQQEx+beimPM5J8zyg0MEvtUxq
Yn94jOuuuw+CDgk+wAz1aRmBPSsjy4J17zogVr0IIq4uA05ffsn5mCpnZQF+O8ZukMk1JZd6bdje
+7XljB88FJFc6TL/BEGvOwQ66XYCIdtnbfb5ZWKSEq0j95Sprj6pUOsL0A0I/FzZ7iRYBmujvGSO
V6SHW4qbGmXPQRJg+uIq9fxrhdHurNbOL2YhQdxWhccXnQLSQkTYX4rENTCPmvF+ahCs0NyKP2Rd
AlR5LGvbQnBXVYAt3VRsON6ayM3AlDHz4AE8Nsrpr3on0C0GBHNJTBMMp2O99OOi2SSJqoVQlWsb
9ggDwfFbklq9WtfTcv4jMZI0rzQubxNGeSunmeVlpBAxYmmBpqz84qrujPTSMigKoDSO6OcrYsdm
JGZ19BRKbXmroI+cT800OsjDmJLsZa74W0yoDrqG6L1hZA6r3C9RvxRucBeFZCSOYOpwDKN4n4eN
p9xr2JjDZyw62RGkBhPr1DDizdD2oBnKeLrQuvPgqAddSUhoGj4DYoiMU9hYTbpFsCO+NKPZ9qsY
xMB5QDoeboc5Ey9dkIflGsdIfyf6svmoqMzWQU2+YwZdaSBSr5sXWEzuHzB7jeBa/KBiHji3GFvt
yVkBPIshlYXCfrIHE1kl4/FP+GvRWiEug5Ellc4PdVT6H1PEtFdkks7mkQoveNBDVhnrOZXhYhLJ
B3Lekd8BKCiLV+qQ4FElzifDHOuNVyv7SvTe/NWt1dzwTIiq3IZ+WD6nUd+Kda7gn3CzSvXSSUDZ
K8zL9dEPqw58xkAUXee6wWWMl35Td+qOvkPgrPDYd1vk6s0aP7dD/nut14UlPcQKfbuZnDpBzEXc
pR47fJKVkCd4kIyg7Tj1uQ4OIV59z7Km7FmuQRiY+wEjzdkaDHdfJSapr0bQhc6WHHXzxcriYIuO
sgF1bQItD8oiSfdkwuTHaAYUQaQ9xTiw+O4M3NThwsoi/YDBmyD2RgDXZUUL+2MYYbvGfDDWHwek
iaRtcuo9NCZTAo70c3vjtMr4XLkS6Fcr0uF2bqA1hrBCg1VKQLdaBVDBdgT/NR+9cR6/Nnk8vsxO
Ka7slmiLbTe2PsRPd1bhOgjt5iaegxCdnFUXG2HAQetlF0BuNev7KGvrDWSL8UJ5KmHknTUbr5Qn
p54h3JRlfhdgpt4MEcGDKVmzFOxOs5/M4iEq3X4Pi4jTDo0StLSKARdD1LlcB93gbelc6y+aAWex
HQR0hMruC8ib8YB8wfTTm8kU+dBfODlwdYJ51VgnHzAb5uVhlg5kwGekfR55qLGyRddhvJ3b9Cac
QvK1yae9ESkDZmj06uzBcjl7Qka3LIsTretMH4dofHKdsjw3NDvOvWhDawWnPXwaaeXj1VY+HHFZ
jqfFr//klx6y23bktfKTulxQ2cUtEp5mh78axXCSOZwti3ZdDTB3UlchwIMOY6+nYk6ueyvod40v
mxSbVkFSXGDy63qZARGTULxVy7GRVz2wnJVQrUeiHb8++kvrCgBayNxbd+G94yvvmCbZ+BD1BkV6
PITxV1sb801pRH0B7LCpOBnO4TXxwfW95hk/Rnzxz3XS6OM4K3ePJAqHWtjoj9C/p2qtGyK2IpHP
u9SZydQTHWkEHSSQrHNZj/pE6Aur0/JIkkC1Lsb0tsl7Zs6NZd+EFfEcLLIZJgkdHisvta7UVEUV
tioHTIrfQ75GVrBfrueDqhbgX6rVgeVC7jF5G2jD4dFvLWt07/JAx1/CDvVFMhkj2uJmQonlYuc6
zVrOd1amxn0wB8FxEH37pMIKA59whwPvkzevyr5SaGdlUHCLUHtzgJnNTQeScCQuOGjuRtssEigF
NriYQAogAQm+pCZ3IMeSXKFlMB1bNkbOEdZ4jaPls1klwWfR2la1clu3eQYvFH800SEDlDHqPe0u
A9vLwFLD4xeT8efkAPFgu0jil9PsFlzQ+BEHD6j7TngvVpX4N9Zc8ubFy6LJHMxK9nocXb1VyrKq
+3IOnhGdMPgfYj+uGfA2/aLz9UH5MsEOXhIjzO7p/bTNrafapD3YEsnMSnsezP4iFY15aXm4dfZI
sksT/D0RBlhxSgjplxV9p3tFVMYU2Fj77BhmPXp6uY5RKYRraO93WlhVetGpvC2wORnxs1vbbvJq
ebzia/QlprtVI24XpCUwo7R3JQQyz25fRRkq8xOPrAUUVQ4lKqzXJtQv1L7Thywzys/pMBFm0PXy
gail+oSC56Ep5bzFLF4cZdPWa9kPnNSr6ezl+oUF8BtW/Ne0816IR+k/MemlgnBg2Kxat3+RgZEe
POnnt0CutqODXJubY618hVG4pB/xzdbuUK66usmy1djYPoP5PskPiuCFO9sds3mNST8m6UNBWH/w
vZ7YSW1B5YRBj3yhGt3C+N4B/M8R6rdHKIbnvz5CleXXtupefzxDvf3Uv89QTOqYvaAotQV9YHqe
/zpGyT8sxtiA/t7kpByx/n2YCv4AwmcDJGCszvRLcgT6l9bUBk4YgMxkMAZGgX/5nxymBKl6P7ZA
TU4omHYkY2B+QdN6Sx36y8TFxvtadE5pXpSmUcVNj4nYMzaYoEOgT2Kqt5xYcIPN9lCrHRxTATeq
7uyv05Rjdy50UiLVm9srfHFOUIEgSfWHSeeOA7uaBvVmbMUn7O7RYzFh1CUjzf0w4Lm+gpTU3S5H
s3CXVCnvRxUbkiwV/ueaw0tQ77F9ZAfFUnghUwyMxcRiqzr7kzGCzblA0AfI3/Gs7nJI4So92lnY
y8tWNxqrfu6N1FROYfdf0jf9q9VOyAsBfYLD2OkZGorO2nljK9Nex9LuX8YUQ96E0LswrjIE/Es7
tZD1LuPe3gPaKry1bRFqs63zMHkUMUVehIRQr1WSolABGIktWlXNvef01rGVXby3pvRLzmhjm7A8
AxBsknQ1oIzap1byMONqvPUoLdMDf8W+oh4MC3hpeDO7kgi7lSLjZtsJ4xU70bTyzbQYscFLem0w
nbYNB/RpPWBU3KD1aFwqN6M9CzN3r4YASR/7oRTHPggaBqc6CJ904cv7egl+Ud1s+TgSOtsgHbh2
8yWtioJdqjB9HrANbg3bAujuSck1qIdV00/lySN3Fqy5REvcFyPnMI9BClKpebzo+i7yyYSt461M
PH1uyshJzH0YIXDLBACpTjFwt7oRewkc5g3zd/JDnLBJd/4chgeHxJTnWtsY6XVr6Icgl7mzwvUk
E6pH08+fEkqa8jEihwthf0+bcjK2I3Cqtt0jL+OIdMQdTPQ1yYpYAV5B9auIO4eJxXXzYIsPZ23h
9b7WbjhuJzMstx6s1iPyn7Mfhx5wYVIXsqwa03VCAbRyCO9cx17QrWjbkv6ea8NmE3Yt+GE6HIAM
+TXBGvIhmwAoudYx6tWVO/vpShN9LZNqSSxpOMVmewzmIU6zclfS3H/kSHQ3QRFdKT5mF1Eo0WWY
X0iDBJwtk3AX4jRBkNRyKIzjLQCe9LIpDAJ0XSfbdZyWToslBROPaLG14MEpiFECc59Xu9GvQCNh
QjiaDa+m5eXWYzBbH8uO1JxGRHKVxp2xdrp02BFe03Xg1kllpLH9SdGQPXGYiS4axF0U8oW5BZG0
R4G4bp26JzqAqG00mpukMDiNNQYtlRpuCymo8VcXPyqECtonCLhWnKywbTsKUhREVhgk/Rxdli75
M6hY6j3ggfsuMdqVIMaVo4ZLjLFKxS2/fXqRurNBWBNaqSMaeVIbc/CCPjkVO8nLdmhIg88kPUYA
1jA8m4a0Rfe+sfNzhtFJi5DWfk9TwtIPicf+brYENEfjmQAATLbAyIFubSOgUdQC8dofnMe2afb+
PF2l0NsAgfTTTtV5tx1CTfxI6Dx5NrvqCK+f1Kf8a+6YENzL0dswMe/vE6MkwVoIjgQ4m2G8sAgm
/pVTc7RJiwkxnh8IiO80VE24eNtiUiX60mHk2apbUXI/vD2tY5JIOMUdfJV/pmJEaW2ZwcljuTz1
CtHhFNrpdRx0Ka5dm3wfmYi7KG7uBvw3BIdtfF2V1xOnvdd8Wc2yPpT1yk9b46KuLeecWI13quou
XnPD6ApPdfAim/jZ5Ky0Qpn9Le4IlI9ky5QnafIVhJJ57aL9PPVzggWPZf2O092ChveCY5bKc+ip
u3HozB3LBKEnqTHKdZt53QfWlX5jDTIcVrXdpde0KaC4d1m3N7lRO7NqekSBbnzGzBZQcpsIxI2O
IJPiBcKGtUbVeDNPxa6E0bma0lrS/GnP4MZZXRZbY2+mO0hdNr8e+V6xk0B1idkdmnA9ZQKod9o9
5GXm7axCh/djNl7V+IrWHA7SR5wBjy6sGlpNw2urg2cvAhcHqpHnuK9BZuYA66xxhyN/ORHsAysF
IA3z89oSUbMfffW5BHe9hWLfHszOeqhDmfEAZ4jBCnoDFy79i+tY2Oc+qC/zNn7ifAckBHaQSb9l
xUq79YzgI3EzqFcdd50ta2lt+Ld+a+/bJJ3OE7dusbpGGMw87X/Mwkg8567vbZQtedUM/IyWHK7k
PGyHhorVt7qdOzQWx1sO/OSOJiiPA8JMsjn39/nU62NcdYeuTk9DEmZ7zOzkFgdGTflvEC+Q5WtM
qHLlj5BC6Ar1zmfH4H5RRxr+9Uwk011cLLwFqZorgG70QsaB0IvUjT/Vk0cSu9VfTknDnjDmj8IZ
DiVIvmDQbKzp/2PvzHYjR9Is/Sr9AkxwX4DBXDh9d5drl0K6IbREcKeZkTRuTz+fx1R1V2ZPV3df
zF0XkEAFIiSX3Enav5zznSja2G3/OCAlUXlQfw1Ts4/C+UfBwHIz8PugvRZl7HpBfhpmyDIt3lIX
rJIdp2D8LxP0C1A5CREcmkXWycu9dDsbzrzqdOq8kbIkH1jAl1ha0bfKTUi9TrvhNHepMXSA+FqI
KD3nmgQNu58Fwa8MsOW20VKfbdAlCOVt9j/ahGzmGM+ZMV6PZ3hIwo9WRuhdRjOwX9C7N7dmKodp
7eJfg9w3L4V+aHDnHaKuXI7T4Dzjk5WfRjsY6T6pkZdvvWCEAOFU1tiuXFcAl+GctTdDH30x7rmz
siCPiQfsHzqvuRsbw2AHZ9zXc6Zvyyl/vYLDt3ryxZF25TXs3OppykkyMPAPoP0YQNFX6p3Hq7sf
med+FIvVbrCStAeHjJZNIYZs50NLINdalnFNqxnn3fB2DWXaQHw3blIMHy8SbimY/S785Wtolxol
9MrLnOpDhAHG4ZG0mFKHb07pYXUN6+AFqkPO+NLHqBtkxRP8FxNJOvqTKIDB7jiTYCh1vYn4wIoV
9ELYE0iIua/58VKWQJu6+Ma++DmbRvAQRc3w6nTDxkTMfGG665EAx5HNYMyCX5S3bsZesXVXZNtW
p25ZBDwOTeZH16Q3ll3t+xLjMhwp2AU6Eg/oyxVUqDDT96BCw/0S+OoVA+he9PP0RKSru7WY6OZx
BJbwjK/zW5XhF0/naqtwfa1Zg+nnvLBOPn5uWtF2XpMYmG8SpM434OWIibHBmGSezQab3A8bsbqD
ocH21LmwumVV9d18rl2ivUZhTUAA1RdphFaspyoHkScH65EHZIfnRjsVYZj9mJF606RI02u35PDq
jOZNof48pXi5t0Qa5S/myPAOUFAVogt3Z+exzhzrk520/+nmDSjMpWdwltARGiiPNkgHyq0dXX3F
rE8ogIdjoBeDJtJcN459m9CoONy3TQs8GtzSuqbyiLErD2mGY9tC2nFqkZlvy3pIHyODQtS6odCK
a0hFbbQcfHv8Rgno7zpLfbKHVqsa2eFGAyRB4y8IvZm8aMVBueOTO3qF268iFoLrSohiNbn6fehZ
itiLZEQFXnvtVQKHM3nfpHEJkNi/08gk2QShVe0d9NrMKIrhiPF/k7TOpcgKB7eF3+4q6YenPKtx
Y/XI9kpCz+Yl21aDah/abHB3pvVJb03RhKx8U9TJM8t7Fg0EnyVYktfge+S689pVOBQJGti52QSq
2i8N117dTt0KfaIVC6OROGwHYk8YjIo291b40Bh7KTCmS5m9j1F/JoU32pohbzP4redJgKkkPhWD
RV6fRnYK68IK8SJNlIdYhOAFpoHkXKzEQQj3IUKjvwOV+FU1+hlzAhxmn8yGml7FZpYFpJwVbSuZ
C7tsJxzptTdGOw1QYwz7Be0i6cBVXT9PfcceGkwMpCPDRePHBN8RSOwzdKkruxAIFOrluVYSYwl2
lzgXSf5dtvhcp2C5X/DAbabKX82mC996CpPnwKrOKtPupXWjPtaq+UUBDMEl67C/LyLODAaYkzvg
GOuy7VLp+rl1i3xduTrdKhfXscugm8I79FazUVRkhvKAmcey3kbMtC9+mHyaXZuuo3Lyd9lYTvcs
L4xt1PlWPFd4yqGSRbemLC7NNOuLbTLIE2qMl669rp7N+UJc2NGwQsI2feHEwTCgY46C8czi8FvQ
cwBTfbPD5SOV7DSsTp9pdWfejBKDwnJIwnLYYO7ZVdkvxpI4mP3OJPOhkHtVtncqd+DVZjwiMxXG
aMDNrZS0uHiSnB1o8p0tPIulf3GCesghWphHswyfwag4KydfPqZAfyU6/RSi5PoRzr3ubwKRPDNn
7eHINOm7QZIuhkQAanAj4tQJzksU/gilWLdRJHYlB+QKOjOMbvg/K6MxCQN05X0xUqEZXWHGvV6g
p5ZQ9C5lQnYUQLs7VhtDuCqJpuNYKBJ+XU4DhYJbZts5DLtDyxX8PrdMYGHGEoI1zqvMsTsyOFyA
wACb6rdKFLXYwICoLxxb5GdOwqko8kQbrO2sbe5H3Gn7wZgUsV5+uStyI2UhZYMqiEXZyzd7tHA7
oSGh0ZHqedRhhV4ExASVdXmIgqzZuVHjbondTU+jqf1t2+inuV0geovoNiJ19a7JDeuXl3f6tGS5
f5RO2O7tar4moiTz1hvd9slt5muYvf1BH1/ckARDk5+at8uSshjqRHp2ED7EGjzKDcobULjLNO0c
MlfXBCqJLWstY9sjDlu3eUoR0GCdIQFtnWK/ItAL2WPe9SSBa5gRGJPgnmtcmrJg9JtVya2P23If
VPMn4OloxdAa72PFO0Zhe9NoZv1tMR+8dmAKPg4XXEyUFl2Gn6+M3kmAyNfM1bHP1YzRDek1lELt
sh5Lvn0XMf3l3kn9iZKPzn/r2sAB+8nGy44UJAOYfaB2PAR1g+G1qoctjytvwxN95qP3mk0Fx7zI
5C0NFSuCwnB3tMNMXZypeBvKKKKads3yhuOak2ikY7jMXXRquiZcybKAa5gE3ooJc2ygHFoJy1an
YO5M8HtVvu9K14pbYthXGLLMU1+q/tgJ55daoIPjZlld+wt7yS8WT/fNBMDvrmj5GEUJXy4qIftX
1RgzLbdWPjFK6xJb7Gl0i7vcxiNWivom9YMXEUbdjhpbxZO8bjCmadtY5i4dmXlUvUc/42XzFajL
t8L/hn+s/7kIiSGrv5mRQa3a65Yd0iWTBnot2yFyEpjWauwzfj1wXUC6YiyaPJU9M9lnosJWW0qP
wmU+jtypsb5Cdk3d84z0rBYc+PA5BMUnlNJD6Ko7wIXTgdRfts5KnXhEv8hkaOBVTxvaLa5kxFJx
P5AgyN1gXhZL2zuSdBmlLBy8SGcwv1oPc2EcwoIl3uCXsVIQu2l2luZVuQajk3Ecw62NVIdn54M9
pzO/EUk8pT/SfYVjnLa0hL1hrhYQJiwaaVSTnM0P3FridZpPgtCj+yI1+CBDb6dGla0xbi3PCNPv
giWCLC8tm9WOue07j5yulvz5mGLZ+A1nIQEjKJ5qtjWhpS7dYp/K0P9A/IG46KO3yPLrw1/tAAbM
DPN501gkGHZ1tFZFE1uFLNaLGn6xzyzjyijfM2VkG3VVUHXSiEtbCAYrIfOSpYjSdQNAZZVZC6VL
kbzDV7hrMx7Qcadbf4olaS634Mvso0FdT+JRSmjaONCYD2pu+Uec5PiGoRmbUm2abmradcbGdVT+
CWrDiS1q7BcTEriprPSWSQ5Ghkp7K4KCA8UJPSt9Rpjb7lwQ6NEKpznJc5VCR8ZTDSRFZ7UeIW6Z
yrBGUpX3T4br1922DjHNbVEtkCLqoFQUJ4IsuQtrZeuc5VRkKViYvEdeIpk7AD00zxqSwGdXTkHZ
k84RdUwt/v/M7Hc/xeWj/tn9r+sy4Ivigudc1v/vP/+x+79/Tn+Kq4joT3/YNH3ez/f6Zzs//Ox0
xZfyjf72L/+rf/kvP39/l/90Gu+Z/8k0vmN1BPZI/lXTdP26v8/joTiYKNuZg5MQfvVc/ds83voD
zaDHxftvqiaH//t3FZP5B3AHDFqsMiPbD7zwvzN4Z8j/57k7kmoPqJcFeNhxItRM/CD/6HRgJKy8
kvziAygRYtBSWJuAFLk3SPUiKauHPtgrD8UH2AEOIgvgoLsarvktxELPz2yaCIfBTA0Il8cqLMnI
mtFnlgkuDiZ5hIXMBppxWbaLzfow18spyYNZc29Ie8PWmUiQAJYsPyUPuTkj1PjyO+YDyDiCX5UD
+W0zh+iuAsnSAw73AG4+VL1wHNFVXtmgv9NEAkwCR+KlEav4DXhIfkwIvaSZyQ8nIj0Oox0APVjF
hxnfJQ/8zKWm3lezZGb6aCWLNo4hVZZFjYhZ7XuA++NvxyigujWHJM03tU6nlqMmM7y3zIxmAUGB
sjs7id5Bw7waqWnHO2UHpBUGaTimlyUysnArytlKHwhZ95HKkyRLVHBamzxNO2ZXa5L4HO/ASpd/
mQIbDX5MbSnJ9lMmxgBiQLyVP6PqihOrw5lvjSEx4DEZGVaawyj1E/RuKybdnzU5a7dIHcRGwNlk
ShzMSq6YGYU/Fj31Bk/Fcdqg3CUDwl/WPX+6ipgBABZquASUjV1cmqmzr5CKU4fbYj0myfCjRZ0Q
RtWubusrOD9EERttZTsQhD1gGjq1VAXKVZIc39LmgiEbddXrXMQGeoj7wZ+nZw6z8oeZkSIfVE0W
OxAErvt+76fRTMUDZoRpBdRIrcnkJaUdTNWhBzX9BpyLgwex5zoP2uaQR01/dJNqj2q/esiqorwf
JhzFWAbTgCA1RSTN6FMANKhm5ifwpAM4qSjqPr0rU7SGE7ye6JQPZeojkhj7+oT1qCM6x2UQuuQV
FTEwU2VY2S6dRPTlk9tQ0RS2xd0AleAjZV9Opglco0s0hxwQfWEZR0i8fNVsNuZ92zGrHpVaXhy7
eioMab+hHSPfE4D1V2771osfclO5o+NuOdLdQ0p7y6B6AizsjD+ThEjqhQniJpLCnEm7SfsPxnwb
iGVs/bPRRRU1ngY3826rsqu2zrA4NElpIvYtmt4DHAP/JhGB9TbZOrxYaC8o20aS/4oSsqpLiJ4G
PPHUASq5dUZP7Eundk7E4EwXAADstlLp3UuZWRc4zcUP1WTFG59otZsm7Zy0QKCkm0ZeysWtvmTa
s/hO2jQgBtdZ7pTXDzQ2+NQw+qNVSWQYUFX0aHYNg9G5QdzSTTi3zn20mD5BHNwS+2pqEZvIMM+P
KPWcW81g4jy0Tv6KGh20pjOP5o0sh5wY0FI96VKPj3nuyyOwiWZjEBn1xlSzeGkHvz/1niChkYF1
cTQXBGVbq87qO6yfyUEu07jrFzPF3hCF21YN3i9vaNUOb8b8OhWwWRlIsvuWNRjp5AaCAxBsnZno
DK5rrCY92JEkN9icGW06FKeu/tbNiNq6bKq9iWlo1Xh0TBZZfbs2b4KtnZkTCVu++oQur08mCe/b
yiUm22/c8b4QtJ5ZGc570WrnHnfj/EMTPfkFiGW45w1JbicE9a9M4i2yr8d6zX3Sr0U9FcSFIKki
kNtn6qFF+SxzdOp87NwtBiGAUVDKb6IS+t1COkHH4N50NpOPBk3VbX8XWBjNmFDO13CoIYPk69m/
FjtjlWKCneFSpplh6PAEmXi4yZL6TjIvvNhIEX8QSlftFi9SW6DqKLnhqZo3fl6aNxFplmDRavt+
ngbNQdHNgHCEVe2iarqtlJakRXCj4rJN3fXCoLeOyb6mcMXNcJSCtgJT9TW01mlutGJcEzg8aph6
grBBu20r13r0Z5ZcMXCwJO6UP3+BEJnoF42Q1HbdFcW+mzv1ycaQ5VpBRPBU4tlUwn4vaJsPQN0w
yaHEfLLaontIAWRdsLAw0ALHjr9jLtVz15CLPHnBQtSlND6k0KxqLWt8qHIC3VnIdcG5Gcf5G8p4
gY4xVd6+abzxaKT1sEs6a7gMfesc7cq+YguUehk9r7ubrvHmM6EjOwdI4j0nm3zzr1noYd8Ev2Y8
Eyw8+g5eTJR+M4Eorrxb5mm93I4i1Kd56rx1YBG5bohr+np0DWIPrZJMdrOrhg9ZM6cCEAOeh/QF
A6l75qqXRBPsLkiUPITeNe3duwa/Ny42ji4a1GuYNr6/cUVafzppGu6aa2y8vgbID2FjQHxfULiS
Lk8kJvzi2eZ8Y6LWV5feNaPbIqy7mxI230aHsACVMPqbpEeuX7glM+sqoJscGv0aghld2b+D7jv3
GnrfOaO+R8AYnhcjmn+ajq40ys+c4zriPT5VY288ZZnnv6lc8OgpWbJQ9xoFOWRjL1Edkre5AZou
gCM3ziVnj8pjCdxtGVYzEe2JF+4CYn2v18SYO7EdGeCMLPRXkwjCjxKX7dbMnQ9Xd+LGQGL3GDKQ
Xlnm5JzHPnJ5DM42ekAW+KRT3Fw/QAAGjrVbeo3Os8mvGWz2jUavfUhtgd45a8SdSG3nOQj7YTMF
BqNcJbyd4RcMEjE5brBU2VAvcsJ/hSMhGpndPdFO7leftRVCt14uaz0O0aPlIQxoVGdvTWwZT15S
ZC79onTvykSB/LWHKbqvUpKccL+JeDSdc5i0Ix977ZqoGRiTuv50jHobOmRuqJ+Zzu0eVTTj4KRX
wZ4FlIy7qpvjJpm7OwlN9K6cpdoT1WLvJ4cBAHhfIx5HpDy7xGqDV2oB+2lyomIGSEOSQ1gb+q0m
hHCblPKHp6pgYxTRvWODx+f3M3vqjhG1pc0jL10VfZHBUm6Ng9/YpJ/ifW4TDm21fOWyrRGpEm5z
tPW0Rgk8nmbGSFyaLi1NUXp3CbXplpTY+oTazy3YLrcBGkC1UH+gSNAXh+wMGt/2pTEJWAMtBBAz
YWW047xrtoOrSdTpaY2M3Ar2tqjC29/J0KDh8zcKNJ+Jb8FQW83JXssiYZNckgsWWK1VHrwqtWKu
bPgmQqIVaN2p8MBLCMrXoQO8Qrv14LdtthoXZzz45gyWBVwz9wl+Sy6OKGC0uWRMIEt7V5o8VhDA
UExPVKrIq2xzfBzMKn02S1E9uzY1oItowI1ZN6lbWfbRaSl9qpXUSw7QP9GSwAJ10DsgBmfyOySH
XA9Ma6DCFMeiR2bBSs3KNSUm6mN6v7T76dRF0EXgZDAFIxcgE+acDKScYHZpicllg4vezLlhSDpf
IsUgNip/w17VdMyacdmkFP4/Fqbches/pT6AUG3nFyzSFr+le6zLwHrP8VIy56iqWCVIGlZBjUl/
GezDbASENI+Zs1YaXrZ0lo82IyMtMO5DkpqZaQ4+knIL7rpiQyP6ZtyZjuHGJdGKEy3CiSTrelMV
6TMfi7MlOdON6VT12qkobowqhwGfOzed575ZHYtJBHUaHn5ZrcsyZBZYV7wxiP9IRGA8gEZKrjA+
NUc21w47uHCbpc18ZPGAfte1X5wW8k4MtLSOTR9QsAUyIl6MCShYCTp0Qf/GgrJGAEtu8JIXztts
2BODR4QJdRTuosQLbgHylrH0G2xjXH4fRhdswJAlTyDV/L00kvnIANu8yeoqR/Q7uvESthxzXQa4
VwYQZLp+iTEIexAr9bgiTzq9NODAthGuh1vP5JcrwmqTL31NnyDbnmEgSot/0JD9PyB6f7G30Bj6
NsILdncgALG4XBvHfxBkZQnjg1yH+aGoO9o6AxvIsV1CntIeLpJH12zUl6SWajiyYZP/8xenv/2T
Ifb64nh4MPCEHtzlK2rxH18cNRebkEXmB2sivnIpWhDteZXB8Y3Kh3/+Un/xYl9/TyJX+O/a/WIl
+stL5aihfFhzvJS0Sa3iHplBW82p+PnPX+eq2fvr7+S4gRvR9JuErPw14qcU84waJUgPWjI3hoXg
Hnz9O0oy7+9Ui676PEQZm/HZrT9kkNJRA70lkijJrs01u7Vm889/pH//EV/Vdq4VBOwmEC39pffX
Zh9mPV0GJkyyvc1rCpZTXJF8bhVhOTbTrP2a9MDnbBFd+vu1/0fN+Z/MjxyGPoAM/mNw6KPQffYv
8Ucrqrz5k6Tzb1/6txFSEP7h8a0C3/fN6wCJW+hvis7Q+cO5Em1gJxAD/ftv/h4c7f1hm4yb8Jo7
PiEs/yDodGyCqEPTC0DHAKghG/m/M1fyon93tQeeiZU94Htyb6Ha/vMdTNFRNi2Zd/sJQOCIsq10
xpjZarTLGiW3lAIgsJq0CO/xuYGns2GbXEaf1f1QZSGbEEeD6kty59XvsvlO+HbzOHR+8s79NVG1
oATaB+Pi7XG8YAaPeI9OuTGINTUhkOVxgr3NQHoqOrZK7LLPoM2zS2kJtpAV47cjrIxKoV/MU/Yi
yActFEs+wO9lKNgw1hpYXRDN7raEPHKbWcV0V/JMpP6eBmNjKsAXwJTR+vERNFQ9TmZnh4ETi+HY
7N/YRptIOF8wmTUIkeO4hKAap9xs2G4qvIE1P9Ra1Un/k1ehW25ZVBJurMG2rUKSvZgh+dW8+c2/
nJLGZ6Tm98g+8dx5+xxFV7BxYEb+yvnA917iTUCsiefZWEuefC++x1SutMbuFQ8cvvaEn+wV8ByB
R6NZPkQlFEayWbPbUSfNE4EN4rbvGA6fJjWl3hrpqMlmJgtIO6vqykpi01IsgiEahvcMrmfCHCVv
ZGElKIVM8jpwfBVTwNhoIRElDcO7pCI/YkULYVprtD0u7HesituAroHovuAwyVreslSJ7jzOvezM
hNrbd7x/2wHUwhnRiNotWTaeMx3Z2ykb6BdpEcSjZanw3nC5WoqShTuTGG9fW0T01Qn1ciJK9wC6
xTlSGgCk1YG4LamVjMfFreeNHxQWNOhxZO1daneNt9vr9otBrrKrLWeLk019jkut3lot7FdpzlDD
o0V5foxgDO6MUYebts96H7HSHN1PsM9XPNejR5uRNpLKZUo30dSy1/YGgsvAP7LBh/5sr3uEPR/s
6sMY0WR0ltIJUsoZM6VNLZp8nwREDxE3NtvzLk+0cbaTa1DOaAc1gbdTiMiiowTvMR2WYHPSUeoH
xsReec6cKbqTIRxGvC++/9xYs3uTdYY54tusUK6yE2a4y+LBaheH2dbMRITk32KU88rgjWj3s5eL
8E0Ngqath1CLMNB3Ej4fYxxWSMq1GjdhEDKihNFg630iWqM/9r7U5qFSas5fbdlFKDn531WZa5s/
cI0aj8TCddD0k5ugrodTPvTda6bqCxOU9MyiHoNIQXABbiUbdoFrHBmMBghz7cp8hgKSb/Pl6oQE
jo3qgqRMk1HoqndYOqoF81He2+iAokzcdEWmGOT1D4W2MgioEjNhUNiEE5dcQy/kiaf+ntvbQCzk
JDvRtoAf6WVqGXNWyzVORixZ5UQ2XW936TdJuQh7ZvzuejVoW69nQDwnSKrFgYkAAqGogacQnvui
w7IFCjaOQjEdoWjoTTDlYFRx+7FCnnbA2I1vlKkbBZKY6hjQQEhaLvnVTJolE4hunh77pUvXKER3
tJTei9W26PQ0eQ/LrMXtGJoPqFDtFYU+H1sXZevUZRYxVGxyQumn26Tp4q7wmpPZyO5nMQcXc7GT
N2qKcT+NqnpsQFbdFvA7YsbiC8d7h/ZLJw6RPLBNRgK+dq6/XHIVzjs0M32c4Ufb4kwihgzoEeNm
Zg552wpJj728CZayV2XELbKom34sE1bu2RCXjmh3ECfbbeEb5k3bJuMtweGYfDrxGfG03bFaCzd5
MidbgaCeBtTD7sVOd78IQXLEMBjU6rmFBXkmjxaepcjtbs1YPEdYMzdrTGDs6mjtX8dCjXuzTvvn
Qrc9F8Zo7NJ2+sWSrtrNWTFv+na0ngbLTt4RjpGVPiWA+vwCFiyiOts8aF+M5d6pXe/UgDPbRlFL
5SNTke9g/rrHMCGiazKM4F6TULXLF44mSmHYSp5bc1X4S8CuWjF/HkoagU2o8v4Ba1HyEimPW9ar
QTsIFGVoKdQnIkdBcgfquR8SkdrWom1bJTmxwnXXRzuxDPJNjon5GrWpsenJp44Fqv4L5iVxIum6
Beheh/cOf0FU82TcdmH6EqSqxmEYYUmja/QvJHxbWAemvrSO3lSk56isQ4LfG5ybVZ/jeyhth7WF
givPFLrGe9u7grGR5VzAl7LxrDPmaQYpEDv2zkxRZFCy6EyrdcuahNG4Nl56aXavXHENImw9ypOJ
MdtPCnE/Lb15caAgr8P+WtpWXAbuuDUnu0P6mkHktOn7B4ZAiP6D4qfTufVPzVoBDZRzxRv3yYhO
w/XnY4PxHwTtrLy1j5D+WeA+f8iiMvyeQp1uZEQPqxL73Yj0rzxv0h90E4zx5obIYtd7Jr3JuOGe
KmPMzcNqsHjOLbNKntPW3U1O8Z74GsGd8naLQBhGavMQE5jxg8ikCKSssNdBgKMbn+ZqcMwD4ZPl
prVs+RPE6LAqC0OsITYW+8HWjUBENrso5BPrrur8dlN2Y3nfWP6lSfvmXC+t3tQ0+uhfsNX1xMG1
I8FjVr1c0rlPNrImOKzInpi5UkpRXxB7SY6TM1T7AHnT+hoiq0iM4eFaeupazCAC6l3kVuirnE0G
VPDDLssnw/bF2oHC9Z7Z+BUwywU/W6t90IP1K2HIwohUMTYM3prKMtfM6gmsZSBxjOZkOUsTPWPg
qDdCaLClRPo4NmXCs1PKzUByFZSdwdkX01wf8N8cvCuVpvCt53ycSzTGCiJt7l+ZGl20s9HBsSYH
BjtU8ij66dFdsg76M2y3aiDbLiuW7576M+4dLR6TcBoQhf5OhqtJpq7mZth4aCdWc9PV20mLetUa
4VeS2j/wviVvpvKcWwelJ1pQ715ZPdeV91XbNT6KRTNiwLN3IilUnLSyfwb1yIrC+u5C0lHWmh8p
tppu3IcyQcrhSneTKzSiA7mBOyqW4MHCig1NZSy2jJmnWxjWyR1myWPLh44yY5dnqKtnjBzoPblE
rTAlHmXCtG8V1sWRxfNUSv8hmTK9k0CO9CrArfOgM1ZeSOFXAaZdz08FsaBTeDZU5687f3npydu6
FpvILm5F0Kcx6s2TLQW6o3SvbFYomWHegqW+va72qqwnrQRWbyHr97Zi3rJ009PY6Ttp9bc9dgCq
NZw+/jJz3ydTPM+aBeKgU0zk3OZeiGV27Tm5x7wE89e5IUb57NeqwWyCs2AOiDE0kOnd2W1Tnv6n
8fuvCQeCkGCs/7jxI0ik//hzxweJ9fo1f+v4UAz8YYKLQ0J15c/CQfvXlg/iCe0bYi0yIegJXZt2
7O8RXOBTTJO/AqKHqpZRzr9qCVz3D9pAj00KTQL4R9f67/R8rvMX2JxJVoVvMa5xCOACZwhg5U9T
G4mwyk5gMtwGCBRhDRhEJrHAJQzUU3457wPw9g1KqZR4uSui/Sa1KyOu0IJ8dwn2EdbmtU1ioJmp
6ZAtCpEU+xb/a2ltzFNEbLkoieV8Fsgiq9d8cdVZdIv5XTjpROq2LqnWaH+D+coyGJxdTt7OMwaj
wD50KhqGI0rmdrxpGc1tMihVrG0R8mEe80meZz4UUxP1K6RqZ1PPMl+RCZCiH2oWe424551CEAQ5
kruDO0zsAecitH7Sh6PemSHrb6OQSc0GyQGaMNfP8psKztmB7UawN1rdHgZRF2hv8ma6H5TBg1Lb
a2FHryMJxbvMqHp6mFRcfyqk/a+Th6sXhTa2A2DxWWSxA77q6y0LbZ6V9CROVQXbPWh9HguEhhkR
023K7QWX84Ig1EcES+2sIajYuXd0i6W76+RY+KfRCrwv3hECU7uoSNqnxZfLAbR7Z7inoE057orW
WoHQJxR+14Yyqzb2ZI83JA/SVXEysWexzGaLO+QapTS6WdZzPrDaghiIB0cOOjihOgBkvcRWhx0U
5UFWcs4Nq4gyzR4OVo1TZmDZExV4pJDYgmX8DTMLArmWNuPcwbGth47y+A5dszF9A+eQxa8Iifuv
mUNxdC5203m19RggGN/i275S5+CdBT/kWHGeqToaziOj4KOP14I3qi2TjLJVF4cc0aezaavyHj5G
uzFznFJJVo633YzXw8zzgssS1et6lmVKhoRlHcOiFJs0NZftkuflrhTZrZXL6aH3NQlG1Ir2Oo9Y
BMWV6tNjGPaBG7sO73ZsF2ECBdxELlc5s3eoJ7PljF26D2HL6svuFY1nVHY+xY+6qgrCJESbTUgr
BrMuso6dgz/CddLqWhwX1t5t9HtWuEMfU754dwbvoMdQWqbv1DfmKaXG3eJSNXaDQ9sd8HI3aDrk
zlqs6b4RvXUVOQOHcK0kQB8WjnpV2mZ5uhqM0AiiSwFW4TeHgVjfS96TEbWa+so9+2GxHIEpMAco
TLZtGoN562CeNHHM6Coleg7A0Fq7/hnUMskWU5m8Y+2PtqRXDMBhHHdDvF5z1FYgnwH+XWizvPvr
lX2LusVcB6aDI1JZN0sBF4ZzvI9DR3rsUZH08g5I85ewZvNWeGX6I5U5qHTlQtcfymrfVajx5txP
d0UxlDtQy8kKz073bY/ADKXfRo+payCmIdvlTAL8y2Kbt41T4DfFSXIul8FjxKyA5xTd+OopUmNX
RTmN+Ioc+632Zhb8mhwOhrKV6Tz4jK9QBXTOLyMIGUP0vBvbcqE91331Bc40wpCLnmNtECsXrcrB
dx+lM05ETgWD+HLDOX3ClZCaqKZa7xOZPUG5+Ej5HtI4IMYgDIBEmZWiZDmMJg6ccsILSiNfbMh3
mJhUpOF+8shlGyl2wpX20eP2Xmpxoes+P1lRpp9YLiJ55P156iZ1z2WNO8WezxGRn7FXJtHeIGuT
bCuySo8h7Q/xw25Fke032V1Uhfl+SETzDacqWlcmBIOVBJXmb0i0M5EJWOSwFw993YYHbNnTuuTq
frQMIWvWf7PN3thJ4rFH5GmCG5onD+tnECgGN6BuV/TRzruo0nFVZxqn92i5xRrWufdGAGK0diy5
PAggWLEbtOMran8WD/+HvTPZjRvZtvar/LhzFiKC/eBOktmrTbVWTQjZstn3PZ/+fpTtKlnl4zr1
jwsHKBzASGUmk4zYsfda39Lj4kKlJcCi3h4/aSOlYq/09kuAgpyJUTVvijRsAD8q/YPCaXk1S6hS
PcHt11NuFluZYvZWKIbPfG0Qtwz55gQlQZ1U26JoAs5rlXgGB1ivDQrPm9jQihavWYg3G0rhymAS
9gUZsdjnfW4/6YA9tPXMrbWZWXK8sJ16+kIB+bc5kVwHZ8D7YDs93UDaFR5PpM54T6p7OLPlmTOY
4bFw6/K6klRjbSUoDSc3nD5HU93emtjvYq9SPjmNYkqBlUiMFf5IPImUDNZmepadByjxc5Zhj2RO
4gKjUcUFfsXY0/SqPidvZTiltrZBMeBeVL0yoxW+ztA/6JaWXIT09NYcvuPfaQeQO9yk5YVdOvh+
B9lwmrJC98ZwR/T1DjKNYvQjxvC+QSBtGImrui+Tx4yB/WPg5PU1OnP/oUz86KyjhbgKkandy9qY
NqEo6HbQWtz4U1uhMMmJzjD4tkzjORa1hzzl7IsVpbs3DMExKTKafK3R6vMs0yAjWoTiukL6pm9s
MEXHnIZKi3R9mM5MEGBLW4JsXqcwdK5jO3wwRgTjZo+jFQcnI1tMmfNRRtL6pPj7mlf4eXQNg31A
hivcx2mm/yeMmY3eyeFzEbHeRFsULda5jcTzjgNfHZAkWaOBDnx4Q2tnGM+7qqi36MY4pf9bHP9X
xbEOafdXxfHl5+H/HT/XzefpB8jF15d9n4jov7lUubZrGFSgr0yK7yMR2/wNnavOcF2wibyV1hJD
S8Vq41FlhmHby9zjD6mt89uisBWCf0GsK+CZf9cVf5ufIkn+qjP+yTwV2sb7ASADEfS6EhoSYRiM
3H4sj1VV54AgzHrv9hqylLzW2w1zxjo5I4jLPGOfrvpbuszoWEUUdoc+yttTWGp9tksQhidYHXr8
jegTEFH4nY4RGT2qKseA7FPfiE54KAVOhZxAFJfFYx614TJIJMN3zJn+3ahy84OV988pBLaAP3XX
V7552ybFfGpq9w4OGyaOHGnbqiDdmz69ZKrMDj9fdMOipnUoeG8aC8VLW7big0saD2FJWqRu8nxI
jgwQkBtlDgq3ZRw9WCw92GrHy2ws8ANoUt74s9LAIGjul0bVDBTKQmeO3tMlORCSRBWGZAvBbo+/
dB4a15uNhljb5UK9AvBrO/zI7x8Bfm149SD7+mAisHB2+AxcTthZd5ixjXiQNHhhYw7g9FS+mDCs
zM3cxz6eq8DLU4f+dIb02Cp7OvWKZPkMktYephdlutbx7hJ98Qp37bRtotYlfQq01iokqQLnXcRw
azU0+oyzxukWym6gPXWdjpCoJbtpZXW6PK+dxhW7wZTpw5SkeHv6oJMf6syhy5iMqJ6YrITjlVOm
2pc5HFxv1Cv/SK8pfNHShmAbjJO718/XLJ+KO3vpCvPfg8J1kq9yairPttB4bkXd5TsmBz0GTYLn
o4KLDJysJXuyX8TIbaTOA0fS/151bZIM52Bmw5DQJ5nMe6tBr7YNTTK2dvqsY4aIfSyEuVYkx9ko
Dn1ttOQ+xX23bSOaMCXyaGtLS83BW0k3GdRRxr2AwfcYd02z5t2xtjaNGcFzg1lC7Zc+1ISv3YZl
PX2oyrA5d3C23sXQ5Lc4vmqLOVilH0GdBWd+BbAwnkr4rYy+zrSSH9tBtoYFuDUjj9kaMayzqW3M
WTX5Dm0nolizokCGkmEtZn3oR/kw7RyDXhTxqPqXwWJWSBMoywrig0g2WQcKCNjWjUXLRDAt+Ftu
lzKTZMg4KKp2FCVkEtWFHW9a2G03fuZOF9E8JJ5O0N2aPqd/kVmkIZKJODg72bpyW6eh/pB2TrLL
HHrmIJ4wQaGxiTJnl0jR3LaF8cFsU7x/pnjMnXGKvamvlioTYywRS4QwZYE/t16DdmAbOTNACpvT
MOIK1Cq+Y+As6pwaU1laXNPayU6NpqNQnyYkrpEhj12QcwjGe7zJcI0stuN2o1xjPiIFTFJK/EH3
htTU7zlriZWZTaieyAzkQYVcuTIIzvFyRdCGZ8Po2uZtT+xd0WITFX4M3HpotF1V6s0FODDAco6e
nOXMIq+pOTGUhz0KRmE3AvENkW7xytFc4zwFV9yth1HYH/pZiy58KYNPUx3HWDGI3Jv46edy0eUD
KB+YJha04qYY9rQneM3zTFIiFXRcY9kPiqy6rXDVxEBFZbjpwh4Uipbk8z3iSrGZ4yq87PWyPs6i
LEiRM6edqmyBxwCpJgCVoBRo4IkSZEKbtjjLiF7aEBeIjGlgoZCrLh3Eures6Wzwy+IUkgX26PL9
dcjG8xgfyqxYko/noD52qPLQt1sLE3lwEuApC6h5JaoO30RoF4DE87L26lSFdxbuBpK9UypxVWfx
WQ/ldfL6mgmviBXeeN0q6ea5/bgLRZB7w5Q9g+quNnU0KWColX1ZTJ12h6SJxb9T4bx1hzHGZpqn
LXQyZ66vQY6DYeAYsGboOp8gjrEqNVbnP72uLFXS+l/cMUuOacETShCkxAy/PEVM+czbEcLfQz1k
BMZogmW1X5yaVIrsMDWpvbsxYHkucwyYPA6DuoEaxxtxthjXCPr4JCkTkAty0KnjwkFz80u27ekS
d2wxrYtiJmuwQ19SO4zo/y2X/rtyCVPIr8ul/vnlB/EI6QLLS763EiWtRGodnUgP8k3e8sBQJ/3Z
O0QUImyd2B1lmFRokmbkdx+SyT+ZliMEK49ylhzad8XQr4ojfE8/Fkc0DoEmWQo9EqEfqOHeybDC
1hj7vC71C9tv7IeJeoNDpdRAGM7pkkCeVRUeweKIWKySq0JW8BpmMBLg/tNdp5rqnElJpz6QEZpc
FoBjIayONEA8VVbAkTrOInBXjf5Dm2T1ug2meRWWkxo9t3d6Yj7bGA+iFeb9rhsmedPpTfGU935/
NUPpJ7Rby5c2yVzbALnQ224jUAl7u45x8tUJSfY2LM+d5fIRV2UYjwklGeT0tTbp47UxTba1DUc8
QXvkK3O3Ju5RfIw7VLgrnMTJS4Uc9ioKzD7DFpGNV77PcXTFuIPvTtozzhnyOxP7UEy1QQdKdvTl
MHzyr3oDLuNIHtKEAcespgPJmCBGsmwaMTTxAUmsYD8Hq1JlmX5SuLpPLpHiN3Oc9FdVirwwxpG7
JvuDM5DfFGCeh9reZ26aV15sFHMAUbLFzOV0jPY0o4aKdKEn6r4tGV/PJS4hUbTV3pdm1O0yX+Ef
3yETTIKtXROeJNbkWdZM5hI2vUudCMJcepyUtYPRyKKjpxBUEFKYFTp5jr4FtUQ6PjZlajT6TZ+Q
21BTwDPpNiNULJdJ1Rsu0Y5pVLuUj7AUtiWmmmDV6fjDApA8YezTTpo04tkL2Qye2ZCKxcXsers9
b4TWUwBgrrKLvWgG6Z+pGhP1ujKafrlx7HnPYm9iVxnjAdFsZg1pf2zbrivFpZyyuNVhojUNKeAZ
i78aGvkhoO+r5ifm/lNev7RD1VIEmgR2pv7p3wXvv1nwmCosK8J/Hp7sn4fnKHp7Nvz2ku8Lnmn8
5ixnP0jt7wyXVDu/KYPhB0cyjiMcD/9Y/5SCjYjEl1Rt2zAstQxjvq1/ksMhWHqYhaTRSP7lH81O
cG2+FYcaS+ATaMZX1Su5QIbDUv1W8Crgos/QB9Vt05QwSco5Y2noJTMejxRa5EJGUJ9CwiA+MZJX
2CMS7Ua51YTKnaxMZiiO6XFqwIkm/HRYa6ArWgBLG3NEWNAIwd+xtEVSikQuwgU/lkSelqZ+KOjS
bjuW+A1YLhc8N8qw0M0HJDEJ4DU1JawUnHTcgCNdKLXuc065WsO9GIwr/Ffh1Zin1D5h0w7PblBO
z7YeTtE6CLlsRE1w1F3VHNG2diqqI7OV8iM1TPxMJTFdAzKWjNLj6QnkQg1OOwCnrk9z+5muC8gy
FgFE9ELCGbNOstUoy2HmqvtOH+e/kxy/Rp39GcLz+hMgyrX5VRmXEVi7TLfeCJ6z2TBijdjB27nW
3YPJSX1TqrGGSl6MaN10VeHjhgzgXmOpUbiA1KIXsUjE8jBA9ajVUJ3YtlkcXBIkLmbfDC8VfrsX
YnW0x7wym5tw0kg5juL4ojNbNO/Ib9OHNEVpgdS23HaNXlw5Tn3fQsLdm+VwjiZI3alQ7ezQfYkr
q/r45iH5SVPC/bEnwZc22N/5JRw2csP4S65e6VhO4IsyvwV+6D/J5dcPcG19kMoYrzWb02YX6zXm
4AGif5iDRci0dt42S1Ng7EbxsUQjhhGWeJ6rIDeS41BQUfoT/6/SlfrMDJvIak0NV2FnyXM9qMZr
0/EfAoMkIzeK0oeEiBfPIjJ5H+VDzhys1nZJr1trbMScw0XGPa23oj8Ts/6SW935UCu5bzvf3EMj
b8AGg++JxinZjOagNqJ0w60ZPaWlGx9BXg2fAC9zmmz14VNZI8e0p7Te1y2SS87AvceoinMt2dA8
lMml3YORTpskwhn5Ipi21CtrOSOtiWc2zxwDmWGEYqFbR1FTYSSI3Z2Ya+UpjmZrO8+Bp+X8SuT3
RvEFiKTqfKKV/zgBBvvspNjvIJTVjQUO0q3242zLbR42zZ6yITpL21Zc+EsuupPL/sJMKr6cwh2V
bapwjvegUuKlIxKoGy1qx6umlVxQFQWo5Jx5P5jLs6kl8ynrB8SeIU44N0gCUC216y0Gxctf3zvv
1iwi0hwAxEuEmdRdfkt3KenePDDoWXw/6G3tJmwFpCCXJoQGjfuBJAT0u3bneigHuXdIAfg0gL/x
mrYB6G4MU/gSlwUtDvoQx6oV1aNdGbCZwlQQZ1N+GF1841VnZfdZxV9J+tpMV3Gv57uU3/68WKRK
oiWXmBxwMiezQt3QPKNtZU98VQ5L0wUAt8hjuZpwAJlqWVBpZ8CAaeXGbEGTRaLD2xuPVBQcU+bT
621bxhU8osiaCD4y5TmhEf4XDEPig6NlnAWZPD7mhEhcRk1E4410YtJkdCSjH3OR7GgJQ7foRiBi
K73rrJ0xEYe1SZzQuXJEVUybX1/+pSx/6yfg8tPIdEgSJQ/MxLmwPNpvLv9QyUbjZObfqLoEldtS
vhMJVWm38Uy7Aj2KEp5VNdpdPEWc50yAi+UF6McQ77yI2F50nkGiGYBLHAFclM8MqWgxudiXAm9R
/D9RM/NlBNiPA+d4bfvPvwCDGD6WpdiXMZv8+AVyyLe1JEXpJrU4I46xHC+rMoDZZPmwW5qcdcav
MPmbymKJyUPOq5aDn1/4wjyTg+V/4dmDcaQmgrhGW55bw5gcQ1V2/rZKHf8utRFYr8I8QIP468/+
uh//uVks976Ott1mcq3IoEEv/uNnH7I6qmdjMG+KDsD8amga/wt3s+/sa9wyD6iw5wum8zhf4Xnv
2teun4IUfnDKqD++NkkHV9WH1Fw4j3al3bV0KHfuYLR4YKsuv5qdJjq3Fd9/oBanA0cb8EvPNsFP
FIHt8IfuIObZQXcJTui6M4Yk39m9jeeJ8nU1qpplqOv8R4V4fa85mnOEq4k+geTJbdroAeyUcHwC
LT/v6mFxkoEZ2MwA+9GXKTV+lkHDeqUyQwN+Uiq5mfXS3dIB+ygB6jahnleYn8vykBKs9UTgRn2g
JuC0szx6PuFuL1i7w36DbY+Ph56MVOFa3ZAGNXXrLAZh56oqfBFlM29jEfpP3Hn9ZwO9OSvIcmmA
Eh+7iM6BIWgeIf1g5cPqzOhRZcmdKBWUJgMtI63c+JNeZMWBNJ7xQFFOP6UGaQXjTJ2H49CsTTsd
L2M5s5f8+kagSHz/GOKgoWYgYdF8LQfflQ2s1VnXJH0FkUC2UPsJOB1Xr2tzOozVbvKr0LNDny8Q
zmGwpRQrn6FFgzqTrEkbEg8OoVbZaM7i9FhFKZieKRNR4vVaHOH3C/JtW8GIXvEkiY/Y4dN7lv/2
oxqM/nOH8U5bu5aZ2esmBLy7g32RXvR5a9IFFBxyRyPXU4x6qZ9uEfLT3iFCBshroI1rHFYI8Q2g
bYACaSiFyB9QOyBFqyzthOR4IvK5E90LiBCWyIT0l7qoCkLC5mZn8NQiBImWknP5XVG7tY/NmOzh
vOHFHVU0b1x9epRlma/1AkAGnyckXiDmgXADg5s1VujoECzZn3TbyNZ13yfHQsZiP8OP0hjVz3gA
KoW+W40+E3V0ueED+0D0gBs4TVdMXXVnVUTkfzRM3CEfJpUV7AF4i9HLmLYnqyYs6afDU7lBTL8U
OPVYHIUzslU1GUBTolUCEtno+LeYwARfl0H+ijYZFwoEK//fb9GoAiZRNGQdqzGMxa6Y3wVB2xx8
YbDrzDLWP4Y64WVeIK0yOdPadil/3OkUtFGhbWbOmx8zItADr61os02s7MLTyEQ7D2DpE9BQJA6K
/qI4g62IT9lEYvVBFnPkcD918ynOXYz5Ev74TU1tuUfi50Lyh0X5RVmJc3BoIW/Q09MmdxCiBitR
z8PG6BluOI0VwThFcbtiHM1dGFVUmasxoAmCeUBbmaUv1lhw0i9ELdy0RUXaqUnZirAgsZGzwMm7
tG3SBVVmDx6bgcuVcaf59Pog/esHu5vKz//7P88vWZSvwbTV0af27TGV4+NSlP/nk+0y+dw/ZyUu
mPrzT175ffj5GnyGr5Be3hsvmK0YfOJRxd8HbHDB/P9xuDXM30i7lYB1bJxlbGGsXN8Ot4b6zXJx
h9GMsxe3mND/SXPvvcOS0oQ/hOZlaRZiB1vOvm8KFUOzxgDE3LxPFmWcjlQaKHjw8Oai/OQksxyQ
32zIxuubkNoKz4jv+Zf07LagcidXmXFUgl56tJt5HbIbeoyo2r+pvDj0/+WtDC6LbXJ4EubrQfLN
9+GgNFZxwJl4RNC9itII6ZSCTicX5UtKmC9+JA4x42waK0jDxd+8/V8uJ7NMDmqsWVLyo73vlEJy
dszBwjQR58MdD+WjA1Xg1xeTm+LHb7i8xTIPJ6/bIh723aS6rrWpE76s9qYc7kZTf0CGVngdclUE
hRV36R+3809+Oabwf307A08s4lQD4pgr3m2hHApBFjAy3EPGqY5AcWTpQXLJULz72THtjXvDHypy
FAIOC6iAoEISUOzShciSmm5uA0IUnXUgyXKNURECjnUzZoW9C7OPXL6CpdKN85WqZLnIjdxVTVLQ
AaCh/lHFwy7omxYuxjKZrVuhHqbGJVt0chmiAHPWL0NOIWsSKvR1J6bxAQ11fY7SbGDnUHaNnKVy
szsLWMBjNNkFeV81QJegMK/MNk9uLBxOq94A+toFGLm7PpfMyFyfILOuIqHHrLZ9N88HuAcXEBL7
rZ5lXww7vSki4xMKy1NLyBsaSyc7lmL8PQAGw1vE1gZVClEDnMTXSclOmVQMSOtcrs0mHj4ju6sO
dhxelROHg8hF5miorNsMxWBdjiCRMQNY/pFu7YOtSf8Yh5gT0NksTO6e+FfNvRsJm11PMo6xsFQB
BSrhBAw4PeH2uJWKAPH44Pd7yEn+JhZjeIEcE3k/qELfIY7BhHiVbNh0WvbFYQpcqE4xZPuosN27
ymaGFDJW8JRDNCt+gZjoj1Ki5MzHurbujdzWHkOOfld5QXbDxhlHdVfIBMloHXV7hh2k1tU1Sbz4
OMIzLA71RZESsaPwK2wx/HOLZFV8XRXF5MVDLjc9gXrbPkrFg8F2C+MZqaoWRqp76iJBLoEnJnmu
zXZwF4UoyfKokCsfqsY6rKwFRBVJ9zBj6zzn+FmfyhnVU1Y35z6pGU/gKNo7A+jxHragvJCjbu2z
nHsBQl+07dp83KH9eArR+qE3jgDTxrY+7o0mck+CeMGdxuTyYg604rpLp7Uire4CBlWJZaNMxbbG
7vRUWGYQrGAfBSs5mtGudo3uDHRGsvLn0LqOyA/0fcpgKhZOgq4MoN4kIRB583HscRlm/jJBGU7l
lNxzlF1agbG2MyAqn7UN8qYo7NHVdQQZaf4gd0on4EkSfr6foNUezLKpzqaC7uJKBGZxlU3sG9zR
qM5XGrDTk+5X03MD/cNLeWjO+yDWztrAUjvcicAe8UDm+KdIi4VjYq8rUfFuAZYxnhfwUF5Bibf1
y5AAds3xnxiq5p7vBO4u8P3hbET3SLpRh2oLptqu6YXPs58RU2YIDgF+R71nJijgrHQ4wjKS50tM
09aPLfehAPmMYIzt2bLDZ/IpH11J5mZAu+WGvpHYK5yahI6ca04a3CaFIELM5krDzj1ijwL54if1
ajZICPCHnsaEIymo5vhCayoguMQsrolDfokCh4SOUCTTyqEtcvCJFNvQUDvBDN62xHrtYw0uUkFm
4G5O+LOBb1X3tdRsauJm0NZlVRfbDp7Mc9PjPCqwYG6accuRWL8zzdL1cpmAQcvtvrnutFJ/Zt12
DlE26DCmQ7xqPerzMAQWujKNcr700wThhu6X030hnfScBWmGp+Ay8VHmU10MZHO4jrYakNV5aemD
DxUhOhF6cGwAq6xHsczxgxN0msn8ssmcQ9qr+yQDioXRDCos/BCjdpBAIjlf+4nmXAR+8tknjNKb
q2Zjd8p47oRRMunS+6vSAMm5MlOePZYE6yqa4vGcBlN6sDJV78mYShhfz8OHYiTtl2qIdxYwZ/Cw
WDxAcIfHRf6tpY9yqATKvNk4kb9tQQLBbCDTDKt3YaY6qZFhu0HnBNIH6tULozCS0qocbV+Tewn4
mAczNEHxu+CFvKpOl6yh0WDWxeqROhXjxNlGu6BHAwfccu6vssbR9ui5LK+q7E+21IN21bv87sin
YqCpjn1H713uEAFkm1oZk2f3E/HoiQFi1nLDPTi84qwYO5q65CteWZFMOKUEwe8Ox7QgwnTJ+WLd
9OF4L1m51orGLU7UKb3TnUB6ppDQs7Q2UbecdzcW8eePLU7O38feCi+t2pofm1xfo00hECcu6/qy
k2ULOz3mziPQZ08EbL0ii0hbs3l+yZNGoY2uky3ouObA/jgc+hjXmVsBSLLOWpkxWlyrtOm+1hX/
Fvl/U+RTX0uq3j+qor+kIN++Qh/Wz8m7FK9vL/xW47vWb3ShpWVSmH+38nxjPrx6gxiR6th5kAW9
TssYDrXh//4Pdb5r6DzKTNYXmAuV859lPpMmJI6W7jIFW0rJfzDD5+TyYx3H4ARyBM4kyRAeR9Gi
6Hxb6LuCnp3vV9qZYcCwo97LNrNR43hI52Rjl2SFCphAN3pq9TsUu/NGYrgEY+YwkSX06G6C2XCm
NyrzZNU6e1LxAHf7ZIN71ACs/8jSyVUMboJS55aGEe4bdeoZRv4wdMn1oPBykp5JSEuiQiDqMRTu
xkDTni3PvgHcclXREbptc2JdypJsqVkPsktj6Js7BGn46210QVNXpy9Cg4Pn6Pfgf7/oJbpl9Jan
yZ3am5j9dFcNMI1BrnfZTRTPHbE2DpujjQgKJm+WYLwgoCJO8/F8QgV5yALyOeN4Bl9Z+y6E4w7n
IF1nCyWaEJe1BUJoNRgg4vpx5Axhj5UOVkDk034WtWCmQXBGaVbmuaidPaK2m1JQiuvozi6w0Zzl
/pitYzrPq8Bp1SYJ2YOqyvG3rSgzjxum2NCmqtETJMOKVc1j34VVnAPVmlvynGxTs49ZjFfFJ3x5
1RnkjY2KANX9mHMAYYIO1SBJ59vKxPVL+/4BZIW6HzLTon1k90+5LMgQxVG0FpNe+JcI/ZTYpAWL
uOstFZE463Nfn2+RciZJt4mA2mmfknSUyCmKtNPmbWc1DFvw0zazJ8zCAESASrxdtai8byo9dwgH
dVFwDU6ljwA7kM7tMtWAYrfNcQd/HCN2JIEzj1ne3mh2Cyx5irQsbAlIaPSeHK/IPLeTGuWTREux
YVLCVK/tXcyVcWcklxoxQ6W21khMCuZdUTKRpKSM00gLUc8VtKlMCAx9Y9OIIkRmzo+2n7dW/VQo
36QvQwMswahbRBox3mTQ1/Fw8lGbwNUjyATgpj0T67J1/ZCWzs6Y4TbhF5/UZN1Dnm/ErdZPTOM2
+HmY+HoqyKADbQUyUIQF6AkLYsYvhiiH1batGj9n20qFfETyOZ7oNCJHmOK8UlsVybjwEi0Y1xGn
f9/TkGW6mwjJxUOYmOyyarbxftNwHgH4cWZf5W4FoyCo5nWB4+AmT0PGYKwkAP/ipAwffOQc2aUW
T0p6GPAg2/eD1W9TDamg11VhQYYxJNbjFMtwX+SpBpvK1gNvcDpCM+GIUE3ReSOlNwVEhhlQ/70K
DYB4QRZcVWTYXVlkDGN7L0vPCiUMMD6AuACSt+yPldjQ1Jz30ZSX11ZT5w/AYrH62ZVcYAYTzoWV
dCXC2Dj2DyEdMLrstjasUH7YyPZb9D+oj9t5JWRu85PP8LljU2+nlXytmUTT4pO282uGT8GOWRSD
7t68cuM+uPPTcjwrAUqY2N+D+el1lf93Q/y7DRExBU2H/7wh3rfP4dtml/71Bd/VHAJTq0kziZrr
G6zou9JfLso20GGuyZbo4phnE/q+EaJmW0RsPKh/bIG6vbhjhb7sVjS8FmfAP9gCXx2ub7pQaOHo
dCGsE5ZuMBx9D02jOc60eXKmC5DTGt4iZyinaYuGyH3IMkM/JOOYQDoIgvIMYh08mWnChx9Z4/VU
5Yylq6FYbN/jdUyU0AYUxohmYDKvsxJ/nM5SOTJ+RovAgtGjWc8sGiMsdhNTZ69DyeYa9yH1d1bu
u4ysAnoUPXudSH3tys2MPjuyKmHS9xS+R4edDTtQtx/wsI79AQuOJIDat0mdOLq2gxmBqCBh3Gp5
YSMPIVHJILVuqOczrqWhA2NDGCd423CFuBZadaYC0iiNmW2yzoAqd0MaXfpZFu4qW82oj0nKvUND
EN7NbaHv+VIFzfRO+4j4LLpzYqMmJSsL4xN4xMt2rKsDJMqAlAm/e/aj8nOlJMtHlJChbYFB9Nyi
h0LiuQzSVX6M4SuYrDRzMkBVGwbRV2fqq9wsXqRnYZAgOmPUMeBdZHmcbrVJdujTRJDEQFTAIyl7
pzCxdrv+q6ZNisCXLL4Z851kidYVUX1RjiCm+RFA0aqsP/y7IPw3Ai8c48tk7T8vCI/PNMBBZhT5
D8vC15d9XxZwwRNIi5P9W4XMs/+9PlbGbzaMe/X6iP+xIizeeHxftDnNr9D9PxYGqmYTzSvKBolZ
ZxGH/ZOFgQXmTUOVItu18P0sOltJe14a71rgczEv+MvOQpuRgjrJ4QqdyIleHAtD1fz+5sL8pKG6
/LE/F6HXN3NdSXQ65geLFQ0WwNsyPDBHI7UR1J5CpGFPuQG8daLOeUiiFjUTw/jyKUDv9uz2cb3/
/3hrYG8szcup4n1vOtISSRqJNE4zkpanHKSOS99tsEeaAZbkNDuSB9KIWulegyo1+ptp7I996+Wb
28pQEvqZQzjxX1vjeoQHIk71U5pBzke027ckA5FOVB6jYnm7MQN08euvrJbu9I+XmzflVjEWJYOE
pfDj5c7LnHSl0lUnU+WKgwSgN5VZc7VFV+g+lK3pnEMo5c072dXNLiSm9gXJf7RLNYvrUBE9swP3
GI/7BtSOv5nn2XimK09koG/2Qp718CLlOpoXVlNTwjRfjymRb96vv8ePTfiv186ipluAgYh6jHc9
f2cASj3aoTrJTuNe6ZDejSlIha1Da+MujabibExAoP36XX+cpXx7V5fHw2Yrx4K3/KJvZikYDhhq
mrU8xbKXd6hrIvaKPPwiYgzLk5zHG3pZ8tK03XBmCNtFu1+//18fTIZfiC9tixE+I4h3P15P+B+W
9FHCwLXGm2h5YOj7I4LrK/k3ein5kxtFly5PlgPWFCPgu0XAn+w2F6KTJyNyxxtysGiG9pGkX+fr
evMCzdh47oW1PJ0C2l1pDzwsWmxTDRA68Tc/98++uI6rETGszcTs/V2rsDa7FUoa0sAqHhLDBth3
rrBy9asoB0X668v8s4fEZtnjueR/tqmWodab31mWsYg0vVcnFHvOOp/CdPYMOtxnHTTls6yOjQNH
q+KMZHvucsSw8jLrXZyNHCmo5JegNzjw/XgTVOZyGBUK+FrSuxuyrxCshhwH+asxT5np5GQbAVIF
QPXrL4Gl4S9P+mIgNYRkWkoF9O4RidPA75zJlSffj0W1ne263r/eN2OblU91nUGNoOJ7yvFbn2e4
2DdBBK/HA4Vf7UvMyrTvE4MG4zzMaU1CkmhenFqMN7/+nD/7mHg7kHYynzTQKv14rTVUXb3lG/IE
Z5EL8nqZZVmXT5KZ3l2V1n93Zy/z5R+WQAtuqOHQlaIBBC/v/TtmLY46Gt/NaSj14sxsM/PZd8fl
P3qMMl/ggUDEj+7Rj3wf3kYfA4MaACjeRuRmwaTOp/ZFL3rudMEKIDQeggg08bmx3BOvl6hh18D6
HoXuedPbMNGkDj9Jg/HICE5eLqS8r+ai/2jY5Ru8/1p8E35nZuCGAqX6nmczQxsGVzAFp4L9gEnM
NNfrGH76FVHPUwsEIATQGNs91hFlaqnlRT0ZVVs3DEhYT5dThzehuoMAonCrZK297RnxtPvQajpJ
Oz+YdGYnpj+vhT4j6BC4p+5LDardWthFQbJBMIUmKkqUOWuhBE8GcAqmCllolXDIUjBSTpmfwPyH
Z06Txecqc4pLgiSJknKKGjNeCWHnA/lfyZUspvSTSBq5TqkDAMlPM8xqwhrCl8kEWXpspxAFQ8v+
fUT4numrSo+BE4iQ6eMYukztST8QSKlCp4K/YGvlQ5en8bDWfdu+BT3OXIC5OBoUtFdVT30c1AC+
LZdcLAsc/cdKS2vHI8S6TfBYzAwnqq4zOLbDj9RIQZQGebhdWK7K3j+iiCdJE6tfBzC+R/yuDTRL
Oba3ucmcUiXkhIZBWV7DDEoJm3SRna2dmINWADEUFAH3CBY2HjmrmNxNlYXAUSkN3I1NJ4BPV5jm
c4PQNPJyh9WGEpCFuC/ZBcgH52WT3aThmjA+DQ2NTxD8KOPUXtAhScfOLEPp4L7LO2ETRgKVfbqw
9KI610a05dtgKrIQa0s0OgeyenEmJm77ySETulgFKhQ7gbR47epZcMm8oN7WBEJzeCyfBiHmD6Ts
REfVO+Maebb6P/bOpDlunL3jXyWVO9/iBpA45JDe1Foty7LG9oUlWzb3HVw/fX6QPInVTuSaey4z
JVvuJkHwwbP8l6+LroEEgds5A4oYHaik6i+l6sWn2kPQpJUgnNgo8/cYWiJqdgia7+yBx7NNIl2d
QXzEG94JgMOVyGt6GAxWMzYMi2Uxqar1kw8ZBnGKNG7uLcEQhlZdiLPeRVUVjLUDWDQ25OSkWOpg
VwYgGemaLQzyGRnSjI4AIME6nVzMeXMfq8Rkg/zqgvhumDuq+QQCkG5PiXI5TmhLu5QMNmyT/Kxi
vqvznJWu4CRc2nFIMkQE9x9RpAm8fV9QO2+gxBYfZ6vniS2R5lBYFlyhxkARVxQAqbN0YVdu8Jnj
MPVpf1EVOkHzWXWAuLfSWXmoyJ5YW5vW6W5C+aTBtb3n0YN4/dxhNf9+CEJYt+si/cdIQPqOU5t8
VeN0e4twvHico1U9TK7bP/VrYoQNJYHHJw6BWaNG7xJU+Vre0HALwYqPR7WQi6PiqC9J66KHQTLq
zkEpX0Jmcu9bW5hfqgt1pbVhRxDOImZsOKJg72RIDthnQpjfjLjoYDZq8wfYXNX5IRQsTudyUmO1
6vEbHcjOmwE5ZbWFWhJexUgeXamgnu9cITnU0UMGxG9iJDkcqv+CQxSX8g751rB/Qv+JpVSd79z3
dKQHEg6utsSfBc/kFswm9pYkIINIoZY95yJ5gRvduwrQxTGOR0yCVp7I6JMZLu5kxDZXvLZd+rVD
SrnhFRmqIsYHLNHMnXeLyR4Xl7VnvsRN8UryTTlT56e0ZjMgDtU/jd3SMBfOyD7tfBSPIQJRwAhJ
j5qC07ZVcfs5y1FU3s5AmO+eE4WV4R5j46yQj+5Mfm+UTD4jpaT2M9ySJx/LUNYi8CC7tJZ9Yye8
0rKObBiqRV5fsY14dq652qpuOXiwFz0ivj/f2XhitdsaPeK9cPLmczQUnOZLjrjzPoJa/Sj7lSHl
WMsF7GnfceUj/2bcoP6CZldrIfiwfU5wBpOqGHmgp5fiB8EyFi1TWbkrxAKuwrfyNoNEiJrU9SSW
8CopBdbygGqRM107LrBx52yFVl1NGaKRTvQVPWu+vHp+hRwGkfNhpGVCGsTJo3fd9D70p/6pUD3P
qIlCkjt+VLHDAYxAJrGtNqUKGsrpmYOcFxtTeueSJ32DrFFwzu3Ul95oybsUxzSEggGolrtxQIZs
mjhxtdmeAjXJG5tRPw1qf+CTs5F01YfRM1w3U2wlxxLoK1marNi1Q4IK9p6uHhcTCTYwwwfWTDuh
egBLFdxnOePXvW5tpAhwbTFKh4V4TEp6ORsGI9z/cxDIC2++W9KKVcFSRV3JBSITGBxeOGm+vpx0
uEXymHRMO81neOX1pUJo40i63x7byOOpIiwb7goOctZhIgVVVRo9WIZ9MS+xfOxCzftq42i8B8iK
q00seOO7rudKnncios1OfzmlhADhkKPvHdjeHjltG/e3ao5c9H9q84Cy1ic0uRC5j2XnKESLV8Tq
NOVov1/x/MEcJzRi4+4Ulx8WOxOPWPk6964VUgNgNMPRhGLw/eR1LDKQXAdl3ChTGPKkChOhmOnU
tnWAiT/fIScROXIviUAdDjhnzwXvOllY8Dker2hMiZoSuhHPoKS9H1r+EDwOj0WbLG0NJ57Tc8b4
fGwuK7ZVu6awvHMvTLj3FSDCVeUCG8gGF8juMFDJmFXrmImoXTY5xYoWJpeTSO4iTyP/sRk072uV
xMh651Bk7HXxol2A2ASMpwKNZoHozlOb5rxcrh8SHZO+E0AA2PLYc9NlvEvSCBOdaQza45IKGDEC
xQZxN3c4iGP95tNUtTpbPPqIogK0TiP1UM02ZStCcOc5Ksf1HnDgVFyUo+RfF0Pith8cROTYIlHO
Qq/mcEG92cS+2QUXU8cOQZ5UBGkVppiaeiUp2RPPC/ASi0zhPmYuccEE1i5GQQN8L3s3imeONXiy
3XEO0uUrmtnR++f9ielodJbRCDhDVtXPr4MhZIuE9tAdfZGPF0m8dOHPDVHCyP/RBCPeo2U3dkcM
kNQev0LxGEt6Kc+7QkIkRoMAOMaN9FHtddrKuWG0wSLkvYU/kKwqB6MZURGJ4KNY26B1aUJ0AseS
TWpuyJqwawNKhd9K50NOOltIhLodtadz4/jcAlvOuRcJcsk7o58Voj3TcsIEeAwc6oZNM2Q10d5L
nXcgUdf3VOpsattyMJHUE0H7OQIyr83LHcrRLLaOLHN8I4TAXCiYeG3MAYTuYYzdG8M1TVCA2TtC
47BCRbgazNVmg+Y189qF742bZb4r8dOQG0iMioHQQuInYu4bGZSQ3c0w2MKKqpudTUcutH4YnTCd
4Y2NFcp9fWbX5xVh9KazDQJchFhfc/LX7HYbM8juXouBJAQDRvVgTw24+mY29xuo6dYf3ODDEM7l
O9cT3xIrQntMZf1RFK29CQCYX055nP2IoZBvAhdxXE9SUoNHBIiP7/Fyl+Hy0m6XFMt7TctTkaEs
8gFvF9Y5bXigtZjW+Qy4kHewqxAt7LhFwiIZMQpElCq79qBOOzini/Kcyn4+Vk5TAZNpmgr7PxAe
ai7IF6Q7EwxJMnG2710d7ue51/ZFa4L/RRbFNCJVgtdfCdqbCqaoinOrdunC0GXDebOIJutDnAFt
3XZlw39blPpWRMZgm9ABnJCNQ5ba60zwb0dynNKkdPjSznc5uPcznOothoNMNJ4LZRh+LIyneFUV
ViZgezouL1oDmk0uxk87Rhlc6fx8mEQJcZvmf51/r8kxOV1Uo/Zg5rxzx8qihyiM2EHPhWGMaEZz
URQZuLhOE9NqiVUNKohzdwySWl2lkA3Op0Y5N/Es1INjaUQB1wW1Cw+vAGownmslXc5P/CrYrWVM
tAK2594bjM/2OW4qpABvV8WBuX8e1ECJIqg3kQqvkL9Ly13EqOR+mv3mM1PtaVNr4l7HvOJGF2ye
NLLQ0a4FgBsTmde15gSitkuOrkjS7/4o7f5SNANvHB7KOCbnrbqyXjIMnHwHi5O5hD/vn8NPt4Nz
CjZ02Xrqm004DN1ZDaQAb0HXDalVtHi0EQC9D0OHlp3AzWlLn4clCTKLYwMPdyqJEpnFG8nA+Z7h
PCosbeCdN2LmfVhjEw6eU2aBv4SMwSbQJSvtA8DcINzLRbsHvjm5T7ph/jgncr1KsDX82AxxDhQX
6O0eKB7kLQ7EAcU/WdounjaNdduhxwomY1VVuPc68I9uLKxvQ+OJp0wN6/eCrBLC3dyTbk8Fnjdy
cS+dprevHJIy1HxC9N243G43RFGBvn5bZQjr1zPEYswlb1Lk63ZxJtO/ykbHH0BtjvN2KAFU5r2w
z3CKwOHKa6KPMETyb3W78EmiggtHpgyh4natLCrWwo4nBFy0DccPWRb5/yNf1HqwX/7DyJdJIY2o
/3vA858FNdfjr8Odl3/x92zHVf8i7oDsDyEs+7CC/p7twM8HFoXssWLUoZi60mP+OfENnH/RJeLX
6e280P7/e74j+CujDgUqCnIRLP5/5HdjuBK/dsC4HM5D4TMAYOQMOfCkjx0C+CtLsI7fE9wFsx8M
eSLP3k1wxFu90zpzlwfah6k+9ItXlJx3ixDfZsAF1ZVTC1AXh8YCobvJsaDHKAC+jw3JNSzQA/vY
2egoL5zOjVzlBq8VSPXb0RtbH9n6AlFS+M9Ib7nvkFhpgg6LuMaaPjJnIB8vSGlouPqAHaFFrANw
kjOvj9NWbOY0E6qD4GMAt4dqzPqG4qZPIsqjXx7k7css5N+qobytUaTr/+PfjcHRq9WBH+e5Dr0K
sGtA0U5Xp+6lQ4haxfemx+OQeWocJEBcO9/z8msVC8VXzk5alT9aiezRPQg37Bi2bjJ03A/GxfH8
8e1Lcn+7JEgpDl1LEQokX4G/ccm/NKThns1l3XfxEyAagfyzn8ZG72xo6U0kFi53DHiDlALbqOCH
SL9kSCaguG43df5Yz/3SAgobgPZfFDaye8l+jWKEXdZi5lHstV6T9SHpZAThX1Kgypt1BWuT7Evl
96IFQ90PgfrD+Ms00X+ZRCFdYfYgiSxoBkR0nj2ZfrknFIxnJnBF9d2e6MB8EFVq1XeocdXr7dur
dzK14YsQWGRsKoWZnfB9rxdvKcpWrXKOntBcwTxi35BE+6CCbd7w2Qsy/93U18Jg2GBFWBo2cRyM
d3hZV9mPt6/kpPNsrgScuek7Q2+SSp7OFbx4sdWcyaexDzt5I5D604h9lRYjjwvqoBXz0be/8bdF
FlBiBMybwEE6AQrQ63u3nNgK6iLwvhUDgO1l1y6NNWIUgWDbMv3hu046+dwdgct3YJgS+ehEu6+/
C0+sIm/wKHqaIeOm/ncXuEOSnEfNwL6L69YscYEMGViRf3qT7CG6+gBpmInRZXz9xXQdEITM8v7b
bKshJPcOinC8i1C8YHXf/irn90fIzB76j2QqRPA+HR5kyE3k0+iWT9Mkk8A+Rkse/ChcTYzaalpS
cfNuVmtkl1d12lXS3qPumq8PWR80jbdBCCiaSSYzRPreA2FE4XObYHBcXOV0jbFXRrrSh6/89kX/
9mCQ8TRAW7RaHHRBTwMaMJTQnV27+sbgouMqmHPn2Y8R1SG6snWJROYuKkeywD8t1u+7T/FUIFXY
jpl0n4atyMKltumE9RX1NscllQ5QXeq3ARrtIBsdD3Z1ceQ1yYNHZmx0mXZt13XQmUrGQuN9Wq5T
V9Eupf3+Na5QfEFIWrpo6VJM0RD5wyqd0OQNP14G4vk1UTgC/DYYErhUdeXQ1V+TMKUnuclQpVxv
ezl3bKoV86tlPFN908sbC/4sb1NfAee1tpVcFoKlyv14+cYGLLMfEhUbPoGGQr4iGer4QHNfArAf
NUQXMQ+x/NTHSkUad+sgZ6ci9NfzdKpOS45hsKx4zGxoypgQjd0mUK2du8xF+D5KGj1/Xhfee7lp
59Uod4Mm9AjyDKRkmx1cvxW8320ypfNtg7Z++V1OAKYcYLhRv97y+ivxqaLQWx+6tc64RoaeqoK2
Ww3Op7yvGwyMBzkX68OqvWC8H7tWjnd9xp9MiBRkRJBNQpnNM3MhrfPVtJNTtAIzYKm86FHIZ4AB
gyoFj5xhDYZvcJQzl9+UILf4lVQGsJrPxDgn+r2eAmNXtLRzRgjuO0S/ln0WK77aSifFr2OiZ74N
KFQjb6jM0vZzG6ZiPEb+2KbXhU/teTYhBl1dJi2UwIthRt+i2c44DrN0KcPr5TIce+Tk4XyhopJv
QB27vG3goXXvbmsfNdn8+PMGBM4w3GoV2EpmO9uOMCWG/1ax/QAYmyBWwFm3kDvpI8n/SOfR20J7
IAen8vMz2oau6h7DOQGrmS1XTzP07VWwBgMWPnz13CQER2DI3FP8sqo+mqesnEDZm1+YJqzkL6qi
GzB4chJAxbg1WcZbYGnoMtHzWQLkOnYEerNdaqU5tby8rtg0GYrn5R3seoTCDhnKKGyXRmTYpGzG
Sil2TezSVF623mzzgcAA0Ng/6FjnoXdh+XO6fGvLeWQNsRGkcEZ7lnlq9CEsbMmarPSDiglZ9Wqk
aotXmgPhDriyx98tqGKYm8gUM6rr1ovGKt7X8NG44sAdiQJ73N1GbgY8stm/HU18fopDr/XGC9WP
Pp9SL7XPq0BnAVVVnrymv8S8rtZc0sLd84fTkJlr8VUCKHMrg4BXcAkBSeAvtGIichwl4p8pYrsp
NuHbORrtPL3pGf6LT+ng88NWeQsqUBs8/cwat2PJCg6ojLKca8h8AtgfKaB/zPTssz4QBc0WNan1
eN+EFf9tYSzxAgcZDdIbUkeq8L0/pbznS7cgd8OYi5HIY9Z6nXmlfTSa6l0H3oEnIXryRppejeON
90FKu77cJ2g29csR344+K6/Hwnf4wBatDq4PGcHB7GovTTu9a3K1OuI4h4WYGffa9yoRqRp3iIcF
JjIlBQZGB2lbB6rcuPEOOl9i38bfb6WXHI92s96KBcN2l1ocbq2/V+WEMByJwlTLGynECJ0ssTXd
oi3GWV76rsbgLMJpEUFAE63ScbGdA7SNHrxi2ttgbzZ09jVGbHPR99Z0maORyDVGVs+zaf2QTtBj
1Tt4BOOplqEp/UGVbeRXN+gYqDkELZn6U7EnEBNu9tqLsdbaxs1QKwUqSWLBtGGOp5EEhtNgWIZA
O/0c45WJkVNigu3CPStkDVdkSzs0ipP4CguMwQnAaSpDl13SzISUQE8L9p45etP8ZA9zzx6KvLTN
48vawOCaQ+uOQ8fEXniESgzUWKUdLAaHBuBM13Bob3pDb84OoNkHnlLFdJ6zoF7Kic8CtGKi4MDi
s3PttIn0eLB1M/GblDAtf6c75P8uQzS5yvk9XUaTESY+xEYGsv4sWT8NvFzejKwi74Lj6p4NNbad
xxiHp98uSD0xBPCPYdGvXHgyW5habH2HllZzIFxyHI1LE3DKlxFtm34f+oU5ZJEJbNmOM6ZlNa3W
sFuID0uYWP47DGPwUGM2ylzn2LQggZI9I3qG/GvpmhTLtqZ8+VaGaG1c/6xDiPpmcaa69Wp1lndE
VSAlSTZ5FrJc69qhihh6MTS0qYr2vj1E7Qd6s9x8WnP4L8/QO644wNSXVWIkHfBiozdMOn0MU5C7
jG5ftnWZTubvGKbCv9muKeR1oII102zM4iFGrvTN2JXe3gs61U2gB4oYhkVgxSlvrh9ie42ObsLo
9QZFKgxRe5V3GvuD1VnkF4ZWRffBLufiXiEklbGHujZtL2TVjPQp63FovgH8hTnUxaXlX0dcKZTQ
CkOOLykxdz0gRVEXT35WrN1dWcuye5xQrZ3e4eBe0O3FPIfhjyfwwkClvFIMo1ufLulwmCYRjjdd
Cyy6RgTcLtHMKjhW0cHRI+buPCNc6eo5bNeMU3js/HlL+x4pks24dtPCNATFMBetSUjx+rNyncH/
IAsm4DHeAn4+W6CV3CVC9pPhshOxT6NYn2syWd7GYC2mdd2ptIDIc4jclW7ozMsxbKTOkcy1HfxO
FeYGO0GCtt7Tbk1qDj6pg4seg4cQkSbtOtvFIcIt4Ll1r3Y0aYNsi8WK221jWOdHWvF6hz/rtF5G
CojZmTM5iQubdnYqGDRBsaKFFXnCum3yuvQ/Dn2LLuiZDfy7afeqtuf5HolPT0Np1ZV151t+vz5o
+o1QSTspu49rwOTIWC/KoGvOQqw81nljj8wrd6CvC+O3ommg4kcTorKt8tpzUb3p1r4NUQvKwuoJ
WSbwPbtc6qX9rhhRIJU8BE0dbFwkTLV9piMk8sLdkNuikGcRAE55wyjfyqFTyYa0NvmehJXhPKFy
nsOT3TlCLyt0SE97lsFRcDPZ7c/s216KSDp3zNQw9thMdWoO1AYPxUZ8nBbRNP6uiaYuYlZrg//O
j8sYCLKxyJ54YTpowex/2oEZGRSdytEcK5ivmpe7hcXOWcsBzuuQ+EjCSMjHtskwwQ9GTnTIlmKK
C3NjzRReojhvkZKKpEXh/lokZcYpA4oldtezJcCeKjoMojbZHw1LUzngUbtytQt4/UKdDW2Zyk8C
w0UuxWnoXMKJRoNv2DVDKwiTou/J7MMc0JR75ruCLBiRIJNFq2VqiGUZAhEEPSxPookzvKQXukda
Uq4earRuQUpUoQBCTCmH0uZGyUsY4G6FKDsTEMvC5YwGHuqTmoDZ0ixQUwXm5AxbNHYQHYgTFBHP
hmANagYtvgDpg9EGPrhoA2V1xLvUi7rj+pFhMHEyR96AX3EzR3FFVdT0TveoOmXyVRWNRBtXD538
Ok1tVTPHyIIK+nIGGPagm8bkUlUTmJQlUdqsEahxqZ0fQKxB3u2mwhmNk4dT0Tdgph7h/4JBNDOv
8poYvpgU6bndI/vSnFI/TzAfEtt4D//bdCykmszVO15ksZBN7GeqxrS1pOiArsbCEmYycwVDbyVs
n79XYm15hTZD461kpABZ+cS6hGnl73KnQgtwQ0JktmKKIRs1SzlH4hOAPHpPL4+RA9NxHij/Bn0f
thEzzIOXITHFXAKciNPhKpmPU3K7Tpkdqc9jHogMLjEusOV07pOOjveQIUwW66yNaT513TCmyXkD
mZDPsjEaJAWf3MUU8qFs2Swl/Tpn3qaT3QXYIDOMIXF2I5PNj7DgOnG0m7gfw9tVJ26dXskowCr+
uKy+eQ88r7O51TEnyYQF7ZtXBOEF0/CiOc8vRCNyC4+ZgwDAp7R1zAbzogElsrPWDQry7PjldE3G
MebQHOqJRHWL+RFZoPQ6k29qnKeWbVRkRjndZgWyH8yNKn7gz81vk5V06+1UhAHHpYNXD2dYkgQm
NczlEJtkHmtGLubl9ci14LkUw1TzULuewFdeebM3xl9GJJqZAYGZzQPe6pa9UGzThZwgO/gdQoqo
Q1auqq7LyYlHvYuLHl+FCz6g9Ehqp3rh2Q44dvBd1dpxC3YzpqZZgVxttlNARca7GAeL7nHshtSD
+p8PjSa4oHjtXfmTo/NqE+Hjk/1gbGKKwKwRVGw2nEUeCHRW0ksKT56zXsS6XHogk5ZLTDGWeTyb
Xa/NH8fEmVmU6CXz6WN7JNfo67DjbtNZ5SQGPyvicK0UicGMrxnVVxW3Hj/F1CzdHniYNX/Db7Zd
b21rtO0t2KaEcgQJuri3jqFsvOFeroU3WFtrwknp1sKh1eTsMjRZGJNXU+QHqjOJfIzTx3gf9VHM
U9MlDd16N4fWit5iN4qKHEWJen1g1U3EXZ2Wmve8DZpq6k39wHaSgq+ntYdZKx/L3HmUxwbup072
VTCz9WHoOwmlSh6SR728etWIIwMTHatkgAUwC/HYdqdH5F7YGNVk+kdW5C1mS6KzOFXvbH+GSsWC
rKbiFsrSLCR2eeYVp1qOm2uJnJ2Bm05ZfBYlFTwOxo1rjwTX7BTHsHepKTjYLJ/8wJv1SOiUoIz4
GOVrvDrPsrYymShcAaL4dnqpGsEL5LylLVbSBCkS/kFuezpXbrFX8WiqwJfCoohWc9H1OiOoghqB
XBjW6XCl4vXHMGOjUyTZ7P4pqSoeaeoM5tIHINFxuYfZFGm9xzfLQA8amiP84rqwo/D2MgFL8xit
ZDvnPa66G1QX+5XJAEp/+aOHfAEfCF3VRA419ybRLR0kB/I/9LhO+4H0jADIw99goBNAqzhpsIZz
DQhFFdPXOdKmzhyxRkzEDmU0NH82PXbPPNK3G1WnXTXzlZSnQJh9I6l52mddmqoKbS31VyEnM715
2RpFaJnO7j/9KgiIRizVDIwYTZ10Vl0wq+tId+Jr6kcmPtUSvxGSQoI1sevt7zoFrNN+wwUJiD8M
JoxBf5tK9TZyrFORe19nrwQKezkkJUrYW6F9KOLbpCvxsweEhJ/m4wAmDElb7ObasNg22qXupgth
JhuKktfEnpfI/HP2UXWxKREw8IPxfBVIKPH/tNOOyJ0L1B5ehkc57trmqf0yzpi7CGD5FIhHnToz
18EBZcpCDldKqLdX6rc959EYVoyCmAQBMTrtd5NGpW5FAvWoEmgwCz1ooMSoeAbmFcE8HjuzP+yD
0xGKw4MJ8DuAb0OHncn865vr2h5pD/r3j/AqTYzS4BnX2yElst/FLliuZRcp8n2SiYWfvxduYHfv
iHalOH/73k83P1NTAePHTFV53SDBvL6SqdLzOKnY+0JPgtIRVAJdqrBC0y35wz2frjISrzZ3i940
30Zz7GTmlpMYonyYOV+g+Qf5tW4KU5qnGZXaESK2yRrfvrUTTlNgCEW0nRnyCiZ8tI9e35rOMJUN
J6xbu4o5UbLvvMiEOYLiwnONuhYFAtBiIDHUNsgF6Kv92xdg3MNejeRItUAq2p4IgjDg1t3XV0CV
iCxoE1Tw3e0lrvbMstDCoOuRqOzsJW0Zu8SkxvATTfz+2RS3hDYtrxLlG84FPHTN4pSZMC0eWv8L
b3ENtIdqYS3QxPXII9BU6Hehp60QkQcn10TrYBLmsET5qh7rXRLZvPhgCJmhZzsdDDSPnKmbEY0Z
c1p0aGzlqavPU0bLIVIAuWVyq37sTdplGeAxbeS0Nce5bFJym6D3zBHfwC3hsoKXBn1Pak/UzHPX
JE1ZCI6C49V1TLIcZQiJ07XpY4y5tmGcdXQm3XEGgnWZVOhWXLy9/L9tuADihi2NkqGL58zp1h6o
LPDNXpfPddJ65KyAJU0JpFZtMoCfLeu3v9K8Lb/OYE2oVc8zmhAsQHDKgGRQhs1hH06fVSxNj3FI
lcyvERN0c+vG7m2uYOMXaqCImp3IJIVWASPiT4Oi0ztHb9G3iZyYu/Cf8Hn8/UvsrGRbTTzL5HNe
0/68SEuU0j66+eR2V26v/8BsO93kHsmZodH50jOuz6ckOglNOk2avv8ytqDXHkQWmG2RZY3JrN5e
XvfklebT4erBoJM46FGU2ifZQYyZVFFUo/uxAssW7iLalzo+xLRRqXTTbOJ02DDwLvlfQMOGfTkb
gCDFmgBZ2dDWpQVDyWPm983kFeShzuqbRD2NqVCSgCDwLamzxLS1Zsu0AUIN0jM5H0Np2sR5yXTk
frQcj5uzcsFZFMf4bRJWRpg7VFXGiLo9t9CWW4pDVduxf/32IpysN2uAL6Fn8576cJp/m5gKEWtV
SsBXQ5mZkzmqGVXg5zDVVM5vf5V3sp/NMyV4SQAXkmPxN0bvVDf0VB0/ug/9+vm7BkHr1PDhzdFE
qCcEvczeC0A6rAICxKZL+vOnbhxMh8CabBZX+IHpZ1ILNkQ6t4RWM51beYb+y1XPq4o/Xdpg7XkG
MYGCaZ9XEeUx6vamLPk5+GNaZIZIFnB93p01tFf+Dmdt88BXkfEt1vN0PHhpTYzOZHq8lkjMk8wc
spZpE4wE/nqHVqtpLP8cofFGsnfxKDbFcxTR5fA2i1NOtEDeXtLw9ePD5gjClmtDUzZapchYnGzh
ljsYQ7uJvhWjF3zKukoY0RZXHJHybXx6/Ik+xP6sLpcQacUd4j/VsXTz4mGEmjJuqhChfdXHHsJ5
S9hvZKLbjxH1a38LdA7L0yQc3WOqsvcoENrfRnTXmo3sQGlvmeXId6OI6ssE1Ns1J1KCnVGZoGpn
YeT118ocebzA3igToNyV7cN/EvmDtVpIIOlixjW1V92tz6kE2wZU+DWK+3jXNku7ZyZePCR94YPF
dJkSZIb5zCEyMcLTTvEF1IS4XOZniO7a2s4OxcPg3uV8fmyS2kHoqZMJLYy478/crKruIQEND6nn
JeCgbAsna4u+3ed8UJAarKb7IP2+Jy2KhmM2D9mBMcHSbMEnyXk7Tyq1NoNfjhdFVe/1pEYaNkmW
/TWgpk/XPMKnGmxyfb9mAy0x37ESun2Wv0Va5L2vF/uru+j+C/JECGoMYtgmM9JUedBjapgu6R+Y
hq+DNRuCsTLBTJAq+HiQnsJpato/QSvi6onnBY7fjfBBkkWtEfDobPnxD9vv1QH18mUQcJ8dG4wu
70lGEq0oa9Jqq56kHZRghGb73qnor27KMr8efW+g/sNs7z0jwiD/Qz72285/vk2wOoxsjFjZSQI4
iF7VOUqoT21VUbh6WDnPh9JzAL69fZPPn/Q/x/DzXQJ3BZ+DEgIH8mkROaMQ745gZZ6cqead8bCK
15uagifdQWUL7iq3jO7wCLca1FGEanbe2KTFGQoiEna9BvYFWE++6zB3vqiQZ//IeduTJw2FRsmF
5MXVVQlpQzv+e+is1Y9ygI9a0Z59P7qLi1kEdSqKwAhoorYVv/NKoNYbtB4l3ZucWRw6fzTWOrU8
ZXWsGSUM3cGJhf1ozxr4Mc/vD7nQCQiPJTFpAGkQ64JKnHuaEiA02c/4jq9P2Baz+EnqJWdI6RbH
eZ0fK0cVnz1LzbvBjRl6tGB1MZpfEO18+8kIE91ePRnUNExVBxgQ4BgqEa8zYieP8KanYfwUDwwO
aKd1+WYOIfjveqYkejf65XzEnBXqR2o1JdOeujzW9K2uIWcisFYEsfVudWL/6K0LjTMU1b6UqWGF
drl1jUZUcLV4+CJ5pXdPD7R4V1s8NGxc2nnZrnpm7JLVfbQNGhXckTaO9WHy0x+LzFLcyQBr53SK
j2lcN+9K/Do1nIV++LoUyfDRFm7+3qpCDgg5O9PBc/U0bLwuje+nQiXZNmlhXqHiiBDxqGNGALDt
cIoMOBM/+MIKr9Jk8Y18JfB3hg5i/sO2N2t3urY+3YWAQwqc7CnLHs1mxmtAvSHT+OLGgsD70KTe
Av65rXAvm6gl/vCNJ6IG7CpcMAzqFjwS6HfgaiePE0H4ruTo/I7tuH9B2wyruWhYrEsaldmBQYQm
0sMEfmo8u3hI41lfpamy31uj8g5vb61nWerXt0+qSfh0Q9dIcZyCAbGwFH0YV9X3GFW6grq9jr7U
3Yq7eotc7aa13ZwOR1kbAqWgV7jLEimOCXDYHX0SpWAFIhiHx4EMPqW6GE3rlxZ6ZfXJdS7T/th6
3nwjhyQ+j1EawiYZQu606aFJPksglcOmc8J6G8KEaM4sluWQ5dq6RuTUaCRNgXUl+2S5xSCH4yyD
63GIJ07vbY1F1FXJmJeM0iuxIyzaAj27ccJRamTo+YAb/LInF+k/aHeuzpOy8HChC4DLsBMZF20l
Xb9bT6UVI1cQdTMTTeZKWqJ+vQWT31xPDQLbeCU0Elxt6NYOhK5g6s5QH3b/QmE6/TRUk/7hpy4q
dj0U8j81vn6PP+wUlD7I3TF8gVJ/kvZ4LpPQfJ7y70jH2MFGTSr7CspjYWrII6OmCp7WfojOZWV9
XUYkm0GPjqghvr1J/rcNGxoIMkcfclj0Bl5vWJBSfdmvQfE9KiVGJM8PRK5DUlyl6Mwe7HVU9zh1
D4dFJtG+wfzxcxJ2Y8M+gVTxh4v5X15YI8lpg7ZErfc3xC5OHNNYw+H6Hge2/NBKp7+DsG/tAhq7
l5yLw81QtPqi8avyvJg951pXAQcZho0zgs9JCCAZ+6yr1Bq8HyDnW7EJ4dF9+MNVvq4BzDsuwbui
MosgPCpGp2U0ogZLqVp/+E7Xu40/0kAQ/ZZO4rIZ4EPeYDeLruTUrzLchZ2ofyRwVPLNGrnNdOYF
df8gVBFf2cGUf3Q7f2BCwikA26YrWO44C7Z+y7j35UH/v7Te/duGEuxsUzT/30SLv9AeQEnrV6bF
z3/zN9XCRkKPVhWaOIhBoZjn/k21wKLd4a8MH/S/tWT/FtfDDxbCJLAxyBaI6ZhC8m+ZWftfCpMJ
0J/0u4nPjvtPpLRe55DIi1AxmZRO0KgFgu6ZZPqXzkY0TE4qona6GcqnuC/wzfn6y2rcvpwXv7IV
XncYfv+CkwSlmyFoNDNfEOJun4TooarHdLxJFQTQp7e/6rkz8j8nFt+F8R4eDlAlMX/8XaplcXqn
EIDRrjNRwP1tNqUF2F1i8RRyVokvwLXikHYEYBU0I8jSrXVbwxhPqwvURdq4fEI1woiLxoOfYDRy
FnWxITpVw/cUS5C0vBo6v7f8S1s263nB+D3q7sPMZmKIAFB0v7T6kLmpuOh15txmbZ2lqIhGbaW3
ZkAFxa8TmNCNgKZAUYye0jvYt22Sf2gV/m8Ie/gVaiyAT8L/Yu/cettGkij8V4J9l8D75WHnQXff
kkzsJDt5ERRbESlRvIqiqF+/X5NURpSdbJIOsMRiuQsMENsldqu7urrq1DlbMrn0a2WDMNeuUzX2
34OszW+CeZJDtAtRXzHZwr6vb29sOF1H5sE6vnbUjVl8gjMeeffeauuTagHTolTsggaQzOMNNXav
d0/2wDfCMRVadKWAWW3Wu8Mcnu/Uz6bVN/J/r/EfvAYHoogWv+01Xgsy6VfPGaqbP2xcBwzVJtzT
9J9A/kbyVQhGnxj4hFehb8tVNFJ4/Id9dfIdgoaPVCU/hsUGvPiZ7zD7ELnRB8GfcWwrNF79BD8n
AUcrQgaDSnoWYjrNplOGYt/l7ZdrSUyCwNZuj4ppQPPrg6DcIcWhKYNtmd1R73VhV+B8Hewdc50M
OL2Pf/W0wEKowldn2T7u3SKSnNMG2ttC85JEQzAv2V20CmdequfXAEHsEQle6ybKw959EmZgfcMV
Wgi+o4I/3Fr3exh7368dcMWDPKLVXI2TaLDN1snQoi9sgD3QnxBhhQN3P9cpGMPhy3sfBp65mlEm
vrPIZV+THOQSl8z/LI7JGygpaahXFUTSYnWWZOSuyOZthnZgXZO8I00KLsZbJU+5qRagf2PO7326
HqYwL93hM1bjYodQ816hnRlJ+iTIemOIt9VJicTclP40WFpW2hRp6fCjS3A2BpTtU3owxsEhfZNu
SmPcW212sJPs9Elgb6GrMGkd17cWn79VYfQoEwPQk+POyiz339krL4KURj3O4o3mDsFNIDcVx/vZ
ard+k5auAsXP5jjeJuDrc1KTA0OJAVtxao0AHJqDAm5k0ClBdr3x7TtPdVHf0bfvXGVbjHdze+oi
cRajiDeYBxpxJOonQwNqhJE2V6Y9fw2lvld+MHf7crjfiUHEGyBZOawEQZmvhvRXWCgB5J+3oO30
wwHhlVD1b2Ja04a0W4+joz3p+UE8MY9JCGLN6g1gHrUHiWnN3LkLkxIqGM5Go4/2OO99KHU/GugK
erIA+EH05YfDRDNWLgIc2/JKi7z1g73GPWeqsx/ZdpFMYNwzJzh7+iEOJOHAMyIZ6qymh9wyoGUS
mGJ1/Sk+xMZN0nOuynC+HVJ8S0Z5lhakVVZTT6f11gUtPwpgY96skwea8D7Q9nG71gp7sNpbxqQX
+spYVY7e1I63C5Knn9bJzpgC2EqHBfH3GPWF3nVC8dEAYABuwjVHgpoCrYOBVbAknHT1pxutUa0Q
qA4Nqp4hnd/DvcOFxMjAZao78yoB5fWpNI4q0gvZDUq6n4+lcQCL4MTjNY3vMzNEVfV4DNERAWc5
9IENjexVbMw8YLBjA3KJoRLwbxs1/RfgKjR57MN8ZIUZsoRRmUy5QxjjiBzQBGw+IEt9/T7VrNUd
CNvtRHc+r9xMuT6s6Lgnc9174LTdZsPc8owR6nX+u+1+AylVZilQXXvlNPbd9EEJD+CIbBftYwSL
Rgit3aHsFUyc9aYYa3PPmhw3iAMB3rfHIb1Zgx26yW99Kz0iSr/ZjiFw8oZAlLWRt9PR/LDX1pWq
pfMhIiH7maatrnbmXrvJeko+6mle/D5Hl2GSO3N9pBnEw9bKLUZmsU0GUKHDH2eulfflnA67XU8F
lrRPjpOdF8N8mx+hNzhuwvtNTy/f0hemXKsIRZoD17I8f1j0Nt7Yip1iBEOdNcwDEot6mW0mvGp+
a6NtxC/2bsOI1FcE3rJnbD77aEoMIcwNrvYJbLq5s+c6cmQ+42Nm0lEfrAe+rnw5zD1nBJmueR3v
j9pgbe3uiTeu8nBvXTtHG9q51HwHvD2hbK9HYw/K7sGxCKyRYRyIKBL3Md8F73yYQ+Zq/jaAwgyo
oK+Csestt8axnATwDKc7+9Yv+P3MDqcFPUGD0AjDCRmgFE6MLB6V8z3kTzYqgKrhL5JoBX2Tc7zP
UJOZ0dnARXpjC4WTnO4CxSnhcom0URomLKmVld6Vmj2BKHnhAjcaOD6UwnvQkfdzUBrDre2OyWMM
qLKtpwcjWe7JEYBnLuevzXSN5kqgqtdzOnQn6wB6t43gLSp3mxiSqa0z83TlTRRonywru12DHrzK
zMMHp8joh/et3TAodesqV/zwwXX3HwMy7qM4tpeWVxTIzaDEBH70AajxjQ1o6HXsaPCXIvZkQkR3
F9jALpT0bUCnLvl5zxnOk+QLOD9k/FxjPjCPeTQ1uGaN5ma5HifFLrgl+kqnBl1XqGfN3VmAGFam
e5/c0nEfSqOcRUGo3hwt9ELIXiaTnRPsgWfxieHx+JDsDf8t0NTbtcohdOjND8gsAMPdqKtgkuam
OVC25n2MMMwI1in/pkyyq1UKd/x+r/egX881eHw4XjxgXH8Fm8O/inmez+zSfopybT/wVoE3yUml
Takc9SarcG4Obcgf35CBeavQKTxIIDvkxYu7mM6g4c7UaGebv6PHKhoXyCsdEp+GMNSprlSv95Ea
3Rqq9sOT7sfI3wR5fuWA5MbX+KDa5nNrhv/1rz1ktMDR4uUKp4dsVUqgj1SzPvWPugkGrtAnGt0Y
Qygd1OnKXn8syA2j/+TApZvdZJskHcS91Re9F9vUGIL5pAfMekCLtjqhOcgZq8ZWuXZiyBzAmoaD
I151QjY5GhWkYPXwc2Chv/De8Gkeg6Le6SUuagsFYS6NKLuEvqYPuzldbGzFBGUEErKsvq3zZm6m
bhEP4GndiE2GEpqZ6bMEXCZgdjtGgva9nhehbm0GZQlt1GoMPgfvTWdWLVAQCrEC3djaQrigljGg
CJ8harCuJQ7CRvEgrAUQ/rfC6+aeIPRZxhWpwZ/5Mi3fLTNSxNkp8BQ/rVrdH6Jf+6XvG3q1/BE6
BZPKxkW8Xr1T9cLfMxEAl9rlT2hS6nZfMw0LiAAlZPFAahAQizY/5rLv9iE0Frk6lQs8z/mX/b1Z
+P4A6+n8/u+0RvBIqLwTXwMEPC36bzIAPzYHFxbO5sDtmwKdQ/W3PXiXOwn4PEAGTLR46pzK2QL5
1hL4/sB+evDfVA5VSYH82OgvTJyN3uhDlA3akmbm6uHidb4CXJg1dGgSTBPpTvGQbOGK2KVJUNAm
bV9bf3obaH3bsihIol9UPRg8nwTH6kOlS6GU/Gz9dG4SXKP+Ympu268782d8gdGvSsJUZusxstzP
J0Ek/pgk8HTc7sVTL70OrQRu9WzhVgLjp1eCQ6ISHW+FhsLTIFuToAhRAJu6db3mOjR6+vyknYHI
wgCu0kTRvHraS8A2+6RvgCNDx1g9nXMGULrgwKSWgKH2TQHHAPT04hKAa4jbBJhSrXOjFzX1+pD6
dTdgIJFD+p7UnVEP/8IXujrHJak6FZKj6qm3XIc2AlwiFBal1oCOGwAL7ahwQrWcoG0TE8CrA8yx
3gF19NGh0VP1FtT7ssMHxElR30ZBRDwYPPeCrtPXqeESNXQ2MiJhTM1KahY0p2+Cz6M0Q9R7PnyH
mMiBRYZ0dD09nTsLSMmLqrfU8HVOOrRvkIZQ6qV+EQ/Ybl+lcgVarg4HRDafD+zSVuAM/8Hbwbfj
Y60PTE1D2q8J/S5mwdFhnqOgYFCVrJ7OrQUUD9X6pSQOBYMND/xCO10DL24JKpJrlsliIW7q3CoA
biIdEyh9as2qQWBY74WL8TvsBXqGICL7O3Dq2F6gs03WIerwL5IGoBBXT4LIBrT8otUnLALR5zaR
U+cOR8C10rGBofRpJTUp1zeH40WAxOkAfZHgpGtSJv+tnMmFT6tzSldPkDOK7gnZ08Hu01MIWlk0
yrUWgckiIG4wDOQ5xNO5RUBcr8luBYNKNhBq/nfx7XM7sCBno1WCHiDxdO+S4BK3yH774HkElxvn
f/vbd1XSSaK71Wl8ROe+fSDHAncoFRqhDEgTCLmQs/j3fA9Ybl8jDhfaS/Ui6NwswLSnyS4CHKGD
ahv3AFaCeC7WAnclqEHBW+AOq6c+hTsUINJQLH1fFldF4QnNi8PQtjgGVDJqbrMG6unu0Ohpv5VP
GqpkhETLHz2G1XN5U3T7tPmKi2QTPndwDcBHLOsPtD5FEi4BdnMhvJgFSKgBRJFAblZbhxYBEE8B
kpdzhwwPwLiL5OrXjX7uDhk+LMHEhSSPq6dzWwEaVaE7KTcLVFIEvp2s0Yuz4JjkDQFgCmHW6unc
fZlTWzCny80C3zXlQh3AeO0QiLTO1wJFNY4L4Q26Wk/SqHVKh4cWAULVdtaM8sIhuEafOEQnR1V/
UoccAg3VTWL719MFpI4cxM9dNIBfXATU0wQtuEl/+tefs+o6NAtgQxXZRaBzEYS7Fc6Her8/uy5T
WycMI2XS1Jq65xBoSpWeBXLFMEDDvNFECBhsOQSSqbbQ5T6dHh2cBbDKsm6RugEFJSS5X66q0AlO
npHZtkTFoWN7AT8lXVwmDjQrffW/7wLnqwD6JTYD2WT41E9xZOdmoQGA/LpfNPQ+5DcWlExNguzy
xiRKj5RfSbB11S/CoSJdYSSZqjNEul6+jvJ8LdjkknGa9B01frNzO4LLvyYbLpJMpQdRfNvNWrjw
ixXcwiaTolnd84h61TYhFSjqRp/mECiw6Pionou9AGdNH0AuC8WpK1ldig4grqpfSsIXaLS1uBr6
Ns3pfzF+sBbEBoDSTnCc7q0Cg5eTPRd1ZoE+FJA7zWZvRwdwvvWBnkGT1L1FQIRbX2R/fRGIGisI
Q+AW9R54Vmgny163THJtrJ6uBQfkkNQ6p/Prs0AyHXJCklGgd6rnosbKMdGnbsOFqklVdMgViPHL
ppN1NgF0l7jD5kC8cAWOSLRSYOZIqOenc64A4hrpLBJYZOJf3D1DfelAsJ2+RR7RMU7QvM5VVrjC
GNIO0aa6CF8nXIEv74XKIYoCXnOf6pxf1C1L8F1JBQd4BOhLiBBB5NZP+1ig3k7tEXAOFLGntfKj
14UfcB5fcf5Dzw+eKoS/v8xeagT41i+cEODPf97A2kUdVmDXW78oOnTrz/67AeCPVhm3ypGc/fCU
M6k+p/nzZoDPP7r1WadRnf5x5i/TRfrowfwspByb13y92NImgDDj58V2cc4XgKfCS/39Jv/8R+s9
z77//2D4ZcXHb/c/fF1X37Wb+lCGtF+4QkhLv3C6QUZlkZ2GXpXTKxS+rOXhIvC/RGnot9667vGQ
th0FUbp4is7fugZLy1uGmOVx59Oq1zJewXBljY+WwaJYpMtzyzXKWdqyT7Om/7h7FX15BVtCvv3c
nvYaQir7KRNm3X9qfZ+c8AKXKGt5uozSVfuViZQF2E3W8owZ9/2TnWp562QpT//wIofAD23Jq6eF
11qADS5N9oWvgsCnO7W9I2vIl7Tp8MlfXHiRGkYlbTkq2suiBm7Lmr157ptqNLC0YQzkj5vytAzO
UESypm+j3M+eTXONUZG1fbfww5b3aMAf8nbTMliET+fT0WAJ5E1n2eLRy7Plbtda07BiiDq1tH3/
ETbrRbuHrq5+ypvmLMiiXWtlN9U0edtZ5vP/OG75pqZM8zusR3l6aVrUPqRNR+HuwodoalVPkLX8
evk5vdTLbiq48qb3i/a5xfVb1ADkDRevZottnHl++1jHvsiu/w7718s0W7Y8lSD+/k3G75YH/7F1
jGH8d5zor5fFq7+idHOag+p+UKcZpSel4u0ZLtKIk7K9Oes2gd/zAd8mBpIM5t94fnvGaxCv7Fu/
2QREJO1bDfhgkdOTNp0uV5dtylWuVNbw22UYZmWwX1xcExo4n6z5d170tHx1lT0722qQkKz5+yiH
QOqlhdhk0X7PBzxfiE2SUtb8A7O/hFG6FVI0eAl524f2rbJB58nafb9beKcFLXxKU7qSNfthmW45
2VqWa1i1tGWfm83F8m7Si7KmPy44dxDMbW/NJmsnbXyZ7V59eOnlKeOQIZe272ePEQJ/rcitybVJ
2/42H+R3ffdLmaavMJ7n+acT8cFLf9ZOronfeAyWi/SPfwMAAP//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salesdata_formatted!A1"/><Relationship Id="rId13" Type="http://schemas.openxmlformats.org/officeDocument/2006/relationships/image" Target="../media/image8.png"/><Relationship Id="rId18" Type="http://schemas.openxmlformats.org/officeDocument/2006/relationships/hyperlink" Target="#'Functions Performed'!A1"/><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hyperlink" Target="#HOME!A1"/><Relationship Id="rId17" Type="http://schemas.openxmlformats.org/officeDocument/2006/relationships/image" Target="../media/image11.svg"/><Relationship Id="rId2" Type="http://schemas.openxmlformats.org/officeDocument/2006/relationships/hyperlink" Target="#Regression!A1"/><Relationship Id="rId16" Type="http://schemas.openxmlformats.org/officeDocument/2006/relationships/image" Target="../media/image10.png"/><Relationship Id="rId20" Type="http://schemas.openxmlformats.org/officeDocument/2006/relationships/image" Target="../media/image13.sv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hyperlink" Target="#'Recycling Data'!A1"/><Relationship Id="rId5" Type="http://schemas.openxmlformats.org/officeDocument/2006/relationships/hyperlink" Target="#VLOOKUP!A1"/><Relationship Id="rId15" Type="http://schemas.openxmlformats.org/officeDocument/2006/relationships/hyperlink" Target="#'Sales Dashboard'!A1"/><Relationship Id="rId10" Type="http://schemas.openxmlformats.org/officeDocument/2006/relationships/image" Target="../media/image7.svg"/><Relationship Id="rId19" Type="http://schemas.openxmlformats.org/officeDocument/2006/relationships/image" Target="../media/image12.png"/><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image" Target="../media/image9.svg"/></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18" Type="http://schemas.openxmlformats.org/officeDocument/2006/relationships/hyperlink" Target="#'Recycling Data'!A1"/><Relationship Id="rId26" Type="http://schemas.openxmlformats.org/officeDocument/2006/relationships/image" Target="../media/image12.png"/><Relationship Id="rId3" Type="http://schemas.microsoft.com/office/2014/relationships/chartEx" Target="../charts/chartEx2.xml"/><Relationship Id="rId21" Type="http://schemas.openxmlformats.org/officeDocument/2006/relationships/image" Target="../media/image9.svg"/><Relationship Id="rId7" Type="http://schemas.openxmlformats.org/officeDocument/2006/relationships/chart" Target="../charts/chart4.xml"/><Relationship Id="rId12" Type="http://schemas.openxmlformats.org/officeDocument/2006/relationships/hyperlink" Target="#VLOOKUP!A1"/><Relationship Id="rId17" Type="http://schemas.openxmlformats.org/officeDocument/2006/relationships/image" Target="../media/image7.svg"/><Relationship Id="rId25" Type="http://schemas.openxmlformats.org/officeDocument/2006/relationships/hyperlink" Target="#'Functions Performed'!A1"/><Relationship Id="rId2" Type="http://schemas.openxmlformats.org/officeDocument/2006/relationships/image" Target="../media/image15.svg"/><Relationship Id="rId16" Type="http://schemas.openxmlformats.org/officeDocument/2006/relationships/image" Target="../media/image6.png"/><Relationship Id="rId20" Type="http://schemas.openxmlformats.org/officeDocument/2006/relationships/image" Target="../media/image8.png"/><Relationship Id="rId1" Type="http://schemas.openxmlformats.org/officeDocument/2006/relationships/image" Target="../media/image14.png"/><Relationship Id="rId6" Type="http://schemas.openxmlformats.org/officeDocument/2006/relationships/chart" Target="../charts/chart3.xml"/><Relationship Id="rId11" Type="http://schemas.openxmlformats.org/officeDocument/2006/relationships/image" Target="../media/image3.svg"/><Relationship Id="rId24" Type="http://schemas.openxmlformats.org/officeDocument/2006/relationships/image" Target="../media/image11.svg"/><Relationship Id="rId5" Type="http://schemas.microsoft.com/office/2014/relationships/chartEx" Target="../charts/chartEx3.xml"/><Relationship Id="rId15" Type="http://schemas.openxmlformats.org/officeDocument/2006/relationships/hyperlink" Target="#salesdata_formatted!A1"/><Relationship Id="rId23" Type="http://schemas.openxmlformats.org/officeDocument/2006/relationships/image" Target="../media/image10.png"/><Relationship Id="rId10" Type="http://schemas.openxmlformats.org/officeDocument/2006/relationships/image" Target="../media/image2.png"/><Relationship Id="rId19" Type="http://schemas.openxmlformats.org/officeDocument/2006/relationships/hyperlink" Target="#HOME!A1"/><Relationship Id="rId4" Type="http://schemas.openxmlformats.org/officeDocument/2006/relationships/chart" Target="../charts/chart2.xml"/><Relationship Id="rId9" Type="http://schemas.openxmlformats.org/officeDocument/2006/relationships/hyperlink" Target="#Regression!A1"/><Relationship Id="rId14" Type="http://schemas.openxmlformats.org/officeDocument/2006/relationships/image" Target="../media/image5.svg"/><Relationship Id="rId22" Type="http://schemas.openxmlformats.org/officeDocument/2006/relationships/hyperlink" Target="#'Sales Dashboard'!A1"/><Relationship Id="rId27" Type="http://schemas.openxmlformats.org/officeDocument/2006/relationships/image" Target="../media/image13.svg"/></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19.svg"/><Relationship Id="rId2" Type="http://schemas.openxmlformats.org/officeDocument/2006/relationships/image" Target="../media/image18.png"/><Relationship Id="rId1" Type="http://schemas.openxmlformats.org/officeDocument/2006/relationships/chart" Target="../charts/chart8.xml"/><Relationship Id="rId4"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microsoft.com/office/2014/relationships/chartEx" Target="../charts/chartEx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9.svg"/><Relationship Id="rId18"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hyperlink" Target="#salesdata_formatted!A1"/><Relationship Id="rId12" Type="http://schemas.openxmlformats.org/officeDocument/2006/relationships/image" Target="../media/image8.png"/><Relationship Id="rId17" Type="http://schemas.openxmlformats.org/officeDocument/2006/relationships/hyperlink" Target="#'Functions Performed'!A1"/><Relationship Id="rId2" Type="http://schemas.openxmlformats.org/officeDocument/2006/relationships/image" Target="../media/image2.png"/><Relationship Id="rId16" Type="http://schemas.openxmlformats.org/officeDocument/2006/relationships/image" Target="../media/image11.svg"/><Relationship Id="rId1" Type="http://schemas.openxmlformats.org/officeDocument/2006/relationships/hyperlink" Target="#Regression!A1"/><Relationship Id="rId6" Type="http://schemas.openxmlformats.org/officeDocument/2006/relationships/image" Target="../media/image5.svg"/><Relationship Id="rId11" Type="http://schemas.openxmlformats.org/officeDocument/2006/relationships/hyperlink" Target="#HOME!A1"/><Relationship Id="rId5" Type="http://schemas.openxmlformats.org/officeDocument/2006/relationships/image" Target="../media/image4.png"/><Relationship Id="rId15" Type="http://schemas.openxmlformats.org/officeDocument/2006/relationships/image" Target="../media/image10.png"/><Relationship Id="rId10" Type="http://schemas.openxmlformats.org/officeDocument/2006/relationships/hyperlink" Target="#'Recycling Data'!A1"/><Relationship Id="rId19" Type="http://schemas.openxmlformats.org/officeDocument/2006/relationships/image" Target="../media/image13.svg"/><Relationship Id="rId4" Type="http://schemas.openxmlformats.org/officeDocument/2006/relationships/hyperlink" Target="#VLOOKUP!A1"/><Relationship Id="rId9" Type="http://schemas.openxmlformats.org/officeDocument/2006/relationships/image" Target="../media/image7.svg"/><Relationship Id="rId14" Type="http://schemas.openxmlformats.org/officeDocument/2006/relationships/hyperlink" Target="#'Sales Dashboard'!A1"/></Relationships>
</file>

<file path=xl/drawings/_rels/drawing13.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9.svg"/><Relationship Id="rId18"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hyperlink" Target="#salesdata_formatted!A1"/><Relationship Id="rId12" Type="http://schemas.openxmlformats.org/officeDocument/2006/relationships/image" Target="../media/image8.png"/><Relationship Id="rId17" Type="http://schemas.openxmlformats.org/officeDocument/2006/relationships/hyperlink" Target="#'Functions Performed'!A1"/><Relationship Id="rId2" Type="http://schemas.openxmlformats.org/officeDocument/2006/relationships/image" Target="../media/image2.png"/><Relationship Id="rId16" Type="http://schemas.openxmlformats.org/officeDocument/2006/relationships/image" Target="../media/image11.svg"/><Relationship Id="rId1" Type="http://schemas.openxmlformats.org/officeDocument/2006/relationships/hyperlink" Target="#Regression!A1"/><Relationship Id="rId6" Type="http://schemas.openxmlformats.org/officeDocument/2006/relationships/image" Target="../media/image5.svg"/><Relationship Id="rId11" Type="http://schemas.openxmlformats.org/officeDocument/2006/relationships/hyperlink" Target="#HOME!A1"/><Relationship Id="rId5" Type="http://schemas.openxmlformats.org/officeDocument/2006/relationships/image" Target="../media/image4.png"/><Relationship Id="rId15" Type="http://schemas.openxmlformats.org/officeDocument/2006/relationships/image" Target="../media/image10.png"/><Relationship Id="rId10" Type="http://schemas.openxmlformats.org/officeDocument/2006/relationships/hyperlink" Target="#'Recycling Data'!A1"/><Relationship Id="rId19" Type="http://schemas.openxmlformats.org/officeDocument/2006/relationships/image" Target="../media/image13.svg"/><Relationship Id="rId4" Type="http://schemas.openxmlformats.org/officeDocument/2006/relationships/hyperlink" Target="#VLOOKUP!A1"/><Relationship Id="rId9" Type="http://schemas.openxmlformats.org/officeDocument/2006/relationships/image" Target="../media/image7.svg"/><Relationship Id="rId14" Type="http://schemas.openxmlformats.org/officeDocument/2006/relationships/hyperlink" Target="#'Sales Dashboard'!A1"/></Relationships>
</file>

<file path=xl/drawings/_rels/drawing14.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Recycling Data'!A1"/><Relationship Id="rId18" Type="http://schemas.openxmlformats.org/officeDocument/2006/relationships/image" Target="../media/image8.png"/><Relationship Id="rId3" Type="http://schemas.openxmlformats.org/officeDocument/2006/relationships/image" Target="../media/image13.svg"/><Relationship Id="rId7" Type="http://schemas.openxmlformats.org/officeDocument/2006/relationships/hyperlink" Target="#VLOOKUP!A1"/><Relationship Id="rId12" Type="http://schemas.openxmlformats.org/officeDocument/2006/relationships/image" Target="../media/image7.svg"/><Relationship Id="rId17" Type="http://schemas.openxmlformats.org/officeDocument/2006/relationships/hyperlink" Target="#HOME!A1"/><Relationship Id="rId2" Type="http://schemas.openxmlformats.org/officeDocument/2006/relationships/image" Target="../media/image12.png"/><Relationship Id="rId16" Type="http://schemas.openxmlformats.org/officeDocument/2006/relationships/image" Target="../media/image11.svg"/><Relationship Id="rId1" Type="http://schemas.openxmlformats.org/officeDocument/2006/relationships/hyperlink" Target="#'Functions Performed'!A1"/><Relationship Id="rId6" Type="http://schemas.openxmlformats.org/officeDocument/2006/relationships/image" Target="../media/image3.svg"/><Relationship Id="rId11" Type="http://schemas.openxmlformats.org/officeDocument/2006/relationships/image" Target="../media/image6.png"/><Relationship Id="rId5" Type="http://schemas.openxmlformats.org/officeDocument/2006/relationships/image" Target="../media/image2.png"/><Relationship Id="rId15" Type="http://schemas.openxmlformats.org/officeDocument/2006/relationships/image" Target="../media/image10.png"/><Relationship Id="rId10" Type="http://schemas.openxmlformats.org/officeDocument/2006/relationships/hyperlink" Target="#salesdata_formatted!A1"/><Relationship Id="rId19" Type="http://schemas.openxmlformats.org/officeDocument/2006/relationships/image" Target="../media/image9.svg"/><Relationship Id="rId4" Type="http://schemas.openxmlformats.org/officeDocument/2006/relationships/hyperlink" Target="#Regression!A1"/><Relationship Id="rId9" Type="http://schemas.openxmlformats.org/officeDocument/2006/relationships/image" Target="../media/image5.svg"/><Relationship Id="rId14" Type="http://schemas.openxmlformats.org/officeDocument/2006/relationships/hyperlink" Target="#'Sales Dashboard'!A1"/></Relationships>
</file>

<file path=xl/drawings/_rels/drawing15.xml.rels><?xml version="1.0" encoding="UTF-8" standalone="yes"?>
<Relationships xmlns="http://schemas.openxmlformats.org/package/2006/relationships"><Relationship Id="rId8" Type="http://schemas.openxmlformats.org/officeDocument/2006/relationships/hyperlink" Target="#salesdata_formatted!A1"/><Relationship Id="rId13" Type="http://schemas.openxmlformats.org/officeDocument/2006/relationships/image" Target="../media/image8.png"/><Relationship Id="rId18" Type="http://schemas.openxmlformats.org/officeDocument/2006/relationships/hyperlink" Target="#'Functions Performed'!A1"/><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hyperlink" Target="#HOME!A1"/><Relationship Id="rId17" Type="http://schemas.openxmlformats.org/officeDocument/2006/relationships/image" Target="../media/image11.svg"/><Relationship Id="rId2" Type="http://schemas.openxmlformats.org/officeDocument/2006/relationships/hyperlink" Target="#Regression!A1"/><Relationship Id="rId16" Type="http://schemas.openxmlformats.org/officeDocument/2006/relationships/image" Target="../media/image10.png"/><Relationship Id="rId20" Type="http://schemas.openxmlformats.org/officeDocument/2006/relationships/image" Target="../media/image13.svg"/><Relationship Id="rId1" Type="http://schemas.openxmlformats.org/officeDocument/2006/relationships/chart" Target="../charts/chart12.xml"/><Relationship Id="rId6" Type="http://schemas.openxmlformats.org/officeDocument/2006/relationships/image" Target="../media/image4.png"/><Relationship Id="rId11" Type="http://schemas.openxmlformats.org/officeDocument/2006/relationships/hyperlink" Target="#'Recycling Data'!A1"/><Relationship Id="rId5" Type="http://schemas.openxmlformats.org/officeDocument/2006/relationships/hyperlink" Target="#VLOOKUP!A1"/><Relationship Id="rId15" Type="http://schemas.openxmlformats.org/officeDocument/2006/relationships/hyperlink" Target="#'Sales Dashboard'!A1"/><Relationship Id="rId10" Type="http://schemas.openxmlformats.org/officeDocument/2006/relationships/image" Target="../media/image7.svg"/><Relationship Id="rId19" Type="http://schemas.openxmlformats.org/officeDocument/2006/relationships/image" Target="../media/image12.png"/><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154214</xdr:rowOff>
    </xdr:from>
    <xdr:to>
      <xdr:col>21</xdr:col>
      <xdr:colOff>373529</xdr:colOff>
      <xdr:row>40</xdr:row>
      <xdr:rowOff>180924</xdr:rowOff>
    </xdr:to>
    <xdr:pic>
      <xdr:nvPicPr>
        <xdr:cNvPr id="2" name="תמונה 1">
          <a:extLst>
            <a:ext uri="{FF2B5EF4-FFF2-40B4-BE49-F238E27FC236}">
              <a16:creationId xmlns:a16="http://schemas.microsoft.com/office/drawing/2014/main" id="{E8C70FD2-3B2C-4C89-8E13-D17C044ABDD0}"/>
            </a:ext>
          </a:extLst>
        </xdr:cNvPr>
        <xdr:cNvPicPr>
          <a:picLocks noChangeAspect="1"/>
        </xdr:cNvPicPr>
      </xdr:nvPicPr>
      <xdr:blipFill>
        <a:blip xmlns:r="http://schemas.openxmlformats.org/officeDocument/2006/relationships" r:embed="rId1"/>
        <a:stretch>
          <a:fillRect/>
        </a:stretch>
      </xdr:blipFill>
      <xdr:spPr>
        <a:xfrm>
          <a:off x="0" y="743857"/>
          <a:ext cx="14280029" cy="6739567"/>
        </a:xfrm>
        <a:prstGeom prst="rect">
          <a:avLst/>
        </a:prstGeom>
      </xdr:spPr>
    </xdr:pic>
    <xdr:clientData/>
  </xdr:twoCellAnchor>
  <xdr:twoCellAnchor editAs="oneCell">
    <xdr:from>
      <xdr:col>9</xdr:col>
      <xdr:colOff>300155</xdr:colOff>
      <xdr:row>0</xdr:row>
      <xdr:rowOff>151008</xdr:rowOff>
    </xdr:from>
    <xdr:to>
      <xdr:col>10</xdr:col>
      <xdr:colOff>208994</xdr:colOff>
      <xdr:row>3</xdr:row>
      <xdr:rowOff>130110</xdr:rowOff>
    </xdr:to>
    <xdr:pic>
      <xdr:nvPicPr>
        <xdr:cNvPr id="21" name="גרפיקה 20" descr="סטטיסטיקה עם מילוי מלא">
          <a:hlinkClick xmlns:r="http://schemas.openxmlformats.org/officeDocument/2006/relationships" r:id="rId2"/>
          <a:extLst>
            <a:ext uri="{FF2B5EF4-FFF2-40B4-BE49-F238E27FC236}">
              <a16:creationId xmlns:a16="http://schemas.microsoft.com/office/drawing/2014/main" id="{D080030E-AEC6-425B-96D8-6EBC1BE33B9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260084" y="151008"/>
          <a:ext cx="571053" cy="568745"/>
        </a:xfrm>
        <a:prstGeom prst="rect">
          <a:avLst/>
        </a:prstGeom>
      </xdr:spPr>
    </xdr:pic>
    <xdr:clientData/>
  </xdr:twoCellAnchor>
  <xdr:twoCellAnchor editAs="oneCell">
    <xdr:from>
      <xdr:col>10</xdr:col>
      <xdr:colOff>552665</xdr:colOff>
      <xdr:row>0</xdr:row>
      <xdr:rowOff>179137</xdr:rowOff>
    </xdr:from>
    <xdr:to>
      <xdr:col>11</xdr:col>
      <xdr:colOff>461503</xdr:colOff>
      <xdr:row>3</xdr:row>
      <xdr:rowOff>161206</xdr:rowOff>
    </xdr:to>
    <xdr:pic>
      <xdr:nvPicPr>
        <xdr:cNvPr id="22" name="גרפיקה 21" descr="מחקר עם מילוי מלא">
          <a:hlinkClick xmlns:r="http://schemas.openxmlformats.org/officeDocument/2006/relationships" r:id="rId5"/>
          <a:extLst>
            <a:ext uri="{FF2B5EF4-FFF2-40B4-BE49-F238E27FC236}">
              <a16:creationId xmlns:a16="http://schemas.microsoft.com/office/drawing/2014/main" id="{4BAC3375-F89F-4A87-BB34-F6E159391008}"/>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174808" y="179137"/>
          <a:ext cx="571052" cy="571712"/>
        </a:xfrm>
        <a:prstGeom prst="rect">
          <a:avLst/>
        </a:prstGeom>
      </xdr:spPr>
    </xdr:pic>
    <xdr:clientData/>
  </xdr:twoCellAnchor>
  <xdr:twoCellAnchor editAs="oneCell">
    <xdr:from>
      <xdr:col>12</xdr:col>
      <xdr:colOff>175990</xdr:colOff>
      <xdr:row>0</xdr:row>
      <xdr:rowOff>170385</xdr:rowOff>
    </xdr:from>
    <xdr:to>
      <xdr:col>13</xdr:col>
      <xdr:colOff>84827</xdr:colOff>
      <xdr:row>3</xdr:row>
      <xdr:rowOff>152454</xdr:rowOff>
    </xdr:to>
    <xdr:pic>
      <xdr:nvPicPr>
        <xdr:cNvPr id="23" name="גרפיקה 22" descr="מסד נתונים עם מילוי מלא">
          <a:hlinkClick xmlns:r="http://schemas.openxmlformats.org/officeDocument/2006/relationships" r:id="rId8"/>
          <a:extLst>
            <a:ext uri="{FF2B5EF4-FFF2-40B4-BE49-F238E27FC236}">
              <a16:creationId xmlns:a16="http://schemas.microsoft.com/office/drawing/2014/main" id="{CCF2658D-5706-4D47-91F3-71A9B908603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122561" y="170385"/>
          <a:ext cx="571052" cy="571712"/>
        </a:xfrm>
        <a:prstGeom prst="rect">
          <a:avLst/>
        </a:prstGeom>
      </xdr:spPr>
    </xdr:pic>
    <xdr:clientData/>
  </xdr:twoCellAnchor>
  <xdr:twoCellAnchor editAs="oneCell">
    <xdr:from>
      <xdr:col>13</xdr:col>
      <xdr:colOff>377030</xdr:colOff>
      <xdr:row>0</xdr:row>
      <xdr:rowOff>180760</xdr:rowOff>
    </xdr:from>
    <xdr:to>
      <xdr:col>14</xdr:col>
      <xdr:colOff>282901</xdr:colOff>
      <xdr:row>3</xdr:row>
      <xdr:rowOff>162830</xdr:rowOff>
    </xdr:to>
    <xdr:pic>
      <xdr:nvPicPr>
        <xdr:cNvPr id="24" name="גרפיקה 23" descr="מסד נתונים עם מילוי מלא">
          <a:hlinkClick xmlns:r="http://schemas.openxmlformats.org/officeDocument/2006/relationships" r:id="rId11"/>
          <a:extLst>
            <a:ext uri="{FF2B5EF4-FFF2-40B4-BE49-F238E27FC236}">
              <a16:creationId xmlns:a16="http://schemas.microsoft.com/office/drawing/2014/main" id="{A41FCC0A-2BFA-47DF-866B-11EEC43FB39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985816" y="180760"/>
          <a:ext cx="568085" cy="571713"/>
        </a:xfrm>
        <a:prstGeom prst="rect">
          <a:avLst/>
        </a:prstGeom>
      </xdr:spPr>
    </xdr:pic>
    <xdr:clientData/>
  </xdr:twoCellAnchor>
  <xdr:twoCellAnchor editAs="oneCell">
    <xdr:from>
      <xdr:col>6</xdr:col>
      <xdr:colOff>417285</xdr:colOff>
      <xdr:row>0</xdr:row>
      <xdr:rowOff>117928</xdr:rowOff>
    </xdr:from>
    <xdr:to>
      <xdr:col>7</xdr:col>
      <xdr:colOff>326123</xdr:colOff>
      <xdr:row>3</xdr:row>
      <xdr:rowOff>99997</xdr:rowOff>
    </xdr:to>
    <xdr:pic>
      <xdr:nvPicPr>
        <xdr:cNvPr id="25" name="גרפיקה 24" descr="עבודה מ-Wi-Fi בבית עם מילוי מלא">
          <a:hlinkClick xmlns:r="http://schemas.openxmlformats.org/officeDocument/2006/relationships" r:id="rId12"/>
          <a:extLst>
            <a:ext uri="{FF2B5EF4-FFF2-40B4-BE49-F238E27FC236}">
              <a16:creationId xmlns:a16="http://schemas.microsoft.com/office/drawing/2014/main" id="{9963F001-B00B-4120-B191-D7E23675B0B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390571" y="117928"/>
          <a:ext cx="571052" cy="571712"/>
        </a:xfrm>
        <a:prstGeom prst="rect">
          <a:avLst/>
        </a:prstGeom>
      </xdr:spPr>
    </xdr:pic>
    <xdr:clientData/>
  </xdr:twoCellAnchor>
  <xdr:twoCellAnchor editAs="oneCell">
    <xdr:from>
      <xdr:col>8</xdr:col>
      <xdr:colOff>23213</xdr:colOff>
      <xdr:row>0</xdr:row>
      <xdr:rowOff>161816</xdr:rowOff>
    </xdr:from>
    <xdr:to>
      <xdr:col>8</xdr:col>
      <xdr:colOff>594265</xdr:colOff>
      <xdr:row>3</xdr:row>
      <xdr:rowOff>143885</xdr:rowOff>
    </xdr:to>
    <xdr:pic>
      <xdr:nvPicPr>
        <xdr:cNvPr id="26" name="גרפיקה 25" descr="תרשים עוגה עם מילוי מלא">
          <a:hlinkClick xmlns:r="http://schemas.openxmlformats.org/officeDocument/2006/relationships" r:id="rId15"/>
          <a:extLst>
            <a:ext uri="{FF2B5EF4-FFF2-40B4-BE49-F238E27FC236}">
              <a16:creationId xmlns:a16="http://schemas.microsoft.com/office/drawing/2014/main" id="{EE784E82-6EE9-453D-9BC9-52F6FBE2455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320927" y="161816"/>
          <a:ext cx="571052" cy="571712"/>
        </a:xfrm>
        <a:prstGeom prst="rect">
          <a:avLst/>
        </a:prstGeom>
      </xdr:spPr>
    </xdr:pic>
    <xdr:clientData/>
  </xdr:twoCellAnchor>
  <xdr:twoCellAnchor editAs="oneCell">
    <xdr:from>
      <xdr:col>14</xdr:col>
      <xdr:colOff>489857</xdr:colOff>
      <xdr:row>0</xdr:row>
      <xdr:rowOff>208643</xdr:rowOff>
    </xdr:from>
    <xdr:to>
      <xdr:col>15</xdr:col>
      <xdr:colOff>390072</xdr:colOff>
      <xdr:row>4</xdr:row>
      <xdr:rowOff>1</xdr:rowOff>
    </xdr:to>
    <xdr:pic>
      <xdr:nvPicPr>
        <xdr:cNvPr id="27" name="גרפיקה 26" descr="לוח שחלק מהפריטים בו מסומנים ב- v עם מילוי מלא">
          <a:hlinkClick xmlns:r="http://schemas.openxmlformats.org/officeDocument/2006/relationships" r:id="rId18"/>
          <a:extLst>
            <a:ext uri="{FF2B5EF4-FFF2-40B4-BE49-F238E27FC236}">
              <a16:creationId xmlns:a16="http://schemas.microsoft.com/office/drawing/2014/main" id="{5289609B-C37B-4C4D-B194-3DF799EC788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760857" y="208643"/>
          <a:ext cx="562429" cy="562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53340</xdr:colOff>
      <xdr:row>5</xdr:row>
      <xdr:rowOff>49530</xdr:rowOff>
    </xdr:from>
    <xdr:to>
      <xdr:col>14</xdr:col>
      <xdr:colOff>358140</xdr:colOff>
      <xdr:row>26</xdr:row>
      <xdr:rowOff>137160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E61CF4D3-7DB1-C331-3110-D3E0AE047C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28590" y="938530"/>
              <a:ext cx="4927600" cy="3821430"/>
            </a:xfrm>
            <a:prstGeom prst="rect">
              <a:avLst/>
            </a:prstGeom>
            <a:solidFill>
              <a:prstClr val="white"/>
            </a:solidFill>
            <a:ln w="1">
              <a:solidFill>
                <a:prstClr val="green"/>
              </a:solidFill>
            </a:ln>
          </xdr:spPr>
          <xdr:txBody>
            <a:bodyPr vertOverflow="clip" horzOverflow="clip"/>
            <a:lstStyle/>
            <a:p>
              <a:r>
                <a:rPr lang="he-IL" sz="1100"/>
                <a:t>‏תרשים זה אינו זמין בגירסת Excel שברשותך.
עריכת צורה זו או שמירת חוברת עבודה זו בתבנית קובץ אחרת תנתק את התרשים לצמיתות.</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464820</xdr:colOff>
      <xdr:row>5</xdr:row>
      <xdr:rowOff>80010</xdr:rowOff>
    </xdr:from>
    <xdr:to>
      <xdr:col>13</xdr:col>
      <xdr:colOff>160020</xdr:colOff>
      <xdr:row>20</xdr:row>
      <xdr:rowOff>80010</xdr:rowOff>
    </xdr:to>
    <xdr:graphicFrame macro="">
      <xdr:nvGraphicFramePr>
        <xdr:cNvPr id="2" name="Chart 1">
          <a:extLst>
            <a:ext uri="{FF2B5EF4-FFF2-40B4-BE49-F238E27FC236}">
              <a16:creationId xmlns:a16="http://schemas.microsoft.com/office/drawing/2014/main" id="{F7F02867-D472-1BE4-97D7-E0F6E3596B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15874</xdr:colOff>
      <xdr:row>0</xdr:row>
      <xdr:rowOff>79374</xdr:rowOff>
    </xdr:from>
    <xdr:to>
      <xdr:col>45</xdr:col>
      <xdr:colOff>476249</xdr:colOff>
      <xdr:row>74</xdr:row>
      <xdr:rowOff>31749</xdr:rowOff>
    </xdr:to>
    <xdr:sp macro="" textlink="">
      <xdr:nvSpPr>
        <xdr:cNvPr id="3" name="מלבן 2">
          <a:extLst>
            <a:ext uri="{FF2B5EF4-FFF2-40B4-BE49-F238E27FC236}">
              <a16:creationId xmlns:a16="http://schemas.microsoft.com/office/drawing/2014/main" id="{A2D154E5-35CE-99A9-6CBB-C777201D5465}"/>
            </a:ext>
          </a:extLst>
        </xdr:cNvPr>
        <xdr:cNvSpPr/>
      </xdr:nvSpPr>
      <xdr:spPr>
        <a:xfrm>
          <a:off x="15874" y="79374"/>
          <a:ext cx="30464125" cy="12874625"/>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he-IL" sz="1100"/>
        </a:p>
      </xdr:txBody>
    </xdr:sp>
    <xdr:clientData/>
  </xdr:twoCellAnchor>
  <xdr:twoCellAnchor>
    <xdr:from>
      <xdr:col>0</xdr:col>
      <xdr:colOff>251009</xdr:colOff>
      <xdr:row>0</xdr:row>
      <xdr:rowOff>167641</xdr:rowOff>
    </xdr:from>
    <xdr:to>
      <xdr:col>29</xdr:col>
      <xdr:colOff>358586</xdr:colOff>
      <xdr:row>4</xdr:row>
      <xdr:rowOff>76201</xdr:rowOff>
    </xdr:to>
    <xdr:sp macro="" textlink="">
      <xdr:nvSpPr>
        <xdr:cNvPr id="2" name="Rectangle: Rounded Corners 1">
          <a:extLst>
            <a:ext uri="{FF2B5EF4-FFF2-40B4-BE49-F238E27FC236}">
              <a16:creationId xmlns:a16="http://schemas.microsoft.com/office/drawing/2014/main" id="{663AD1C6-5C72-4091-9E0F-601DE221CDB3}"/>
            </a:ext>
          </a:extLst>
        </xdr:cNvPr>
        <xdr:cNvSpPr/>
      </xdr:nvSpPr>
      <xdr:spPr>
        <a:xfrm>
          <a:off x="251009" y="167641"/>
          <a:ext cx="17655989" cy="625736"/>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p>
      </xdr:txBody>
    </xdr:sp>
    <xdr:clientData/>
  </xdr:twoCellAnchor>
  <xdr:twoCellAnchor editAs="oneCell">
    <xdr:from>
      <xdr:col>0</xdr:col>
      <xdr:colOff>485887</xdr:colOff>
      <xdr:row>0</xdr:row>
      <xdr:rowOff>171226</xdr:rowOff>
    </xdr:from>
    <xdr:to>
      <xdr:col>1</xdr:col>
      <xdr:colOff>527124</xdr:colOff>
      <xdr:row>4</xdr:row>
      <xdr:rowOff>110266</xdr:rowOff>
    </xdr:to>
    <xdr:pic>
      <xdr:nvPicPr>
        <xdr:cNvPr id="7" name="Graphic 6" descr="Bar graph with upward trend with solid fill">
          <a:extLst>
            <a:ext uri="{FF2B5EF4-FFF2-40B4-BE49-F238E27FC236}">
              <a16:creationId xmlns:a16="http://schemas.microsoft.com/office/drawing/2014/main" id="{91BE0904-4DF1-ECB4-D85B-979C335A04F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85887" y="171226"/>
          <a:ext cx="646355" cy="656216"/>
        </a:xfrm>
        <a:prstGeom prst="rect">
          <a:avLst/>
        </a:prstGeom>
      </xdr:spPr>
    </xdr:pic>
    <xdr:clientData/>
  </xdr:twoCellAnchor>
  <xdr:oneCellAnchor>
    <xdr:from>
      <xdr:col>2</xdr:col>
      <xdr:colOff>302401</xdr:colOff>
      <xdr:row>0</xdr:row>
      <xdr:rowOff>33618</xdr:rowOff>
    </xdr:from>
    <xdr:ext cx="4824514" cy="777425"/>
    <xdr:sp macro="" textlink="">
      <xdr:nvSpPr>
        <xdr:cNvPr id="8" name="Rectangle 7">
          <a:extLst>
            <a:ext uri="{FF2B5EF4-FFF2-40B4-BE49-F238E27FC236}">
              <a16:creationId xmlns:a16="http://schemas.microsoft.com/office/drawing/2014/main" id="{DB5389E2-FDC3-AC7A-1672-6320553564DB}"/>
            </a:ext>
          </a:extLst>
        </xdr:cNvPr>
        <xdr:cNvSpPr/>
      </xdr:nvSpPr>
      <xdr:spPr>
        <a:xfrm>
          <a:off x="1512636" y="33618"/>
          <a:ext cx="4824514" cy="777425"/>
        </a:xfrm>
        <a:prstGeom prst="rect">
          <a:avLst/>
        </a:prstGeom>
        <a:noFill/>
      </xdr:spPr>
      <xdr:txBody>
        <a:bodyPr wrap="none" lIns="91440" tIns="45720" rIns="91440" bIns="45720">
          <a:noAutofit/>
        </a:bodyPr>
        <a:lstStyle/>
        <a:p>
          <a:pPr algn="ctr"/>
          <a:r>
            <a:rPr lang="en-US" sz="5400" b="1" cap="none" spc="50">
              <a:ln w="9525" cmpd="sng">
                <a:solidFill>
                  <a:schemeClr val="accent1"/>
                </a:solidFill>
                <a:prstDash val="solid"/>
              </a:ln>
              <a:solidFill>
                <a:srgbClr val="70AD47">
                  <a:tint val="1000"/>
                </a:srgbClr>
              </a:solidFill>
              <a:effectLst>
                <a:glow rad="38100">
                  <a:schemeClr val="accent1">
                    <a:alpha val="40000"/>
                  </a:schemeClr>
                </a:glow>
              </a:effectLst>
            </a:rPr>
            <a:t>Sales</a:t>
          </a:r>
          <a:r>
            <a:rPr lang="en-US" sz="5400" b="1" cap="none" spc="50" baseline="0">
              <a:ln w="9525" cmpd="sng">
                <a:solidFill>
                  <a:schemeClr val="accent1"/>
                </a:solidFill>
                <a:prstDash val="solid"/>
              </a:ln>
              <a:solidFill>
                <a:srgbClr val="70AD47">
                  <a:tint val="1000"/>
                </a:srgbClr>
              </a:solidFill>
              <a:effectLst>
                <a:glow rad="38100">
                  <a:schemeClr val="accent1">
                    <a:alpha val="40000"/>
                  </a:schemeClr>
                </a:glow>
              </a:effectLst>
            </a:rPr>
            <a:t> Dashboard</a:t>
          </a:r>
          <a:endParaRPr lang="en-US" sz="54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oneCellAnchor>
  <xdr:twoCellAnchor editAs="oneCell">
    <xdr:from>
      <xdr:col>21</xdr:col>
      <xdr:colOff>41237</xdr:colOff>
      <xdr:row>5</xdr:row>
      <xdr:rowOff>67683</xdr:rowOff>
    </xdr:from>
    <xdr:to>
      <xdr:col>29</xdr:col>
      <xdr:colOff>358588</xdr:colOff>
      <xdr:row>7</xdr:row>
      <xdr:rowOff>136263</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E4D36728-8310-4847-9A88-5083F58CD00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899987" y="952147"/>
              <a:ext cx="5215922" cy="4223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515472</xdr:colOff>
      <xdr:row>5</xdr:row>
      <xdr:rowOff>40791</xdr:rowOff>
    </xdr:from>
    <xdr:to>
      <xdr:col>16</xdr:col>
      <xdr:colOff>515472</xdr:colOff>
      <xdr:row>7</xdr:row>
      <xdr:rowOff>113404</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F3D3568A-7333-4D14-B9FE-71B65E33A23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414043" y="925255"/>
              <a:ext cx="4898572" cy="426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33616</xdr:colOff>
      <xdr:row>8</xdr:row>
      <xdr:rowOff>112059</xdr:rowOff>
    </xdr:from>
    <xdr:to>
      <xdr:col>18</xdr:col>
      <xdr:colOff>235323</xdr:colOff>
      <xdr:row>24</xdr:row>
      <xdr:rowOff>89646</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AA0CD651-B86C-43AD-8148-FDE44EA4C6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56416" y="1534459"/>
              <a:ext cx="7466107" cy="2822387"/>
            </a:xfrm>
            <a:prstGeom prst="rect">
              <a:avLst/>
            </a:prstGeom>
            <a:solidFill>
              <a:prstClr val="white"/>
            </a:solidFill>
            <a:ln w="1">
              <a:solidFill>
                <a:prstClr val="green"/>
              </a:solidFill>
            </a:ln>
          </xdr:spPr>
          <xdr:txBody>
            <a:bodyPr vertOverflow="clip" horzOverflow="clip"/>
            <a:lstStyle/>
            <a:p>
              <a:r>
                <a:rPr lang="he-IL" sz="1100"/>
                <a:t>‏תרשים זה אינו זמין בגירסת Excel שברשותך.
עריכת צורה זו או שמירת חוברת עבודה זו בתבנית קובץ אחרת תנתק את התרשים לצמיתות.</a:t>
              </a:r>
            </a:p>
          </xdr:txBody>
        </xdr:sp>
      </mc:Fallback>
    </mc:AlternateContent>
    <xdr:clientData/>
  </xdr:twoCellAnchor>
  <xdr:twoCellAnchor>
    <xdr:from>
      <xdr:col>13</xdr:col>
      <xdr:colOff>605117</xdr:colOff>
      <xdr:row>27</xdr:row>
      <xdr:rowOff>56029</xdr:rowOff>
    </xdr:from>
    <xdr:to>
      <xdr:col>21</xdr:col>
      <xdr:colOff>358587</xdr:colOff>
      <xdr:row>44</xdr:row>
      <xdr:rowOff>112059</xdr:rowOff>
    </xdr:to>
    <xdr:sp macro="" textlink="">
      <xdr:nvSpPr>
        <xdr:cNvPr id="14" name="Rectangle: Rounded Corners 13">
          <a:extLst>
            <a:ext uri="{FF2B5EF4-FFF2-40B4-BE49-F238E27FC236}">
              <a16:creationId xmlns:a16="http://schemas.microsoft.com/office/drawing/2014/main" id="{B17F0534-5BB7-2B14-A117-2E445C500B80}"/>
            </a:ext>
          </a:extLst>
        </xdr:cNvPr>
        <xdr:cNvSpPr/>
      </xdr:nvSpPr>
      <xdr:spPr>
        <a:xfrm>
          <a:off x="8471646" y="4896970"/>
          <a:ext cx="4594412" cy="310403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100853</xdr:colOff>
      <xdr:row>8</xdr:row>
      <xdr:rowOff>112059</xdr:rowOff>
    </xdr:from>
    <xdr:to>
      <xdr:col>29</xdr:col>
      <xdr:colOff>470647</xdr:colOff>
      <xdr:row>25</xdr:row>
      <xdr:rowOff>89647</xdr:rowOff>
    </xdr:to>
    <xdr:sp macro="" textlink="">
      <xdr:nvSpPr>
        <xdr:cNvPr id="16" name="Rectangle: Rounded Corners 15">
          <a:extLst>
            <a:ext uri="{FF2B5EF4-FFF2-40B4-BE49-F238E27FC236}">
              <a16:creationId xmlns:a16="http://schemas.microsoft.com/office/drawing/2014/main" id="{8321B540-0FC5-4CAE-9C60-C8EDA705C489}"/>
            </a:ext>
          </a:extLst>
        </xdr:cNvPr>
        <xdr:cNvSpPr/>
      </xdr:nvSpPr>
      <xdr:spPr>
        <a:xfrm>
          <a:off x="12203206" y="1546412"/>
          <a:ext cx="5815853" cy="3025588"/>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11206</xdr:colOff>
      <xdr:row>9</xdr:row>
      <xdr:rowOff>11206</xdr:rowOff>
    </xdr:from>
    <xdr:to>
      <xdr:col>29</xdr:col>
      <xdr:colOff>324971</xdr:colOff>
      <xdr:row>24</xdr:row>
      <xdr:rowOff>100855</xdr:rowOff>
    </xdr:to>
    <xdr:graphicFrame macro="">
      <xdr:nvGraphicFramePr>
        <xdr:cNvPr id="20" name="Chart 19">
          <a:extLst>
            <a:ext uri="{FF2B5EF4-FFF2-40B4-BE49-F238E27FC236}">
              <a16:creationId xmlns:a16="http://schemas.microsoft.com/office/drawing/2014/main" id="{D1624D4A-A4BA-47E2-81E7-119DCBB92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145677</xdr:colOff>
      <xdr:row>6</xdr:row>
      <xdr:rowOff>145675</xdr:rowOff>
    </xdr:from>
    <xdr:to>
      <xdr:col>6</xdr:col>
      <xdr:colOff>11206</xdr:colOff>
      <xdr:row>43</xdr:row>
      <xdr:rowOff>89647</xdr:rowOff>
    </xdr:to>
    <xdr:sp macro="" textlink="">
      <xdr:nvSpPr>
        <xdr:cNvPr id="22" name="Rectangle: Rounded Corners 21">
          <a:extLst>
            <a:ext uri="{FF2B5EF4-FFF2-40B4-BE49-F238E27FC236}">
              <a16:creationId xmlns:a16="http://schemas.microsoft.com/office/drawing/2014/main" id="{D1643D04-31B1-F2D6-C33C-B237768D5854}"/>
            </a:ext>
          </a:extLst>
        </xdr:cNvPr>
        <xdr:cNvSpPr/>
      </xdr:nvSpPr>
      <xdr:spPr>
        <a:xfrm>
          <a:off x="145677" y="1221440"/>
          <a:ext cx="3496235" cy="6577854"/>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201707</xdr:colOff>
      <xdr:row>9</xdr:row>
      <xdr:rowOff>134471</xdr:rowOff>
    </xdr:from>
    <xdr:to>
      <xdr:col>5</xdr:col>
      <xdr:colOff>549090</xdr:colOff>
      <xdr:row>40</xdr:row>
      <xdr:rowOff>134470</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0FBCFDBE-6201-4971-A7C3-5F0336C09D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01707" y="1734671"/>
              <a:ext cx="3649383" cy="5511799"/>
            </a:xfrm>
            <a:prstGeom prst="rect">
              <a:avLst/>
            </a:prstGeom>
            <a:solidFill>
              <a:prstClr val="white"/>
            </a:solidFill>
            <a:ln w="1">
              <a:solidFill>
                <a:prstClr val="green"/>
              </a:solidFill>
            </a:ln>
          </xdr:spPr>
          <xdr:txBody>
            <a:bodyPr vertOverflow="clip" horzOverflow="clip"/>
            <a:lstStyle/>
            <a:p>
              <a:r>
                <a:rPr lang="he-IL" sz="1100"/>
                <a:t>‏תרשים זה אינו זמין בגירסת Excel שברשותך.
עריכת צורה זו או שמירת חוברת עבודה זו בתבנית קובץ אחרת תנתק את התרשים לצמיתות.</a:t>
              </a:r>
            </a:p>
          </xdr:txBody>
        </xdr:sp>
      </mc:Fallback>
    </mc:AlternateContent>
    <xdr:clientData/>
  </xdr:twoCellAnchor>
  <xdr:twoCellAnchor>
    <xdr:from>
      <xdr:col>21</xdr:col>
      <xdr:colOff>504264</xdr:colOff>
      <xdr:row>27</xdr:row>
      <xdr:rowOff>62755</xdr:rowOff>
    </xdr:from>
    <xdr:to>
      <xdr:col>29</xdr:col>
      <xdr:colOff>593912</xdr:colOff>
      <xdr:row>44</xdr:row>
      <xdr:rowOff>100853</xdr:rowOff>
    </xdr:to>
    <xdr:sp macro="" textlink="">
      <xdr:nvSpPr>
        <xdr:cNvPr id="24" name="Rectangle: Rounded Corners 23">
          <a:extLst>
            <a:ext uri="{FF2B5EF4-FFF2-40B4-BE49-F238E27FC236}">
              <a16:creationId xmlns:a16="http://schemas.microsoft.com/office/drawing/2014/main" id="{D857AEE3-F945-4B08-BD8B-C4CBA9B616B8}"/>
            </a:ext>
          </a:extLst>
        </xdr:cNvPr>
        <xdr:cNvSpPr/>
      </xdr:nvSpPr>
      <xdr:spPr>
        <a:xfrm>
          <a:off x="13211735" y="4903696"/>
          <a:ext cx="4930589" cy="3086098"/>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286870</xdr:colOff>
      <xdr:row>26</xdr:row>
      <xdr:rowOff>174811</xdr:rowOff>
    </xdr:from>
    <xdr:to>
      <xdr:col>13</xdr:col>
      <xdr:colOff>410137</xdr:colOff>
      <xdr:row>44</xdr:row>
      <xdr:rowOff>44824</xdr:rowOff>
    </xdr:to>
    <xdr:sp macro="" textlink="">
      <xdr:nvSpPr>
        <xdr:cNvPr id="25" name="Rectangle: Rounded Corners 24">
          <a:extLst>
            <a:ext uri="{FF2B5EF4-FFF2-40B4-BE49-F238E27FC236}">
              <a16:creationId xmlns:a16="http://schemas.microsoft.com/office/drawing/2014/main" id="{3E20C8A7-9EB4-4CAA-97B3-C3ADD5727D84}"/>
            </a:ext>
          </a:extLst>
        </xdr:cNvPr>
        <xdr:cNvSpPr/>
      </xdr:nvSpPr>
      <xdr:spPr>
        <a:xfrm>
          <a:off x="3917576" y="4836458"/>
          <a:ext cx="4359090" cy="3097307"/>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448235</xdr:colOff>
      <xdr:row>29</xdr:row>
      <xdr:rowOff>11206</xdr:rowOff>
    </xdr:from>
    <xdr:to>
      <xdr:col>13</xdr:col>
      <xdr:colOff>347383</xdr:colOff>
      <xdr:row>44</xdr:row>
      <xdr:rowOff>64994</xdr:rowOff>
    </xdr:to>
    <xdr:graphicFrame macro="">
      <xdr:nvGraphicFramePr>
        <xdr:cNvPr id="26" name="Chart 25">
          <a:extLst>
            <a:ext uri="{FF2B5EF4-FFF2-40B4-BE49-F238E27FC236}">
              <a16:creationId xmlns:a16="http://schemas.microsoft.com/office/drawing/2014/main" id="{087AC01F-BCF5-4AC5-9984-EF63042DD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44822</xdr:colOff>
      <xdr:row>30</xdr:row>
      <xdr:rowOff>11205</xdr:rowOff>
    </xdr:from>
    <xdr:to>
      <xdr:col>21</xdr:col>
      <xdr:colOff>380998</xdr:colOff>
      <xdr:row>43</xdr:row>
      <xdr:rowOff>165846</xdr:rowOff>
    </xdr:to>
    <xdr:graphicFrame macro="">
      <xdr:nvGraphicFramePr>
        <xdr:cNvPr id="27" name="Chart 26">
          <a:extLst>
            <a:ext uri="{FF2B5EF4-FFF2-40B4-BE49-F238E27FC236}">
              <a16:creationId xmlns:a16="http://schemas.microsoft.com/office/drawing/2014/main" id="{FED42CC8-1D73-4AC5-8FCF-D5FADB213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44824</xdr:colOff>
      <xdr:row>29</xdr:row>
      <xdr:rowOff>123265</xdr:rowOff>
    </xdr:from>
    <xdr:to>
      <xdr:col>29</xdr:col>
      <xdr:colOff>457200</xdr:colOff>
      <xdr:row>44</xdr:row>
      <xdr:rowOff>52219</xdr:rowOff>
    </xdr:to>
    <xdr:graphicFrame macro="">
      <xdr:nvGraphicFramePr>
        <xdr:cNvPr id="28" name="Chart 27">
          <a:extLst>
            <a:ext uri="{FF2B5EF4-FFF2-40B4-BE49-F238E27FC236}">
              <a16:creationId xmlns:a16="http://schemas.microsoft.com/office/drawing/2014/main" id="{60DBB702-C9EF-414D-BF50-AFAB519E9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33618</xdr:colOff>
      <xdr:row>7</xdr:row>
      <xdr:rowOff>95287</xdr:rowOff>
    </xdr:from>
    <xdr:ext cx="2510118" cy="420183"/>
    <xdr:sp macro="" textlink="">
      <xdr:nvSpPr>
        <xdr:cNvPr id="30" name="Rectangle 29">
          <a:extLst>
            <a:ext uri="{FF2B5EF4-FFF2-40B4-BE49-F238E27FC236}">
              <a16:creationId xmlns:a16="http://schemas.microsoft.com/office/drawing/2014/main" id="{A335D6E5-10A9-7BBC-57F9-80F24F3494B6}"/>
            </a:ext>
          </a:extLst>
        </xdr:cNvPr>
        <xdr:cNvSpPr/>
      </xdr:nvSpPr>
      <xdr:spPr>
        <a:xfrm>
          <a:off x="33618" y="1350346"/>
          <a:ext cx="2510118" cy="420183"/>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a:t>
          </a:r>
          <a:r>
            <a:rPr lang="en-US" sz="1800" b="0" cap="none" spc="0" baseline="0">
              <a:ln w="0"/>
              <a:solidFill>
                <a:schemeClr val="tx1"/>
              </a:solidFill>
              <a:effectLst>
                <a:outerShdw blurRad="38100" dist="19050" dir="2700000" algn="tl" rotWithShape="0">
                  <a:schemeClr val="dk1">
                    <a:alpha val="40000"/>
                  </a:schemeClr>
                </a:outerShdw>
              </a:effectLst>
            </a:rPr>
            <a:t>s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248566</xdr:colOff>
      <xdr:row>27</xdr:row>
      <xdr:rowOff>173728</xdr:rowOff>
    </xdr:from>
    <xdr:ext cx="1587165" cy="360355"/>
    <xdr:sp macro="" textlink="">
      <xdr:nvSpPr>
        <xdr:cNvPr id="33" name="Rectangle 32">
          <a:extLst>
            <a:ext uri="{FF2B5EF4-FFF2-40B4-BE49-F238E27FC236}">
              <a16:creationId xmlns:a16="http://schemas.microsoft.com/office/drawing/2014/main" id="{9E03C51B-2918-5FFA-9B40-0049544E8077}"/>
            </a:ext>
          </a:extLst>
        </xdr:cNvPr>
        <xdr:cNvSpPr/>
      </xdr:nvSpPr>
      <xdr:spPr>
        <a:xfrm>
          <a:off x="8720213" y="5014669"/>
          <a:ext cx="1587165" cy="360355"/>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22</xdr:col>
      <xdr:colOff>112091</xdr:colOff>
      <xdr:row>27</xdr:row>
      <xdr:rowOff>173727</xdr:rowOff>
    </xdr:from>
    <xdr:ext cx="1904945" cy="360355"/>
    <xdr:sp macro="" textlink="">
      <xdr:nvSpPr>
        <xdr:cNvPr id="34" name="Rectangle 33">
          <a:extLst>
            <a:ext uri="{FF2B5EF4-FFF2-40B4-BE49-F238E27FC236}">
              <a16:creationId xmlns:a16="http://schemas.microsoft.com/office/drawing/2014/main" id="{66799520-B896-0A84-4995-DCF83CCD8EDD}"/>
            </a:ext>
          </a:extLst>
        </xdr:cNvPr>
        <xdr:cNvSpPr/>
      </xdr:nvSpPr>
      <xdr:spPr>
        <a:xfrm>
          <a:off x="13424679" y="5014668"/>
          <a:ext cx="1904945" cy="360355"/>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470041</xdr:colOff>
      <xdr:row>27</xdr:row>
      <xdr:rowOff>140110</xdr:rowOff>
    </xdr:from>
    <xdr:ext cx="2421689" cy="360355"/>
    <xdr:sp macro="" textlink="">
      <xdr:nvSpPr>
        <xdr:cNvPr id="35" name="Rectangle 34">
          <a:extLst>
            <a:ext uri="{FF2B5EF4-FFF2-40B4-BE49-F238E27FC236}">
              <a16:creationId xmlns:a16="http://schemas.microsoft.com/office/drawing/2014/main" id="{65FE8D60-91CE-762D-B9E1-25C84BF9C058}"/>
            </a:ext>
          </a:extLst>
        </xdr:cNvPr>
        <xdr:cNvSpPr/>
      </xdr:nvSpPr>
      <xdr:spPr>
        <a:xfrm>
          <a:off x="4100747" y="4981051"/>
          <a:ext cx="2421689" cy="360355"/>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by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14</xdr:col>
      <xdr:colOff>583638</xdr:colOff>
      <xdr:row>1</xdr:row>
      <xdr:rowOff>17205</xdr:rowOff>
    </xdr:from>
    <xdr:to>
      <xdr:col>15</xdr:col>
      <xdr:colOff>487941</xdr:colOff>
      <xdr:row>4</xdr:row>
      <xdr:rowOff>62075</xdr:rowOff>
    </xdr:to>
    <xdr:pic>
      <xdr:nvPicPr>
        <xdr:cNvPr id="79" name="גרפיקה 78" descr="סטטיסטיקה עם מילוי מלא">
          <a:hlinkClick xmlns:r="http://schemas.openxmlformats.org/officeDocument/2006/relationships" r:id="rId9"/>
          <a:extLst>
            <a:ext uri="{FF2B5EF4-FFF2-40B4-BE49-F238E27FC236}">
              <a16:creationId xmlns:a16="http://schemas.microsoft.com/office/drawing/2014/main" id="{14FEC703-7017-4E59-A719-8D0EB211158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918138" y="191830"/>
          <a:ext cx="571053" cy="568745"/>
        </a:xfrm>
        <a:prstGeom prst="rect">
          <a:avLst/>
        </a:prstGeom>
      </xdr:spPr>
    </xdr:pic>
    <xdr:clientData/>
  </xdr:twoCellAnchor>
  <xdr:twoCellAnchor editAs="oneCell">
    <xdr:from>
      <xdr:col>16</xdr:col>
      <xdr:colOff>164862</xdr:colOff>
      <xdr:row>1</xdr:row>
      <xdr:rowOff>45334</xdr:rowOff>
    </xdr:from>
    <xdr:to>
      <xdr:col>17</xdr:col>
      <xdr:colOff>69164</xdr:colOff>
      <xdr:row>4</xdr:row>
      <xdr:rowOff>93171</xdr:rowOff>
    </xdr:to>
    <xdr:pic>
      <xdr:nvPicPr>
        <xdr:cNvPr id="80" name="גרפיקה 79" descr="מחקר עם מילוי מלא">
          <a:hlinkClick xmlns:r="http://schemas.openxmlformats.org/officeDocument/2006/relationships" r:id="rId12"/>
          <a:extLst>
            <a:ext uri="{FF2B5EF4-FFF2-40B4-BE49-F238E27FC236}">
              <a16:creationId xmlns:a16="http://schemas.microsoft.com/office/drawing/2014/main" id="{5C794C6D-2C58-4ADE-B7BD-9CD4BBC5394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832862" y="219959"/>
          <a:ext cx="571052" cy="571712"/>
        </a:xfrm>
        <a:prstGeom prst="rect">
          <a:avLst/>
        </a:prstGeom>
      </xdr:spPr>
    </xdr:pic>
    <xdr:clientData/>
  </xdr:twoCellAnchor>
  <xdr:twoCellAnchor editAs="oneCell">
    <xdr:from>
      <xdr:col>17</xdr:col>
      <xdr:colOff>445865</xdr:colOff>
      <xdr:row>1</xdr:row>
      <xdr:rowOff>36582</xdr:rowOff>
    </xdr:from>
    <xdr:to>
      <xdr:col>18</xdr:col>
      <xdr:colOff>350167</xdr:colOff>
      <xdr:row>4</xdr:row>
      <xdr:rowOff>84419</xdr:rowOff>
    </xdr:to>
    <xdr:pic>
      <xdr:nvPicPr>
        <xdr:cNvPr id="81" name="גרפיקה 80" descr="מסד נתונים עם מילוי מלא">
          <a:hlinkClick xmlns:r="http://schemas.openxmlformats.org/officeDocument/2006/relationships" r:id="rId15"/>
          <a:extLst>
            <a:ext uri="{FF2B5EF4-FFF2-40B4-BE49-F238E27FC236}">
              <a16:creationId xmlns:a16="http://schemas.microsoft.com/office/drawing/2014/main" id="{73562538-1394-4EAB-91F2-91953EF3223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1780615" y="211207"/>
          <a:ext cx="571052" cy="571712"/>
        </a:xfrm>
        <a:prstGeom prst="rect">
          <a:avLst/>
        </a:prstGeom>
      </xdr:spPr>
    </xdr:pic>
    <xdr:clientData/>
  </xdr:twoCellAnchor>
  <xdr:twoCellAnchor editAs="oneCell">
    <xdr:from>
      <xdr:col>18</xdr:col>
      <xdr:colOff>642370</xdr:colOff>
      <xdr:row>1</xdr:row>
      <xdr:rowOff>46957</xdr:rowOff>
    </xdr:from>
    <xdr:to>
      <xdr:col>19</xdr:col>
      <xdr:colOff>543705</xdr:colOff>
      <xdr:row>4</xdr:row>
      <xdr:rowOff>94795</xdr:rowOff>
    </xdr:to>
    <xdr:pic>
      <xdr:nvPicPr>
        <xdr:cNvPr id="82" name="גרפיקה 81" descr="מסד נתונים עם מילוי מלא">
          <a:hlinkClick xmlns:r="http://schemas.openxmlformats.org/officeDocument/2006/relationships" r:id="rId18"/>
          <a:extLst>
            <a:ext uri="{FF2B5EF4-FFF2-40B4-BE49-F238E27FC236}">
              <a16:creationId xmlns:a16="http://schemas.microsoft.com/office/drawing/2014/main" id="{8E7FB360-349C-42DA-A240-E3A27E8F30E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2643870" y="221582"/>
          <a:ext cx="568085" cy="571713"/>
        </a:xfrm>
        <a:prstGeom prst="rect">
          <a:avLst/>
        </a:prstGeom>
      </xdr:spPr>
    </xdr:pic>
    <xdr:clientData/>
  </xdr:twoCellAnchor>
  <xdr:twoCellAnchor editAs="oneCell">
    <xdr:from>
      <xdr:col>12</xdr:col>
      <xdr:colOff>47625</xdr:colOff>
      <xdr:row>0</xdr:row>
      <xdr:rowOff>158750</xdr:rowOff>
    </xdr:from>
    <xdr:to>
      <xdr:col>12</xdr:col>
      <xdr:colOff>618677</xdr:colOff>
      <xdr:row>4</xdr:row>
      <xdr:rowOff>31962</xdr:rowOff>
    </xdr:to>
    <xdr:pic>
      <xdr:nvPicPr>
        <xdr:cNvPr id="83" name="גרפיקה 82" descr="עבודה מ-Wi-Fi בבית עם מילוי מלא">
          <a:hlinkClick xmlns:r="http://schemas.openxmlformats.org/officeDocument/2006/relationships" r:id="rId19"/>
          <a:extLst>
            <a:ext uri="{FF2B5EF4-FFF2-40B4-BE49-F238E27FC236}">
              <a16:creationId xmlns:a16="http://schemas.microsoft.com/office/drawing/2014/main" id="{CF7A5B03-51A4-4CA7-AA98-BEE793828BE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8048625" y="158750"/>
          <a:ext cx="571052" cy="571712"/>
        </a:xfrm>
        <a:prstGeom prst="rect">
          <a:avLst/>
        </a:prstGeom>
      </xdr:spPr>
    </xdr:pic>
    <xdr:clientData/>
  </xdr:twoCellAnchor>
  <xdr:twoCellAnchor editAs="oneCell">
    <xdr:from>
      <xdr:col>13</xdr:col>
      <xdr:colOff>311231</xdr:colOff>
      <xdr:row>1</xdr:row>
      <xdr:rowOff>28013</xdr:rowOff>
    </xdr:from>
    <xdr:to>
      <xdr:col>14</xdr:col>
      <xdr:colOff>215533</xdr:colOff>
      <xdr:row>4</xdr:row>
      <xdr:rowOff>75850</xdr:rowOff>
    </xdr:to>
    <xdr:pic>
      <xdr:nvPicPr>
        <xdr:cNvPr id="84" name="גרפיקה 83" descr="תרשים עוגה עם מילוי מלא">
          <a:hlinkClick xmlns:r="http://schemas.openxmlformats.org/officeDocument/2006/relationships" r:id="rId22"/>
          <a:extLst>
            <a:ext uri="{FF2B5EF4-FFF2-40B4-BE49-F238E27FC236}">
              <a16:creationId xmlns:a16="http://schemas.microsoft.com/office/drawing/2014/main" id="{885D3977-C47C-4708-9F37-B1509C14EECA}"/>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8978981" y="202638"/>
          <a:ext cx="571052" cy="571712"/>
        </a:xfrm>
        <a:prstGeom prst="rect">
          <a:avLst/>
        </a:prstGeom>
      </xdr:spPr>
    </xdr:pic>
    <xdr:clientData/>
  </xdr:twoCellAnchor>
  <xdr:twoCellAnchor editAs="oneCell">
    <xdr:from>
      <xdr:col>20</xdr:col>
      <xdr:colOff>112464</xdr:colOff>
      <xdr:row>1</xdr:row>
      <xdr:rowOff>6005</xdr:rowOff>
    </xdr:from>
    <xdr:to>
      <xdr:col>21</xdr:col>
      <xdr:colOff>16802</xdr:colOff>
      <xdr:row>4</xdr:row>
      <xdr:rowOff>48889</xdr:rowOff>
    </xdr:to>
    <xdr:pic>
      <xdr:nvPicPr>
        <xdr:cNvPr id="85" name="גרפיקה 84" descr="לוח שחלק מהפריטים בו מסומנים ב- v עם מילוי מלא">
          <a:hlinkClick xmlns:r="http://schemas.openxmlformats.org/officeDocument/2006/relationships" r:id="rId25"/>
          <a:extLst>
            <a:ext uri="{FF2B5EF4-FFF2-40B4-BE49-F238E27FC236}">
              <a16:creationId xmlns:a16="http://schemas.microsoft.com/office/drawing/2014/main" id="{8DE975AD-723F-4E3D-8A86-1EAC77EDEE2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13274282" y="179187"/>
          <a:ext cx="562429" cy="562429"/>
        </a:xfrm>
        <a:prstGeom prst="rect">
          <a:avLst/>
        </a:prstGeom>
      </xdr:spPr>
    </xdr:pic>
    <xdr:clientData/>
  </xdr:twoCellAnchor>
</xdr:wsDr>
</file>

<file path=xl/drawings/drawing5.xml><?xml version="1.0" encoding="utf-8"?>
<c:userShapes xmlns:c="http://schemas.openxmlformats.org/drawingml/2006/chart">
  <cdr:relSizeAnchor xmlns:cdr="http://schemas.openxmlformats.org/drawingml/2006/chartDrawing">
    <cdr:from>
      <cdr:x>0.07179</cdr:x>
      <cdr:y>0</cdr:y>
    </cdr:from>
    <cdr:to>
      <cdr:x>0.39125</cdr:x>
      <cdr:y>0.12967</cdr:y>
    </cdr:to>
    <cdr:sp macro="" textlink="">
      <cdr:nvSpPr>
        <cdr:cNvPr id="2" name="Rectangle 1">
          <a:extLst xmlns:a="http://schemas.openxmlformats.org/drawingml/2006/main">
            <a:ext uri="{FF2B5EF4-FFF2-40B4-BE49-F238E27FC236}">
              <a16:creationId xmlns:a16="http://schemas.microsoft.com/office/drawing/2014/main" id="{BD4A38D5-D4ED-C976-A187-07F42A7A0B8B}"/>
            </a:ext>
          </a:extLst>
        </cdr:cNvPr>
        <cdr:cNvSpPr/>
      </cdr:nvSpPr>
      <cdr:spPr>
        <a:xfrm xmlns:a="http://schemas.openxmlformats.org/drawingml/2006/main">
          <a:off x="413477" y="0"/>
          <a:ext cx="1840056" cy="360355"/>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2</xdr:col>
      <xdr:colOff>241298</xdr:colOff>
      <xdr:row>0</xdr:row>
      <xdr:rowOff>101600</xdr:rowOff>
    </xdr:from>
    <xdr:to>
      <xdr:col>12</xdr:col>
      <xdr:colOff>205946</xdr:colOff>
      <xdr:row>17</xdr:row>
      <xdr:rowOff>34324</xdr:rowOff>
    </xdr:to>
    <xdr:graphicFrame macro="">
      <xdr:nvGraphicFramePr>
        <xdr:cNvPr id="2" name="Chart 1">
          <a:extLst>
            <a:ext uri="{FF2B5EF4-FFF2-40B4-BE49-F238E27FC236}">
              <a16:creationId xmlns:a16="http://schemas.microsoft.com/office/drawing/2014/main" id="{673A7F26-34EA-4ED8-AD9D-2389F6DF1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228600</xdr:colOff>
      <xdr:row>20</xdr:row>
      <xdr:rowOff>4234</xdr:rowOff>
    </xdr:from>
    <xdr:ext cx="4748429" cy="4705591"/>
    <mc:AlternateContent xmlns:mc="http://schemas.openxmlformats.org/markup-compatibility/2006" xmlns:a14="http://schemas.microsoft.com/office/drawing/2010/main">
      <mc:Choice Requires="a14">
        <xdr:graphicFrame macro="">
          <xdr:nvGraphicFramePr>
            <xdr:cNvPr id="3" name="Product Name">
              <a:extLst>
                <a:ext uri="{FF2B5EF4-FFF2-40B4-BE49-F238E27FC236}">
                  <a16:creationId xmlns:a16="http://schemas.microsoft.com/office/drawing/2014/main" id="{7F568402-307C-4D0B-81D9-2C5A1498F9FB}"/>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8643600" y="6455834"/>
              <a:ext cx="4748429" cy="4705591"/>
            </a:xfrm>
            <a:prstGeom prst="rect">
              <a:avLst/>
            </a:prstGeom>
            <a:solidFill>
              <a:prstClr val="white"/>
            </a:solidFill>
            <a:ln w="1">
              <a:solidFill>
                <a:prstClr val="green"/>
              </a:solidFill>
            </a:ln>
          </xdr:spPr>
          <xdr:txBody>
            <a:bodyPr vertOverflow="clip" horzOverflow="clip"/>
            <a:lstStyle/>
            <a:p>
              <a:r>
                <a:rPr lang="he-IL" sz="1100"/>
                <a:t>צורה זו מייצגת כלי פריסה. כלי פריסה נתמכים ב- Excel 2010 ואילך.
אם הצורה השתנתה בגירסה קודמת של Excel, או אם חוברת העבודה נשמרה ב- Excel 2003 או בגירסה קודמת, אין אפשרות להשתמש בכלי הפריסה.</a:t>
              </a:r>
            </a:p>
          </xdr:txBody>
        </xdr:sp>
      </mc:Fallback>
    </mc:AlternateContent>
    <xdr:clientData/>
  </xdr:oneCellAnchor>
  <xdr:twoCellAnchor>
    <xdr:from>
      <xdr:col>8</xdr:col>
      <xdr:colOff>322807</xdr:colOff>
      <xdr:row>36</xdr:row>
      <xdr:rowOff>10113</xdr:rowOff>
    </xdr:from>
    <xdr:to>
      <xdr:col>20</xdr:col>
      <xdr:colOff>34324</xdr:colOff>
      <xdr:row>56</xdr:row>
      <xdr:rowOff>240270</xdr:rowOff>
    </xdr:to>
    <xdr:graphicFrame macro="">
      <xdr:nvGraphicFramePr>
        <xdr:cNvPr id="4" name="Chart 8">
          <a:extLst>
            <a:ext uri="{FF2B5EF4-FFF2-40B4-BE49-F238E27FC236}">
              <a16:creationId xmlns:a16="http://schemas.microsoft.com/office/drawing/2014/main" id="{DC6DAB3D-0499-4000-B643-12F687E64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1193800</xdr:colOff>
      <xdr:row>20</xdr:row>
      <xdr:rowOff>12700</xdr:rowOff>
    </xdr:from>
    <xdr:ext cx="4292599" cy="4694379"/>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A8C87A34-8053-4652-9210-2DC1F9C3AE9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23418800" y="6464300"/>
              <a:ext cx="4292599" cy="4694379"/>
            </a:xfrm>
            <a:prstGeom prst="rect">
              <a:avLst/>
            </a:prstGeom>
            <a:solidFill>
              <a:prstClr val="white"/>
            </a:solidFill>
            <a:ln w="1">
              <a:solidFill>
                <a:prstClr val="green"/>
              </a:solidFill>
            </a:ln>
          </xdr:spPr>
          <xdr:txBody>
            <a:bodyPr vertOverflow="clip" horzOverflow="clip"/>
            <a:lstStyle/>
            <a:p>
              <a:r>
                <a:rPr lang="he-IL" sz="1100"/>
                <a:t>צורה זו מייצגת כלי פריסה. כלי פריסה נתמכים ב- Excel 2010 ואילך.
אם הצורה השתנתה בגירסה קודמת של Excel, או אם חוברת העבודה נשמרה ב- Excel 2003 או בגירסה קודמת, אין אפשרות להשתמש בכלי הפריסה.</a:t>
              </a:r>
            </a:p>
          </xdr:txBody>
        </xdr:sp>
      </mc:Fallback>
    </mc:AlternateContent>
    <xdr:clientData/>
  </xdr:oneCellAnchor>
</xdr:wsDr>
</file>

<file path=xl/drawings/drawing7.xml><?xml version="1.0" encoding="utf-8"?>
<xdr:wsDr xmlns:xdr="http://schemas.openxmlformats.org/drawingml/2006/spreadsheetDrawing" xmlns:a="http://schemas.openxmlformats.org/drawingml/2006/main">
  <xdr:twoCellAnchor editAs="oneCell">
    <xdr:from>
      <xdr:col>6</xdr:col>
      <xdr:colOff>417946</xdr:colOff>
      <xdr:row>18</xdr:row>
      <xdr:rowOff>41564</xdr:rowOff>
    </xdr:from>
    <xdr:to>
      <xdr:col>10</xdr:col>
      <xdr:colOff>136005</xdr:colOff>
      <xdr:row>26</xdr:row>
      <xdr:rowOff>49184</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EEE703A-3E5F-B5EB-595E-CD5923524D7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70764" y="3158837"/>
              <a:ext cx="2350423" cy="1393074"/>
            </a:xfrm>
            <a:prstGeom prst="rect">
              <a:avLst/>
            </a:prstGeom>
            <a:solidFill>
              <a:prstClr val="white"/>
            </a:solidFill>
            <a:ln w="1">
              <a:solidFill>
                <a:prstClr val="green"/>
              </a:solidFill>
            </a:ln>
          </xdr:spPr>
          <xdr:txBody>
            <a:bodyPr vertOverflow="clip" horzOverflow="clip"/>
            <a:lstStyle/>
            <a:p>
              <a:r>
                <a:rPr lang="he-IL" sz="1100"/>
                <a:t>צורה זו מייצגת כלי פריסה. כלי פריסה נתמכים ב- Excel 2010 ואילך.
אם הצורה השתנתה בגירסה קודמת של Excel, או אם חוברת העבודה נשמרה ב- Excel 2003 או בגירסה קודמת, אין אפשרות להשתמש בכלי הפריסה.</a:t>
              </a:r>
            </a:p>
          </xdr:txBody>
        </xdr:sp>
      </mc:Fallback>
    </mc:AlternateContent>
    <xdr:clientData/>
  </xdr:twoCellAnchor>
  <xdr:twoCellAnchor>
    <xdr:from>
      <xdr:col>2</xdr:col>
      <xdr:colOff>96287</xdr:colOff>
      <xdr:row>0</xdr:row>
      <xdr:rowOff>172604</xdr:rowOff>
    </xdr:from>
    <xdr:to>
      <xdr:col>10</xdr:col>
      <xdr:colOff>253999</xdr:colOff>
      <xdr:row>16</xdr:row>
      <xdr:rowOff>115455</xdr:rowOff>
    </xdr:to>
    <xdr:graphicFrame macro="">
      <xdr:nvGraphicFramePr>
        <xdr:cNvPr id="4" name="Chart 3">
          <a:extLst>
            <a:ext uri="{FF2B5EF4-FFF2-40B4-BE49-F238E27FC236}">
              <a16:creationId xmlns:a16="http://schemas.microsoft.com/office/drawing/2014/main" id="{0DCB4C3D-B70D-829F-9E4E-0C5943CED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866589</xdr:colOff>
      <xdr:row>18</xdr:row>
      <xdr:rowOff>156883</xdr:rowOff>
    </xdr:from>
    <xdr:to>
      <xdr:col>2</xdr:col>
      <xdr:colOff>644070</xdr:colOff>
      <xdr:row>22</xdr:row>
      <xdr:rowOff>119529</xdr:rowOff>
    </xdr:to>
    <xdr:pic>
      <xdr:nvPicPr>
        <xdr:cNvPr id="5" name="גרפיקה 4" descr="חץ: ישר עם מילוי מלא">
          <a:extLst>
            <a:ext uri="{FF2B5EF4-FFF2-40B4-BE49-F238E27FC236}">
              <a16:creationId xmlns:a16="http://schemas.microsoft.com/office/drawing/2014/main" id="{4E38A3F2-EFEE-ACE4-755B-D2B8830E0CE5}"/>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875118" y="3384177"/>
          <a:ext cx="679823" cy="679823"/>
        </a:xfrm>
        <a:prstGeom prst="rect">
          <a:avLst/>
        </a:prstGeom>
      </xdr:spPr>
    </xdr:pic>
    <xdr:clientData/>
  </xdr:twoCellAnchor>
  <xdr:twoCellAnchor editAs="oneCell">
    <xdr:from>
      <xdr:col>1</xdr:col>
      <xdr:colOff>371388</xdr:colOff>
      <xdr:row>28</xdr:row>
      <xdr:rowOff>25945</xdr:rowOff>
    </xdr:from>
    <xdr:to>
      <xdr:col>5</xdr:col>
      <xdr:colOff>608703</xdr:colOff>
      <xdr:row>34</xdr:row>
      <xdr:rowOff>72292</xdr:rowOff>
    </xdr:to>
    <xdr:pic>
      <xdr:nvPicPr>
        <xdr:cNvPr id="12" name="גרפיקה 11" descr="חץ: ישר עם מילוי מלא">
          <a:extLst>
            <a:ext uri="{FF2B5EF4-FFF2-40B4-BE49-F238E27FC236}">
              <a16:creationId xmlns:a16="http://schemas.microsoft.com/office/drawing/2014/main" id="{8C7CA7D3-5921-016D-577B-2826CA74A00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194854">
          <a:off x="1491297" y="4875036"/>
          <a:ext cx="3112133" cy="1085438"/>
        </a:xfrm>
        <a:prstGeom prst="rect">
          <a:avLst/>
        </a:prstGeom>
      </xdr:spPr>
    </xdr:pic>
    <xdr:clientData/>
  </xdr:twoCellAnchor>
  <xdr:twoCellAnchor>
    <xdr:from>
      <xdr:col>0</xdr:col>
      <xdr:colOff>300183</xdr:colOff>
      <xdr:row>36</xdr:row>
      <xdr:rowOff>69275</xdr:rowOff>
    </xdr:from>
    <xdr:to>
      <xdr:col>14</xdr:col>
      <xdr:colOff>635000</xdr:colOff>
      <xdr:row>61</xdr:row>
      <xdr:rowOff>1</xdr:rowOff>
    </xdr:to>
    <xdr:graphicFrame macro="">
      <xdr:nvGraphicFramePr>
        <xdr:cNvPr id="9" name="תרשים 8">
          <a:extLst>
            <a:ext uri="{FF2B5EF4-FFF2-40B4-BE49-F238E27FC236}">
              <a16:creationId xmlns:a16="http://schemas.microsoft.com/office/drawing/2014/main" id="{5D7289FF-BDFD-3384-34BC-9663D3AD0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461818</xdr:colOff>
      <xdr:row>0</xdr:row>
      <xdr:rowOff>161636</xdr:rowOff>
    </xdr:from>
    <xdr:to>
      <xdr:col>27</xdr:col>
      <xdr:colOff>357910</xdr:colOff>
      <xdr:row>9</xdr:row>
      <xdr:rowOff>150092</xdr:rowOff>
    </xdr:to>
    <xdr:sp macro="" textlink="">
      <xdr:nvSpPr>
        <xdr:cNvPr id="3" name="תיבת טקסט 2">
          <a:extLst>
            <a:ext uri="{FF2B5EF4-FFF2-40B4-BE49-F238E27FC236}">
              <a16:creationId xmlns:a16="http://schemas.microsoft.com/office/drawing/2014/main" id="{233D4DCA-F219-9381-AD1A-D77E4F920A86}"/>
            </a:ext>
          </a:extLst>
        </xdr:cNvPr>
        <xdr:cNvSpPr txBox="1"/>
      </xdr:nvSpPr>
      <xdr:spPr>
        <a:xfrm>
          <a:off x="7747000" y="161636"/>
          <a:ext cx="11083637" cy="15470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r" rtl="1"/>
          <a:r>
            <a:rPr lang="he-IL" sz="1600">
              <a:latin typeface="Arial" panose="020B0604020202020204" pitchFamily="34" charset="0"/>
              <a:cs typeface="Arial" panose="020B0604020202020204" pitchFamily="34" charset="0"/>
            </a:rPr>
            <a:t>גיליון ה-“</a:t>
          </a:r>
          <a:r>
            <a:rPr lang="en-US" sz="1600">
              <a:latin typeface="Arial" panose="020B0604020202020204" pitchFamily="34" charset="0"/>
              <a:cs typeface="Arial" panose="020B0604020202020204" pitchFamily="34" charset="0"/>
            </a:rPr>
            <a:t>SalebyMonth” </a:t>
          </a:r>
          <a:r>
            <a:rPr lang="he-IL" sz="1600">
              <a:latin typeface="Arial" panose="020B0604020202020204" pitchFamily="34" charset="0"/>
              <a:cs typeface="Arial" panose="020B0604020202020204" pitchFamily="34" charset="0"/>
            </a:rPr>
            <a:t>הוא מרכז הניתוח החודשי של המכירות בפלטפורמה: בחלקו העליון תרשים שטח המציג את סך המכירות בפועל (</a:t>
          </a:r>
          <a:r>
            <a:rPr lang="en-US" sz="1600">
              <a:latin typeface="Arial" panose="020B0604020202020204" pitchFamily="34" charset="0"/>
              <a:cs typeface="Arial" panose="020B0604020202020204" pitchFamily="34" charset="0"/>
            </a:rPr>
            <a:t>Actual) </a:t>
          </a:r>
          <a:r>
            <a:rPr lang="he-IL" sz="1600">
              <a:latin typeface="Arial" panose="020B0604020202020204" pitchFamily="34" charset="0"/>
              <a:cs typeface="Arial" panose="020B0604020202020204" pitchFamily="34" charset="0"/>
            </a:rPr>
            <a:t>לכל חודש בשנה הנבחרת, מתבסס על </a:t>
          </a:r>
          <a:r>
            <a:rPr lang="en-US" sz="1600">
              <a:latin typeface="Arial" panose="020B0604020202020204" pitchFamily="34" charset="0"/>
              <a:cs typeface="Arial" panose="020B0604020202020204" pitchFamily="34" charset="0"/>
            </a:rPr>
            <a:t>Pivot Table </a:t>
          </a:r>
          <a:r>
            <a:rPr lang="he-IL" sz="1600">
              <a:latin typeface="Arial" panose="020B0604020202020204" pitchFamily="34" charset="0"/>
              <a:cs typeface="Arial" panose="020B0604020202020204" pitchFamily="34" charset="0"/>
            </a:rPr>
            <a:t>שמשתנה אוטומטית לפי בחירת המשתמש. בצד מימין טבלה מסודרת עם שני טווחי נתונים “</a:t>
          </a:r>
          <a:r>
            <a:rPr lang="en-US" sz="1600">
              <a:latin typeface="Arial" panose="020B0604020202020204" pitchFamily="34" charset="0"/>
              <a:cs typeface="Arial" panose="020B0604020202020204" pitchFamily="34" charset="0"/>
            </a:rPr>
            <a:t>Sales” (</a:t>
          </a:r>
          <a:r>
            <a:rPr lang="he-IL" sz="1600">
              <a:latin typeface="Arial" panose="020B0604020202020204" pitchFamily="34" charset="0"/>
              <a:cs typeface="Arial" panose="020B0604020202020204" pitchFamily="34" charset="0"/>
            </a:rPr>
            <a:t>נתוני עבר) ו־“</a:t>
          </a:r>
          <a:r>
            <a:rPr lang="en-US" sz="1600">
              <a:latin typeface="Arial" panose="020B0604020202020204" pitchFamily="34" charset="0"/>
              <a:cs typeface="Arial" panose="020B0604020202020204" pitchFamily="34" charset="0"/>
            </a:rPr>
            <a:t>Forecast” (</a:t>
          </a:r>
          <a:r>
            <a:rPr lang="he-IL" sz="1600">
              <a:latin typeface="Arial" panose="020B0604020202020204" pitchFamily="34" charset="0"/>
              <a:cs typeface="Arial" panose="020B0604020202020204" pitchFamily="34" charset="0"/>
            </a:rPr>
            <a:t>נתוני חיזוי)  המשמשת לסדרת הקו התחתונה בגרף. בתחתית הגיליון מופיע תרשים קו משולב המציג לצד קו המקוּקוֹ את מגמת החיזוי לעוד 12 חודשים קדימה, כך שלאחר בחירת השנה הרצויה בתיבת הסינון (“</a:t>
          </a:r>
          <a:r>
            <a:rPr lang="en-US" sz="1600">
              <a:latin typeface="Arial" panose="020B0604020202020204" pitchFamily="34" charset="0"/>
              <a:cs typeface="Arial" panose="020B0604020202020204" pitchFamily="34" charset="0"/>
            </a:rPr>
            <a:t>Year”) </a:t>
          </a:r>
          <a:r>
            <a:rPr lang="he-IL" sz="1600">
              <a:latin typeface="Arial" panose="020B0604020202020204" pitchFamily="34" charset="0"/>
              <a:cs typeface="Arial" panose="020B0604020202020204" pitchFamily="34" charset="0"/>
            </a:rPr>
            <a:t>ניתן להשוות בקלות בין ביצועי עבר ובין התחזית העתידית. באמצעות כלים אלה, הגיליון מאפשר למנהלים לזהות שיאים, לחזות תנודות עונתיות ולהבין את דיוק המודל לתכנון מלאי ומשאבים.</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179070</xdr:colOff>
      <xdr:row>2</xdr:row>
      <xdr:rowOff>80917</xdr:rowOff>
    </xdr:from>
    <xdr:to>
      <xdr:col>12</xdr:col>
      <xdr:colOff>612685</xdr:colOff>
      <xdr:row>19</xdr:row>
      <xdr:rowOff>12518</xdr:rowOff>
    </xdr:to>
    <xdr:graphicFrame macro="">
      <xdr:nvGraphicFramePr>
        <xdr:cNvPr id="2" name="Chart 1">
          <a:extLst>
            <a:ext uri="{FF2B5EF4-FFF2-40B4-BE49-F238E27FC236}">
              <a16:creationId xmlns:a16="http://schemas.microsoft.com/office/drawing/2014/main" id="{68843066-65A3-B4C6-564B-95BCDB1F8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523470</xdr:colOff>
      <xdr:row>11</xdr:row>
      <xdr:rowOff>137737</xdr:rowOff>
    </xdr:from>
    <xdr:to>
      <xdr:col>19</xdr:col>
      <xdr:colOff>242454</xdr:colOff>
      <xdr:row>34</xdr:row>
      <xdr:rowOff>103909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F7439A1-7CFF-448E-5404-BDE535C5F8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06870" y="2093537"/>
              <a:ext cx="10266334" cy="4055572"/>
            </a:xfrm>
            <a:prstGeom prst="rect">
              <a:avLst/>
            </a:prstGeom>
            <a:solidFill>
              <a:prstClr val="white"/>
            </a:solidFill>
            <a:ln w="1">
              <a:solidFill>
                <a:prstClr val="green"/>
              </a:solidFill>
            </a:ln>
          </xdr:spPr>
          <xdr:txBody>
            <a:bodyPr vertOverflow="clip" horzOverflow="clip"/>
            <a:lstStyle/>
            <a:p>
              <a:r>
                <a:rPr lang="he-IL" sz="1100"/>
                <a:t>‏תרשים זה אינו זמין בגירסת Excel שברשותך.
עריכת צורה זו או שמירת חוברת עבודה זו בתבנית קובץ אחרת תנתק את התרשים לצמיתות.</a:t>
              </a:r>
            </a:p>
          </xdr:txBody>
        </xdr:sp>
      </mc:Fallback>
    </mc:AlternateContent>
    <xdr:clientData/>
  </xdr:twoCellAnchor>
  <xdr:twoCellAnchor editAs="oneCell">
    <xdr:from>
      <xdr:col>7</xdr:col>
      <xdr:colOff>27362</xdr:colOff>
      <xdr:row>3</xdr:row>
      <xdr:rowOff>37522</xdr:rowOff>
    </xdr:from>
    <xdr:to>
      <xdr:col>17</xdr:col>
      <xdr:colOff>473363</xdr:colOff>
      <xdr:row>11</xdr:row>
      <xdr:rowOff>57727</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99CE5FEA-FEB8-D16F-5ADF-BE2AAFB9B9D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566544" y="557067"/>
              <a:ext cx="8989637" cy="1405660"/>
            </a:xfrm>
            <a:prstGeom prst="rect">
              <a:avLst/>
            </a:prstGeom>
            <a:solidFill>
              <a:prstClr val="white"/>
            </a:solidFill>
            <a:ln w="1">
              <a:solidFill>
                <a:prstClr val="green"/>
              </a:solidFill>
            </a:ln>
          </xdr:spPr>
          <xdr:txBody>
            <a:bodyPr vertOverflow="clip" horzOverflow="clip"/>
            <a:lstStyle/>
            <a:p>
              <a:r>
                <a:rPr lang="he-IL" sz="1100"/>
                <a:t>צורה זו מייצגת כלי פריסה. כלי פריסה נתמכים ב- Excel 2010 ואילך.
אם הצורה השתנתה בגירסה קודמת של Excel, או אם חוברת העבודה נשמרה ב- Excel 2003 או בגירסה קודמת, אין אפשרות להשתמש בכלי הפריסה.</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7</xdr:col>
      <xdr:colOff>83820</xdr:colOff>
      <xdr:row>1</xdr:row>
      <xdr:rowOff>64770</xdr:rowOff>
    </xdr:from>
    <xdr:to>
      <xdr:col>14</xdr:col>
      <xdr:colOff>388620</xdr:colOff>
      <xdr:row>16</xdr:row>
      <xdr:rowOff>64770</xdr:rowOff>
    </xdr:to>
    <xdr:graphicFrame macro="">
      <xdr:nvGraphicFramePr>
        <xdr:cNvPr id="2" name="Chart 1">
          <a:extLst>
            <a:ext uri="{FF2B5EF4-FFF2-40B4-BE49-F238E27FC236}">
              <a16:creationId xmlns:a16="http://schemas.microsoft.com/office/drawing/2014/main" id="{B720EA13-2F53-A108-28C0-7C3758BAC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241300</xdr:colOff>
      <xdr:row>3</xdr:row>
      <xdr:rowOff>95250</xdr:rowOff>
    </xdr:from>
    <xdr:to>
      <xdr:col>14</xdr:col>
      <xdr:colOff>463550</xdr:colOff>
      <xdr:row>12</xdr:row>
      <xdr:rowOff>25400</xdr:rowOff>
    </xdr:to>
    <xdr:sp macro="" textlink="">
      <xdr:nvSpPr>
        <xdr:cNvPr id="2" name="תיבת טקסט 1">
          <a:extLst>
            <a:ext uri="{FF2B5EF4-FFF2-40B4-BE49-F238E27FC236}">
              <a16:creationId xmlns:a16="http://schemas.microsoft.com/office/drawing/2014/main" id="{4F768BD2-11B7-55BF-B376-CA42BF8923F0}"/>
            </a:ext>
          </a:extLst>
        </xdr:cNvPr>
        <xdr:cNvSpPr txBox="1"/>
      </xdr:nvSpPr>
      <xdr:spPr>
        <a:xfrm>
          <a:off x="6413500" y="628650"/>
          <a:ext cx="4845050" cy="154305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marR="0" lvl="0" indent="0" algn="r" defTabSz="914400" eaLnBrk="1" fontAlgn="auto" latinLnBrk="0" hangingPunct="1">
            <a:lnSpc>
              <a:spcPct val="100000"/>
            </a:lnSpc>
            <a:spcBef>
              <a:spcPts val="0"/>
            </a:spcBef>
            <a:spcAft>
              <a:spcPts val="0"/>
            </a:spcAft>
            <a:buClrTx/>
            <a:buSzTx/>
            <a:buFontTx/>
            <a:buNone/>
            <a:tabLst/>
            <a:defRPr/>
          </a:pPr>
          <a:r>
            <a:rPr lang="he-IL"/>
            <a:t>הניתוח מראה על קשר חיובי חזק מאוד בין כמות המוצרים שנמכרו לבין סך המכירות.</a:t>
          </a:r>
          <a:br>
            <a:rPr lang="he-IL"/>
          </a:br>
          <a:r>
            <a:rPr lang="he-IL"/>
            <a:t>מקדם ההסבר של המודל הוא </a:t>
          </a:r>
          <a:r>
            <a:rPr lang="he-IL" b="1"/>
            <a:t>96.5%</a:t>
          </a:r>
          <a:r>
            <a:rPr lang="he-IL"/>
            <a:t>, כלומר – המודל מצליח להסביר כמעט את כל השונות במכירות על בסיס הכמות שנמכרה.</a:t>
          </a:r>
          <a:br>
            <a:rPr lang="he-IL"/>
          </a:br>
          <a:r>
            <a:rPr lang="he-IL"/>
            <a:t>מהממצאים עולה כי </a:t>
          </a:r>
          <a:r>
            <a:rPr lang="he-IL" b="1"/>
            <a:t>לכל יחידה נוספת שנמכרת, ההכנסה הכוללת צפויה לעלות בכ־59.5 ש"ח</a:t>
          </a:r>
          <a:r>
            <a:rPr lang="he-IL"/>
            <a:t>.</a:t>
          </a:r>
          <a:br>
            <a:rPr lang="he-IL"/>
          </a:br>
          <a:r>
            <a:rPr lang="he-IL"/>
            <a:t>הקשר נמצא מובהק מבחינה סטטיסטית באופן גבוה מאוד, כך שניתן להסיק בביטחון כי כמות המוצרים משפיעה באופן ישיר על סך ההכנסות.</a:t>
          </a:r>
        </a:p>
        <a:p>
          <a:pPr algn="r"/>
          <a:endParaRPr lang="he-IL" sz="1100"/>
        </a:p>
      </xdr:txBody>
    </xdr:sp>
    <xdr:clientData/>
  </xdr:twoCellAnchor>
  <xdr:twoCellAnchor editAs="oneCell">
    <xdr:from>
      <xdr:col>7</xdr:col>
      <xdr:colOff>160785</xdr:colOff>
      <xdr:row>0</xdr:row>
      <xdr:rowOff>67716</xdr:rowOff>
    </xdr:from>
    <xdr:to>
      <xdr:col>7</xdr:col>
      <xdr:colOff>731838</xdr:colOff>
      <xdr:row>1</xdr:row>
      <xdr:rowOff>105370</xdr:rowOff>
    </xdr:to>
    <xdr:pic>
      <xdr:nvPicPr>
        <xdr:cNvPr id="9" name="גרפיקה 8" descr="סטטיסטיקה עם מילוי מלא">
          <a:hlinkClick xmlns:r="http://schemas.openxmlformats.org/officeDocument/2006/relationships" r:id="rId1"/>
          <a:extLst>
            <a:ext uri="{FF2B5EF4-FFF2-40B4-BE49-F238E27FC236}">
              <a16:creationId xmlns:a16="http://schemas.microsoft.com/office/drawing/2014/main" id="{3AB210C5-8117-47C7-97D7-50CB390FC725}"/>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607603" y="67716"/>
          <a:ext cx="571053" cy="568745"/>
        </a:xfrm>
        <a:prstGeom prst="rect">
          <a:avLst/>
        </a:prstGeom>
      </xdr:spPr>
    </xdr:pic>
    <xdr:clientData/>
  </xdr:twoCellAnchor>
  <xdr:twoCellAnchor editAs="oneCell">
    <xdr:from>
      <xdr:col>8</xdr:col>
      <xdr:colOff>163418</xdr:colOff>
      <xdr:row>0</xdr:row>
      <xdr:rowOff>95845</xdr:rowOff>
    </xdr:from>
    <xdr:to>
      <xdr:col>8</xdr:col>
      <xdr:colOff>734470</xdr:colOff>
      <xdr:row>1</xdr:row>
      <xdr:rowOff>136466</xdr:rowOff>
    </xdr:to>
    <xdr:pic>
      <xdr:nvPicPr>
        <xdr:cNvPr id="10" name="גרפיקה 9" descr="מחקר עם מילוי מלא">
          <a:hlinkClick xmlns:r="http://schemas.openxmlformats.org/officeDocument/2006/relationships" r:id="rId4"/>
          <a:extLst>
            <a:ext uri="{FF2B5EF4-FFF2-40B4-BE49-F238E27FC236}">
              <a16:creationId xmlns:a16="http://schemas.microsoft.com/office/drawing/2014/main" id="{BB13CA0D-B525-4452-967C-EB92EFB36BF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522327" y="95845"/>
          <a:ext cx="571052" cy="571712"/>
        </a:xfrm>
        <a:prstGeom prst="rect">
          <a:avLst/>
        </a:prstGeom>
      </xdr:spPr>
    </xdr:pic>
    <xdr:clientData/>
  </xdr:twoCellAnchor>
  <xdr:twoCellAnchor editAs="oneCell">
    <xdr:from>
      <xdr:col>9</xdr:col>
      <xdr:colOff>199080</xdr:colOff>
      <xdr:row>0</xdr:row>
      <xdr:rowOff>87093</xdr:rowOff>
    </xdr:from>
    <xdr:to>
      <xdr:col>10</xdr:col>
      <xdr:colOff>112041</xdr:colOff>
      <xdr:row>1</xdr:row>
      <xdr:rowOff>127714</xdr:rowOff>
    </xdr:to>
    <xdr:pic>
      <xdr:nvPicPr>
        <xdr:cNvPr id="11" name="גרפיקה 10" descr="מסד נתונים עם מילוי מלא">
          <a:hlinkClick xmlns:r="http://schemas.openxmlformats.org/officeDocument/2006/relationships" r:id="rId7"/>
          <a:extLst>
            <a:ext uri="{FF2B5EF4-FFF2-40B4-BE49-F238E27FC236}">
              <a16:creationId xmlns:a16="http://schemas.microsoft.com/office/drawing/2014/main" id="{521D4E61-8FFF-4131-A237-30C6CAD0E2E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470080" y="87093"/>
          <a:ext cx="571052" cy="571712"/>
        </a:xfrm>
        <a:prstGeom prst="rect">
          <a:avLst/>
        </a:prstGeom>
      </xdr:spPr>
    </xdr:pic>
    <xdr:clientData/>
  </xdr:twoCellAnchor>
  <xdr:twoCellAnchor editAs="oneCell">
    <xdr:from>
      <xdr:col>10</xdr:col>
      <xdr:colOff>404244</xdr:colOff>
      <xdr:row>0</xdr:row>
      <xdr:rowOff>97468</xdr:rowOff>
    </xdr:from>
    <xdr:to>
      <xdr:col>11</xdr:col>
      <xdr:colOff>71784</xdr:colOff>
      <xdr:row>1</xdr:row>
      <xdr:rowOff>138090</xdr:rowOff>
    </xdr:to>
    <xdr:pic>
      <xdr:nvPicPr>
        <xdr:cNvPr id="12" name="גרפיקה 11" descr="מסד נתונים עם מילוי מלא">
          <a:hlinkClick xmlns:r="http://schemas.openxmlformats.org/officeDocument/2006/relationships" r:id="rId10"/>
          <a:extLst>
            <a:ext uri="{FF2B5EF4-FFF2-40B4-BE49-F238E27FC236}">
              <a16:creationId xmlns:a16="http://schemas.microsoft.com/office/drawing/2014/main" id="{549720A0-4487-42C5-B503-DB8965B74BC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333335" y="97468"/>
          <a:ext cx="568085" cy="571713"/>
        </a:xfrm>
        <a:prstGeom prst="rect">
          <a:avLst/>
        </a:prstGeom>
      </xdr:spPr>
    </xdr:pic>
    <xdr:clientData/>
  </xdr:twoCellAnchor>
  <xdr:twoCellAnchor editAs="oneCell">
    <xdr:from>
      <xdr:col>5</xdr:col>
      <xdr:colOff>230908</xdr:colOff>
      <xdr:row>0</xdr:row>
      <xdr:rowOff>34636</xdr:rowOff>
    </xdr:from>
    <xdr:to>
      <xdr:col>5</xdr:col>
      <xdr:colOff>801960</xdr:colOff>
      <xdr:row>1</xdr:row>
      <xdr:rowOff>75257</xdr:rowOff>
    </xdr:to>
    <xdr:pic>
      <xdr:nvPicPr>
        <xdr:cNvPr id="13" name="גרפיקה 12" descr="עבודה מ-Wi-Fi בבית עם מילוי מלא">
          <a:hlinkClick xmlns:r="http://schemas.openxmlformats.org/officeDocument/2006/relationships" r:id="rId11"/>
          <a:extLst>
            <a:ext uri="{FF2B5EF4-FFF2-40B4-BE49-F238E27FC236}">
              <a16:creationId xmlns:a16="http://schemas.microsoft.com/office/drawing/2014/main" id="{468094FA-4363-4C4F-A5DF-3B0CA5074FB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738090" y="34636"/>
          <a:ext cx="571052" cy="571712"/>
        </a:xfrm>
        <a:prstGeom prst="rect">
          <a:avLst/>
        </a:prstGeom>
      </xdr:spPr>
    </xdr:pic>
    <xdr:clientData/>
  </xdr:twoCellAnchor>
  <xdr:twoCellAnchor editAs="oneCell">
    <xdr:from>
      <xdr:col>6</xdr:col>
      <xdr:colOff>260719</xdr:colOff>
      <xdr:row>0</xdr:row>
      <xdr:rowOff>78524</xdr:rowOff>
    </xdr:from>
    <xdr:to>
      <xdr:col>6</xdr:col>
      <xdr:colOff>831771</xdr:colOff>
      <xdr:row>1</xdr:row>
      <xdr:rowOff>119145</xdr:rowOff>
    </xdr:to>
    <xdr:pic>
      <xdr:nvPicPr>
        <xdr:cNvPr id="14" name="גרפיקה 13" descr="תרשים עוגה עם מילוי מלא">
          <a:hlinkClick xmlns:r="http://schemas.openxmlformats.org/officeDocument/2006/relationships" r:id="rId14"/>
          <a:extLst>
            <a:ext uri="{FF2B5EF4-FFF2-40B4-BE49-F238E27FC236}">
              <a16:creationId xmlns:a16="http://schemas.microsoft.com/office/drawing/2014/main" id="{017EE59E-7854-45D8-BC86-0FEA81C733B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668446" y="78524"/>
          <a:ext cx="571052" cy="571712"/>
        </a:xfrm>
        <a:prstGeom prst="rect">
          <a:avLst/>
        </a:prstGeom>
      </xdr:spPr>
    </xdr:pic>
    <xdr:clientData/>
  </xdr:twoCellAnchor>
  <xdr:twoCellAnchor editAs="oneCell">
    <xdr:from>
      <xdr:col>11</xdr:col>
      <xdr:colOff>217715</xdr:colOff>
      <xdr:row>0</xdr:row>
      <xdr:rowOff>72572</xdr:rowOff>
    </xdr:from>
    <xdr:to>
      <xdr:col>11</xdr:col>
      <xdr:colOff>780144</xdr:colOff>
      <xdr:row>1</xdr:row>
      <xdr:rowOff>99787</xdr:rowOff>
    </xdr:to>
    <xdr:pic>
      <xdr:nvPicPr>
        <xdr:cNvPr id="15" name="גרפיקה 14" descr="לוח שחלק מהפריטים בו מסומנים ב- v עם מילוי מלא">
          <a:hlinkClick xmlns:r="http://schemas.openxmlformats.org/officeDocument/2006/relationships" r:id="rId17"/>
          <a:extLst>
            <a:ext uri="{FF2B5EF4-FFF2-40B4-BE49-F238E27FC236}">
              <a16:creationId xmlns:a16="http://schemas.microsoft.com/office/drawing/2014/main" id="{871B70A7-6332-4A52-8B67-CE9EC267E10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9929" y="72572"/>
          <a:ext cx="562429" cy="56242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6</xdr:col>
      <xdr:colOff>796634</xdr:colOff>
      <xdr:row>19</xdr:row>
      <xdr:rowOff>12587</xdr:rowOff>
    </xdr:from>
    <xdr:to>
      <xdr:col>13</xdr:col>
      <xdr:colOff>508537</xdr:colOff>
      <xdr:row>43</xdr:row>
      <xdr:rowOff>140442</xdr:rowOff>
    </xdr:to>
    <xdr:sp macro="" textlink="">
      <xdr:nvSpPr>
        <xdr:cNvPr id="2" name="תיבת טקסט 1">
          <a:extLst>
            <a:ext uri="{FF2B5EF4-FFF2-40B4-BE49-F238E27FC236}">
              <a16:creationId xmlns:a16="http://schemas.microsoft.com/office/drawing/2014/main" id="{8AC68AB6-B461-4616-930F-ADF397C35DA2}"/>
            </a:ext>
          </a:extLst>
        </xdr:cNvPr>
        <xdr:cNvSpPr txBox="1"/>
      </xdr:nvSpPr>
      <xdr:spPr>
        <a:xfrm>
          <a:off x="4625684" y="3390787"/>
          <a:ext cx="4468053" cy="439505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r" rtl="1"/>
          <a:r>
            <a:rPr lang="he-IL" b="1">
              <a:cs typeface="+mj-cs"/>
            </a:rPr>
            <a:t>1. תיאור הבעיה</a:t>
          </a:r>
        </a:p>
        <a:p>
          <a:pPr algn="r" rtl="1"/>
          <a:r>
            <a:rPr lang="he-IL" b="1">
              <a:cs typeface="+mj-cs"/>
            </a:rPr>
            <a:t>מטרה:</a:t>
          </a:r>
          <a:r>
            <a:rPr lang="he-IL">
              <a:cs typeface="+mj-cs"/>
            </a:rPr>
            <a:t> למקסם את ניצול מקום המדפים במרחקי אחסון.</a:t>
          </a:r>
        </a:p>
        <a:p>
          <a:pPr algn="r" rtl="1"/>
          <a:r>
            <a:rPr lang="he-IL" b="1">
              <a:cs typeface="+mj-cs"/>
            </a:rPr>
            <a:t>מה יש לנו?</a:t>
          </a:r>
          <a:endParaRPr lang="he-IL">
            <a:cs typeface="+mj-cs"/>
          </a:endParaRPr>
        </a:p>
        <a:p>
          <a:pPr lvl="1" algn="r" rtl="1"/>
          <a:r>
            <a:rPr lang="he-IL" b="1">
              <a:cs typeface="+mj-cs"/>
            </a:rPr>
            <a:t>סוגי פריטים</a:t>
          </a:r>
          <a:r>
            <a:rPr lang="he-IL">
              <a:cs typeface="+mj-cs"/>
            </a:rPr>
            <a:t> (כיסאות, שולחנות וכו׳).</a:t>
          </a:r>
        </a:p>
        <a:p>
          <a:pPr lvl="1" algn="r" rtl="1"/>
          <a:r>
            <a:rPr lang="he-IL" b="1">
              <a:cs typeface="+mj-cs"/>
            </a:rPr>
            <a:t>כמות בכל סוג</a:t>
          </a:r>
          <a:r>
            <a:rPr lang="he-IL">
              <a:cs typeface="+mj-cs"/>
            </a:rPr>
            <a:t> (למשל 300 כיסאות).</a:t>
          </a:r>
        </a:p>
        <a:p>
          <a:pPr lvl="1" algn="r" rtl="1"/>
          <a:r>
            <a:rPr lang="he-IL" b="1">
              <a:cs typeface="+mj-cs"/>
            </a:rPr>
            <a:t>נפח שכל יחידה תופסת</a:t>
          </a:r>
          <a:r>
            <a:rPr lang="he-IL">
              <a:cs typeface="+mj-cs"/>
            </a:rPr>
            <a:t> במטר מעוקב (מ״ק).</a:t>
          </a:r>
        </a:p>
        <a:p>
          <a:pPr algn="r" rtl="1"/>
          <a:r>
            <a:rPr lang="he-IL" b="1">
              <a:cs typeface="+mj-cs"/>
            </a:rPr>
            <a:t>מה יכולים לאחסן?</a:t>
          </a:r>
          <a:endParaRPr lang="he-IL">
            <a:cs typeface="+mj-cs"/>
          </a:endParaRPr>
        </a:p>
        <a:p>
          <a:pPr lvl="1" algn="r" rtl="1"/>
          <a:r>
            <a:rPr lang="he-IL">
              <a:cs typeface="+mj-cs"/>
            </a:rPr>
            <a:t>כל מדף נפח של 10 מ״ק.</a:t>
          </a:r>
        </a:p>
        <a:p>
          <a:pPr lvl="1" algn="r" rtl="1"/>
          <a:r>
            <a:rPr lang="he-IL">
              <a:cs typeface="+mj-cs"/>
            </a:rPr>
            <a:t>עד 150 מדפים זמינים → סה״כ קיבולת 1,500 מ״ק.</a:t>
          </a:r>
        </a:p>
        <a:p>
          <a:pPr algn="r" rtl="1"/>
          <a:endParaRPr lang="en-US" sz="1100">
            <a:cs typeface="+mj-cs"/>
          </a:endParaRPr>
        </a:p>
        <a:p>
          <a:pPr lvl="0" algn="r" rtl="1"/>
          <a:r>
            <a:rPr lang="he-IL" b="1">
              <a:cs typeface="+mj-cs"/>
            </a:rPr>
            <a:t>2. ב-</a:t>
          </a:r>
          <a:r>
            <a:rPr lang="en-US" b="1">
              <a:cs typeface="+mj-cs"/>
            </a:rPr>
            <a:t>Solver </a:t>
          </a:r>
          <a:r>
            <a:rPr lang="he-IL" b="1">
              <a:cs typeface="+mj-cs"/>
            </a:rPr>
            <a:t> הגדרנו:</a:t>
          </a:r>
        </a:p>
        <a:p>
          <a:pPr lvl="0" algn="r" rtl="1"/>
          <a:r>
            <a:rPr lang="en-US" b="1">
              <a:cs typeface="+mj-cs"/>
            </a:rPr>
            <a:t>Objective:</a:t>
          </a:r>
          <a:r>
            <a:rPr lang="en-US">
              <a:cs typeface="+mj-cs"/>
            </a:rPr>
            <a:t> </a:t>
          </a:r>
          <a:r>
            <a:rPr lang="he-IL">
              <a:cs typeface="+mj-cs"/>
            </a:rPr>
            <a:t> למקסם את </a:t>
          </a:r>
          <a:r>
            <a:rPr lang="en-US" b="1">
              <a:cs typeface="+mj-cs"/>
            </a:rPr>
            <a:t>Total Volume Used</a:t>
          </a:r>
          <a:endParaRPr lang="en-US">
            <a:cs typeface="+mj-cs"/>
          </a:endParaRPr>
        </a:p>
        <a:p>
          <a:pPr lvl="0" algn="r" rtl="1"/>
          <a:r>
            <a:rPr lang="en-US" b="1">
              <a:cs typeface="+mj-cs"/>
            </a:rPr>
            <a:t>By Changing:</a:t>
          </a:r>
          <a:r>
            <a:rPr lang="en-US">
              <a:cs typeface="+mj-cs"/>
            </a:rPr>
            <a:t> </a:t>
          </a:r>
          <a:r>
            <a:rPr lang="he-IL">
              <a:cs typeface="+mj-cs"/>
            </a:rPr>
            <a:t> טווח ה-</a:t>
          </a:r>
          <a:r>
            <a:rPr lang="en-US" b="1">
              <a:cs typeface="+mj-cs"/>
            </a:rPr>
            <a:t>Units to Store</a:t>
          </a:r>
          <a:r>
            <a:rPr lang="he-IL">
              <a:cs typeface="+mj-cs"/>
            </a:rPr>
            <a:t> לכל הפריטים</a:t>
          </a:r>
        </a:p>
        <a:p>
          <a:pPr lvl="0" algn="r" rtl="1"/>
          <a:r>
            <a:rPr lang="en-US" b="1">
              <a:cs typeface="+mj-cs"/>
            </a:rPr>
            <a:t>Constraints:</a:t>
          </a:r>
          <a:endParaRPr lang="en-US">
            <a:cs typeface="+mj-cs"/>
          </a:endParaRPr>
        </a:p>
        <a:p>
          <a:pPr lvl="1" algn="r" rtl="1"/>
          <a:r>
            <a:rPr lang="en-US">
              <a:cs typeface="+mj-cs"/>
            </a:rPr>
            <a:t>  Units to Store ≤ Quantity</a:t>
          </a:r>
          <a:r>
            <a:rPr lang="he-IL">
              <a:cs typeface="+mj-cs"/>
            </a:rPr>
            <a:t>(לא נאחסן יותר ממה שיש במלאי)</a:t>
          </a:r>
        </a:p>
        <a:p>
          <a:pPr lvl="1" algn="r" rtl="1"/>
          <a:r>
            <a:rPr lang="en-US">
              <a:cs typeface="+mj-cs"/>
            </a:rPr>
            <a:t>  Total Volume Used ≤ Max Capacity</a:t>
          </a:r>
          <a:r>
            <a:rPr lang="he-IL">
              <a:cs typeface="+mj-cs"/>
            </a:rPr>
            <a:t>(לא נעבור על קיבולת המדפים)</a:t>
          </a:r>
        </a:p>
        <a:p>
          <a:pPr lvl="1" algn="r" rtl="1"/>
          <a:r>
            <a:rPr lang="en-US">
              <a:cs typeface="+mj-cs"/>
            </a:rPr>
            <a:t>  Units to Store ≥ 0 </a:t>
          </a:r>
          <a:r>
            <a:rPr lang="he-IL">
              <a:cs typeface="+mj-cs"/>
            </a:rPr>
            <a:t>(אין ערכים שליליים)</a:t>
          </a:r>
        </a:p>
        <a:p>
          <a:pPr algn="r" rtl="1"/>
          <a:endParaRPr lang="en-US" sz="1100">
            <a:cs typeface="+mj-cs"/>
          </a:endParaRPr>
        </a:p>
        <a:p>
          <a:pPr algn="r" rtl="1"/>
          <a:r>
            <a:rPr lang="he-IL" b="1">
              <a:cs typeface="+mj-cs"/>
            </a:rPr>
            <a:t>3. הפתרון שה-</a:t>
          </a:r>
          <a:r>
            <a:rPr lang="en-US" b="1">
              <a:cs typeface="+mj-cs"/>
            </a:rPr>
            <a:t>Solver </a:t>
          </a:r>
          <a:r>
            <a:rPr lang="he-IL" b="1">
              <a:cs typeface="+mj-cs"/>
            </a:rPr>
            <a:t> מצא</a:t>
          </a:r>
        </a:p>
        <a:p>
          <a:pPr algn="r" rtl="1"/>
          <a:r>
            <a:rPr lang="he-IL">
              <a:cs typeface="+mj-cs"/>
            </a:rPr>
            <a:t>משום שבכל המלאי יחד תופס 1,450 מ״ק (פחות מ־1,500 מ״ק הקיבולת), ה־</a:t>
          </a:r>
          <a:r>
            <a:rPr lang="en-US">
              <a:cs typeface="+mj-cs"/>
            </a:rPr>
            <a:t>Solver </a:t>
          </a:r>
          <a:r>
            <a:rPr lang="he-IL">
              <a:cs typeface="+mj-cs"/>
            </a:rPr>
            <a:t>הציע פשוט לאחסן </a:t>
          </a:r>
          <a:r>
            <a:rPr lang="he-IL" b="1">
              <a:cs typeface="+mj-cs"/>
            </a:rPr>
            <a:t>את כל הפריטים הקיימים</a:t>
          </a:r>
          <a:r>
            <a:rPr lang="he-IL">
              <a:cs typeface="+mj-cs"/>
            </a:rPr>
            <a:t>. כלומר:</a:t>
          </a:r>
        </a:p>
        <a:p>
          <a:pPr algn="r" rtl="1"/>
          <a:r>
            <a:rPr lang="en-US" b="1">
              <a:cs typeface="+mj-cs"/>
            </a:rPr>
            <a:t>Units to Store = Quantity</a:t>
          </a:r>
          <a:r>
            <a:rPr lang="en-US">
              <a:cs typeface="+mj-cs"/>
            </a:rPr>
            <a:t> </a:t>
          </a:r>
          <a:r>
            <a:rPr lang="he-IL">
              <a:cs typeface="+mj-cs"/>
            </a:rPr>
            <a:t>בכל שורה.</a:t>
          </a:r>
        </a:p>
        <a:p>
          <a:pPr algn="r" rtl="1"/>
          <a:r>
            <a:rPr lang="en-US" b="1">
              <a:cs typeface="+mj-cs"/>
            </a:rPr>
            <a:t>Volume Used</a:t>
          </a:r>
          <a:r>
            <a:rPr lang="en-US">
              <a:cs typeface="+mj-cs"/>
            </a:rPr>
            <a:t> </a:t>
          </a:r>
          <a:r>
            <a:rPr lang="he-IL">
              <a:cs typeface="+mj-cs"/>
            </a:rPr>
            <a:t>בסה״כ = 1,450 מ״ק.</a:t>
          </a:r>
        </a:p>
        <a:p>
          <a:pPr algn="r" rtl="1"/>
          <a:r>
            <a:rPr lang="he-IL">
              <a:cs typeface="+mj-cs"/>
            </a:rPr>
            <a:t>נשארו עוד 50 מ״ק פנויים על המדפים (1,500 − 1,450).</a:t>
          </a:r>
        </a:p>
        <a:p>
          <a:pPr algn="r" rtl="1"/>
          <a:endParaRPr lang="he-IL" sz="1100">
            <a:cs typeface="+mj-cs"/>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240092</xdr:colOff>
      <xdr:row>4</xdr:row>
      <xdr:rowOff>10670</xdr:rowOff>
    </xdr:from>
    <xdr:to>
      <xdr:col>9</xdr:col>
      <xdr:colOff>811145</xdr:colOff>
      <xdr:row>7</xdr:row>
      <xdr:rowOff>41532</xdr:rowOff>
    </xdr:to>
    <xdr:pic>
      <xdr:nvPicPr>
        <xdr:cNvPr id="2" name="גרפיקה 1" descr="סטטיסטיקה עם מילוי מלא">
          <a:hlinkClick xmlns:r="http://schemas.openxmlformats.org/officeDocument/2006/relationships" r:id="rId1"/>
          <a:extLst>
            <a:ext uri="{FF2B5EF4-FFF2-40B4-BE49-F238E27FC236}">
              <a16:creationId xmlns:a16="http://schemas.microsoft.com/office/drawing/2014/main" id="{2A369823-1916-42EC-B282-C396988EEF4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185621" y="727846"/>
          <a:ext cx="571053" cy="568745"/>
        </a:xfrm>
        <a:prstGeom prst="rect">
          <a:avLst/>
        </a:prstGeom>
      </xdr:spPr>
    </xdr:pic>
    <xdr:clientData/>
  </xdr:twoCellAnchor>
  <xdr:twoCellAnchor editAs="oneCell">
    <xdr:from>
      <xdr:col>9</xdr:col>
      <xdr:colOff>1154816</xdr:colOff>
      <xdr:row>4</xdr:row>
      <xdr:rowOff>38799</xdr:rowOff>
    </xdr:from>
    <xdr:to>
      <xdr:col>9</xdr:col>
      <xdr:colOff>1725868</xdr:colOff>
      <xdr:row>7</xdr:row>
      <xdr:rowOff>72628</xdr:rowOff>
    </xdr:to>
    <xdr:pic>
      <xdr:nvPicPr>
        <xdr:cNvPr id="3" name="גרפיקה 2" descr="מחקר עם מילוי מלא">
          <a:hlinkClick xmlns:r="http://schemas.openxmlformats.org/officeDocument/2006/relationships" r:id="rId4"/>
          <a:extLst>
            <a:ext uri="{FF2B5EF4-FFF2-40B4-BE49-F238E27FC236}">
              <a16:creationId xmlns:a16="http://schemas.microsoft.com/office/drawing/2014/main" id="{BA0E3FF0-3C2E-4282-BE0F-EAB749FD129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100345" y="755975"/>
          <a:ext cx="571052" cy="571712"/>
        </a:xfrm>
        <a:prstGeom prst="rect">
          <a:avLst/>
        </a:prstGeom>
      </xdr:spPr>
    </xdr:pic>
    <xdr:clientData/>
  </xdr:twoCellAnchor>
  <xdr:twoCellAnchor editAs="oneCell">
    <xdr:from>
      <xdr:col>9</xdr:col>
      <xdr:colOff>2102569</xdr:colOff>
      <xdr:row>4</xdr:row>
      <xdr:rowOff>30047</xdr:rowOff>
    </xdr:from>
    <xdr:to>
      <xdr:col>9</xdr:col>
      <xdr:colOff>2673621</xdr:colOff>
      <xdr:row>7</xdr:row>
      <xdr:rowOff>63876</xdr:rowOff>
    </xdr:to>
    <xdr:pic>
      <xdr:nvPicPr>
        <xdr:cNvPr id="4" name="גרפיקה 3" descr="מסד נתונים עם מילוי מלא">
          <a:hlinkClick xmlns:r="http://schemas.openxmlformats.org/officeDocument/2006/relationships" r:id="rId7"/>
          <a:extLst>
            <a:ext uri="{FF2B5EF4-FFF2-40B4-BE49-F238E27FC236}">
              <a16:creationId xmlns:a16="http://schemas.microsoft.com/office/drawing/2014/main" id="{8076A53D-6F96-447E-B9A6-FA3367DF360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7048098" y="747223"/>
          <a:ext cx="571052" cy="571712"/>
        </a:xfrm>
        <a:prstGeom prst="rect">
          <a:avLst/>
        </a:prstGeom>
      </xdr:spPr>
    </xdr:pic>
    <xdr:clientData/>
  </xdr:twoCellAnchor>
  <xdr:twoCellAnchor editAs="oneCell">
    <xdr:from>
      <xdr:col>9</xdr:col>
      <xdr:colOff>2965824</xdr:colOff>
      <xdr:row>4</xdr:row>
      <xdr:rowOff>40422</xdr:rowOff>
    </xdr:from>
    <xdr:to>
      <xdr:col>9</xdr:col>
      <xdr:colOff>3533909</xdr:colOff>
      <xdr:row>7</xdr:row>
      <xdr:rowOff>74252</xdr:rowOff>
    </xdr:to>
    <xdr:pic>
      <xdr:nvPicPr>
        <xdr:cNvPr id="5" name="גרפיקה 4" descr="מסד נתונים עם מילוי מלא">
          <a:hlinkClick xmlns:r="http://schemas.openxmlformats.org/officeDocument/2006/relationships" r:id="rId10"/>
          <a:extLst>
            <a:ext uri="{FF2B5EF4-FFF2-40B4-BE49-F238E27FC236}">
              <a16:creationId xmlns:a16="http://schemas.microsoft.com/office/drawing/2014/main" id="{D2A5B218-DD45-431C-8105-69B3AEC8B23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7911353" y="757598"/>
          <a:ext cx="568085" cy="571713"/>
        </a:xfrm>
        <a:prstGeom prst="rect">
          <a:avLst/>
        </a:prstGeom>
      </xdr:spPr>
    </xdr:pic>
    <xdr:clientData/>
  </xdr:twoCellAnchor>
  <xdr:twoCellAnchor editAs="oneCell">
    <xdr:from>
      <xdr:col>5</xdr:col>
      <xdr:colOff>29049</xdr:colOff>
      <xdr:row>3</xdr:row>
      <xdr:rowOff>156884</xdr:rowOff>
    </xdr:from>
    <xdr:to>
      <xdr:col>5</xdr:col>
      <xdr:colOff>600101</xdr:colOff>
      <xdr:row>7</xdr:row>
      <xdr:rowOff>11419</xdr:rowOff>
    </xdr:to>
    <xdr:pic>
      <xdr:nvPicPr>
        <xdr:cNvPr id="6" name="גרפיקה 5" descr="עבודה מ-Wi-Fi בבית עם מילוי מלא">
          <a:hlinkClick xmlns:r="http://schemas.openxmlformats.org/officeDocument/2006/relationships" r:id="rId11"/>
          <a:extLst>
            <a:ext uri="{FF2B5EF4-FFF2-40B4-BE49-F238E27FC236}">
              <a16:creationId xmlns:a16="http://schemas.microsoft.com/office/drawing/2014/main" id="{326B8664-6C96-428A-B1CA-9F4B6820409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316108" y="694766"/>
          <a:ext cx="571052" cy="571712"/>
        </a:xfrm>
        <a:prstGeom prst="rect">
          <a:avLst/>
        </a:prstGeom>
      </xdr:spPr>
    </xdr:pic>
    <xdr:clientData/>
  </xdr:twoCellAnchor>
  <xdr:twoCellAnchor editAs="oneCell">
    <xdr:from>
      <xdr:col>6</xdr:col>
      <xdr:colOff>301993</xdr:colOff>
      <xdr:row>4</xdr:row>
      <xdr:rowOff>21478</xdr:rowOff>
    </xdr:from>
    <xdr:to>
      <xdr:col>7</xdr:col>
      <xdr:colOff>215634</xdr:colOff>
      <xdr:row>7</xdr:row>
      <xdr:rowOff>55307</xdr:rowOff>
    </xdr:to>
    <xdr:pic>
      <xdr:nvPicPr>
        <xdr:cNvPr id="7" name="גרפיקה 6" descr="תרשים עוגה עם מילוי מלא">
          <a:hlinkClick xmlns:r="http://schemas.openxmlformats.org/officeDocument/2006/relationships" r:id="rId14"/>
          <a:extLst>
            <a:ext uri="{FF2B5EF4-FFF2-40B4-BE49-F238E27FC236}">
              <a16:creationId xmlns:a16="http://schemas.microsoft.com/office/drawing/2014/main" id="{2A0F1718-6305-4A5D-9292-2E88742371C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246464" y="738654"/>
          <a:ext cx="571052" cy="571712"/>
        </a:xfrm>
        <a:prstGeom prst="rect">
          <a:avLst/>
        </a:prstGeom>
      </xdr:spPr>
    </xdr:pic>
    <xdr:clientData/>
  </xdr:twoCellAnchor>
  <xdr:twoCellAnchor editAs="oneCell">
    <xdr:from>
      <xdr:col>9</xdr:col>
      <xdr:colOff>3787589</xdr:colOff>
      <xdr:row>4</xdr:row>
      <xdr:rowOff>37353</xdr:rowOff>
    </xdr:from>
    <xdr:to>
      <xdr:col>9</xdr:col>
      <xdr:colOff>4350018</xdr:colOff>
      <xdr:row>7</xdr:row>
      <xdr:rowOff>61899</xdr:rowOff>
    </xdr:to>
    <xdr:pic>
      <xdr:nvPicPr>
        <xdr:cNvPr id="8" name="גרפיקה 7" descr="לוח שחלק מהפריטים בו מסומנים ב- v עם מילוי מלא">
          <a:hlinkClick xmlns:r="http://schemas.openxmlformats.org/officeDocument/2006/relationships" r:id="rId17"/>
          <a:extLst>
            <a:ext uri="{FF2B5EF4-FFF2-40B4-BE49-F238E27FC236}">
              <a16:creationId xmlns:a16="http://schemas.microsoft.com/office/drawing/2014/main" id="{6CDB77DA-9BD9-42BE-BBE0-6EB014926A8D}"/>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8733118" y="754529"/>
          <a:ext cx="562429" cy="56242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12</xdr:col>
      <xdr:colOff>172457</xdr:colOff>
      <xdr:row>0</xdr:row>
      <xdr:rowOff>108857</xdr:rowOff>
    </xdr:from>
    <xdr:to>
      <xdr:col>13</xdr:col>
      <xdr:colOff>78999</xdr:colOff>
      <xdr:row>0</xdr:row>
      <xdr:rowOff>677613</xdr:rowOff>
    </xdr:to>
    <xdr:pic>
      <xdr:nvPicPr>
        <xdr:cNvPr id="63" name="גרפיקה 62" descr="לוח שחלק מהפריטים בו מסומנים ב- v עם מילוי מלא">
          <a:hlinkClick xmlns:r="http://schemas.openxmlformats.org/officeDocument/2006/relationships" r:id="rId1"/>
          <a:extLst>
            <a:ext uri="{FF2B5EF4-FFF2-40B4-BE49-F238E27FC236}">
              <a16:creationId xmlns:a16="http://schemas.microsoft.com/office/drawing/2014/main" id="{10CA76EE-08F4-4FC8-95B5-373C6088E32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525100" y="108857"/>
          <a:ext cx="568756" cy="568756"/>
        </a:xfrm>
        <a:prstGeom prst="rect">
          <a:avLst/>
        </a:prstGeom>
      </xdr:spPr>
    </xdr:pic>
    <xdr:clientData/>
  </xdr:twoCellAnchor>
  <xdr:twoCellAnchor editAs="oneCell">
    <xdr:from>
      <xdr:col>7</xdr:col>
      <xdr:colOff>82442</xdr:colOff>
      <xdr:row>0</xdr:row>
      <xdr:rowOff>69366</xdr:rowOff>
    </xdr:from>
    <xdr:to>
      <xdr:col>8</xdr:col>
      <xdr:colOff>180</xdr:colOff>
      <xdr:row>0</xdr:row>
      <xdr:rowOff>644510</xdr:rowOff>
    </xdr:to>
    <xdr:pic>
      <xdr:nvPicPr>
        <xdr:cNvPr id="64" name="גרפיקה 63" descr="סטטיסטיקה עם מילוי מלא">
          <a:hlinkClick xmlns:r="http://schemas.openxmlformats.org/officeDocument/2006/relationships" r:id="rId4"/>
          <a:extLst>
            <a:ext uri="{FF2B5EF4-FFF2-40B4-BE49-F238E27FC236}">
              <a16:creationId xmlns:a16="http://schemas.microsoft.com/office/drawing/2014/main" id="{3C34A4A0-2761-4849-BE17-05F57C74851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124013" y="69366"/>
          <a:ext cx="577479" cy="575144"/>
        </a:xfrm>
        <a:prstGeom prst="rect">
          <a:avLst/>
        </a:prstGeom>
      </xdr:spPr>
    </xdr:pic>
    <xdr:clientData/>
  </xdr:twoCellAnchor>
  <xdr:twoCellAnchor editAs="oneCell">
    <xdr:from>
      <xdr:col>8</xdr:col>
      <xdr:colOff>334952</xdr:colOff>
      <xdr:row>0</xdr:row>
      <xdr:rowOff>97494</xdr:rowOff>
    </xdr:from>
    <xdr:to>
      <xdr:col>9</xdr:col>
      <xdr:colOff>250215</xdr:colOff>
      <xdr:row>0</xdr:row>
      <xdr:rowOff>675639</xdr:rowOff>
    </xdr:to>
    <xdr:pic>
      <xdr:nvPicPr>
        <xdr:cNvPr id="65" name="גרפיקה 64" descr="מחקר עם מילוי מלא">
          <a:hlinkClick xmlns:r="http://schemas.openxmlformats.org/officeDocument/2006/relationships" r:id="rId7"/>
          <a:extLst>
            <a:ext uri="{FF2B5EF4-FFF2-40B4-BE49-F238E27FC236}">
              <a16:creationId xmlns:a16="http://schemas.microsoft.com/office/drawing/2014/main" id="{9EE3DB0E-A25D-495B-9477-B18754C366C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7038738" y="97494"/>
          <a:ext cx="577477" cy="578145"/>
        </a:xfrm>
        <a:prstGeom prst="rect">
          <a:avLst/>
        </a:prstGeom>
      </xdr:spPr>
    </xdr:pic>
    <xdr:clientData/>
  </xdr:twoCellAnchor>
  <xdr:twoCellAnchor editAs="oneCell">
    <xdr:from>
      <xdr:col>9</xdr:col>
      <xdr:colOff>620491</xdr:colOff>
      <xdr:row>0</xdr:row>
      <xdr:rowOff>88742</xdr:rowOff>
    </xdr:from>
    <xdr:to>
      <xdr:col>10</xdr:col>
      <xdr:colOff>535754</xdr:colOff>
      <xdr:row>0</xdr:row>
      <xdr:rowOff>666887</xdr:rowOff>
    </xdr:to>
    <xdr:pic>
      <xdr:nvPicPr>
        <xdr:cNvPr id="66" name="גרפיקה 65" descr="מסד נתונים עם מילוי מלא">
          <a:hlinkClick xmlns:r="http://schemas.openxmlformats.org/officeDocument/2006/relationships" r:id="rId10"/>
          <a:extLst>
            <a:ext uri="{FF2B5EF4-FFF2-40B4-BE49-F238E27FC236}">
              <a16:creationId xmlns:a16="http://schemas.microsoft.com/office/drawing/2014/main" id="{DBB4BF18-1455-4E23-8537-026EF3F6807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986491" y="88742"/>
          <a:ext cx="577477" cy="578145"/>
        </a:xfrm>
        <a:prstGeom prst="rect">
          <a:avLst/>
        </a:prstGeom>
      </xdr:spPr>
    </xdr:pic>
    <xdr:clientData/>
  </xdr:twoCellAnchor>
  <xdr:twoCellAnchor editAs="oneCell">
    <xdr:from>
      <xdr:col>11</xdr:col>
      <xdr:colOff>159350</xdr:colOff>
      <xdr:row>0</xdr:row>
      <xdr:rowOff>99118</xdr:rowOff>
    </xdr:from>
    <xdr:to>
      <xdr:col>12</xdr:col>
      <xdr:colOff>71614</xdr:colOff>
      <xdr:row>0</xdr:row>
      <xdr:rowOff>677265</xdr:rowOff>
    </xdr:to>
    <xdr:pic>
      <xdr:nvPicPr>
        <xdr:cNvPr id="67" name="גרפיקה 66" descr="מסד נתונים עם מילוי מלא">
          <a:hlinkClick xmlns:r="http://schemas.openxmlformats.org/officeDocument/2006/relationships" r:id="rId13"/>
          <a:extLst>
            <a:ext uri="{FF2B5EF4-FFF2-40B4-BE49-F238E27FC236}">
              <a16:creationId xmlns:a16="http://schemas.microsoft.com/office/drawing/2014/main" id="{12EF784C-AC05-44D6-8026-4758F8CBE67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849779" y="99118"/>
          <a:ext cx="574478" cy="578147"/>
        </a:xfrm>
        <a:prstGeom prst="rect">
          <a:avLst/>
        </a:prstGeom>
      </xdr:spPr>
    </xdr:pic>
    <xdr:clientData/>
  </xdr:twoCellAnchor>
  <xdr:twoCellAnchor editAs="oneCell">
    <xdr:from>
      <xdr:col>5</xdr:col>
      <xdr:colOff>721714</xdr:colOff>
      <xdr:row>0</xdr:row>
      <xdr:rowOff>80173</xdr:rowOff>
    </xdr:from>
    <xdr:to>
      <xdr:col>6</xdr:col>
      <xdr:colOff>509977</xdr:colOff>
      <xdr:row>0</xdr:row>
      <xdr:rowOff>658318</xdr:rowOff>
    </xdr:to>
    <xdr:pic>
      <xdr:nvPicPr>
        <xdr:cNvPr id="68" name="גרפיקה 67" descr="תרשים עוגה עם מילוי מלא">
          <a:hlinkClick xmlns:r="http://schemas.openxmlformats.org/officeDocument/2006/relationships" r:id="rId14"/>
          <a:extLst>
            <a:ext uri="{FF2B5EF4-FFF2-40B4-BE49-F238E27FC236}">
              <a16:creationId xmlns:a16="http://schemas.microsoft.com/office/drawing/2014/main" id="{A5581FAF-5FCD-479F-8185-67C2564EE37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184857" y="80173"/>
          <a:ext cx="577477" cy="578145"/>
        </a:xfrm>
        <a:prstGeom prst="rect">
          <a:avLst/>
        </a:prstGeom>
      </xdr:spPr>
    </xdr:pic>
    <xdr:clientData/>
  </xdr:twoCellAnchor>
  <xdr:twoCellAnchor editAs="oneCell">
    <xdr:from>
      <xdr:col>4</xdr:col>
      <xdr:colOff>553357</xdr:colOff>
      <xdr:row>0</xdr:row>
      <xdr:rowOff>36285</xdr:rowOff>
    </xdr:from>
    <xdr:to>
      <xdr:col>5</xdr:col>
      <xdr:colOff>341620</xdr:colOff>
      <xdr:row>0</xdr:row>
      <xdr:rowOff>614430</xdr:rowOff>
    </xdr:to>
    <xdr:pic>
      <xdr:nvPicPr>
        <xdr:cNvPr id="69" name="גרפיקה 68" descr="עבודה מ-Wi-Fi בבית עם מילוי מלא">
          <a:hlinkClick xmlns:r="http://schemas.openxmlformats.org/officeDocument/2006/relationships" r:id="rId17"/>
          <a:extLst>
            <a:ext uri="{FF2B5EF4-FFF2-40B4-BE49-F238E27FC236}">
              <a16:creationId xmlns:a16="http://schemas.microsoft.com/office/drawing/2014/main" id="{01292EC6-5768-438A-A13A-9EE0F75CB73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227286" y="36285"/>
          <a:ext cx="577477" cy="57814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4</xdr:col>
      <xdr:colOff>82550</xdr:colOff>
      <xdr:row>7</xdr:row>
      <xdr:rowOff>44450</xdr:rowOff>
    </xdr:from>
    <xdr:to>
      <xdr:col>7</xdr:col>
      <xdr:colOff>635000</xdr:colOff>
      <xdr:row>16</xdr:row>
      <xdr:rowOff>158750</xdr:rowOff>
    </xdr:to>
    <xdr:graphicFrame macro="">
      <xdr:nvGraphicFramePr>
        <xdr:cNvPr id="2" name="תרשים 1">
          <a:extLst>
            <a:ext uri="{FF2B5EF4-FFF2-40B4-BE49-F238E27FC236}">
              <a16:creationId xmlns:a16="http://schemas.microsoft.com/office/drawing/2014/main" id="{D0BEC361-A357-4AEF-A9DF-955FD6CBC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34458</xdr:colOff>
      <xdr:row>0</xdr:row>
      <xdr:rowOff>52130</xdr:rowOff>
    </xdr:from>
    <xdr:ext cx="469358" cy="472904"/>
    <xdr:pic>
      <xdr:nvPicPr>
        <xdr:cNvPr id="3" name="גרפיקה 2" descr="סטטיסטיקה עם מילוי מלא">
          <a:hlinkClick xmlns:r="http://schemas.openxmlformats.org/officeDocument/2006/relationships" r:id="rId2"/>
          <a:extLst>
            <a:ext uri="{FF2B5EF4-FFF2-40B4-BE49-F238E27FC236}">
              <a16:creationId xmlns:a16="http://schemas.microsoft.com/office/drawing/2014/main" id="{08856D67-D463-46FA-AA10-9CDBB56C25B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746158" y="52130"/>
          <a:ext cx="469358" cy="472904"/>
        </a:xfrm>
        <a:prstGeom prst="rect">
          <a:avLst/>
        </a:prstGeom>
      </xdr:spPr>
    </xdr:pic>
    <xdr:clientData/>
  </xdr:oneCellAnchor>
  <xdr:oneCellAnchor>
    <xdr:from>
      <xdr:col>8</xdr:col>
      <xdr:colOff>288781</xdr:colOff>
      <xdr:row>0</xdr:row>
      <xdr:rowOff>80259</xdr:rowOff>
    </xdr:from>
    <xdr:ext cx="480243" cy="475343"/>
    <xdr:pic>
      <xdr:nvPicPr>
        <xdr:cNvPr id="4" name="גרפיקה 3" descr="מחקר עם מילוי מלא">
          <a:hlinkClick xmlns:r="http://schemas.openxmlformats.org/officeDocument/2006/relationships" r:id="rId5"/>
          <a:extLst>
            <a:ext uri="{FF2B5EF4-FFF2-40B4-BE49-F238E27FC236}">
              <a16:creationId xmlns:a16="http://schemas.microsoft.com/office/drawing/2014/main" id="{174210A6-536B-43EB-8E8D-97916E50FEC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673581" y="80259"/>
          <a:ext cx="480243" cy="475343"/>
        </a:xfrm>
        <a:prstGeom prst="rect">
          <a:avLst/>
        </a:prstGeom>
      </xdr:spPr>
    </xdr:pic>
    <xdr:clientData/>
  </xdr:oneCellAnchor>
  <xdr:oneCellAnchor>
    <xdr:from>
      <xdr:col>9</xdr:col>
      <xdr:colOff>576134</xdr:colOff>
      <xdr:row>0</xdr:row>
      <xdr:rowOff>71507</xdr:rowOff>
    </xdr:from>
    <xdr:ext cx="480244" cy="475343"/>
    <xdr:pic>
      <xdr:nvPicPr>
        <xdr:cNvPr id="5" name="גרפיקה 4" descr="מסד נתונים עם מילוי מלא">
          <a:hlinkClick xmlns:r="http://schemas.openxmlformats.org/officeDocument/2006/relationships" r:id="rId8"/>
          <a:extLst>
            <a:ext uri="{FF2B5EF4-FFF2-40B4-BE49-F238E27FC236}">
              <a16:creationId xmlns:a16="http://schemas.microsoft.com/office/drawing/2014/main" id="{A2B15F89-0678-46FE-9653-D307F77624D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634034" y="71507"/>
          <a:ext cx="480244" cy="475343"/>
        </a:xfrm>
        <a:prstGeom prst="rect">
          <a:avLst/>
        </a:prstGeom>
      </xdr:spPr>
    </xdr:pic>
    <xdr:clientData/>
  </xdr:oneCellAnchor>
  <xdr:oneCellAnchor>
    <xdr:from>
      <xdr:col>11</xdr:col>
      <xdr:colOff>118061</xdr:colOff>
      <xdr:row>0</xdr:row>
      <xdr:rowOff>81882</xdr:rowOff>
    </xdr:from>
    <xdr:ext cx="466919" cy="475344"/>
    <xdr:pic>
      <xdr:nvPicPr>
        <xdr:cNvPr id="6" name="גרפיקה 5" descr="מסד נתונים עם מילוי מלא">
          <a:hlinkClick xmlns:r="http://schemas.openxmlformats.org/officeDocument/2006/relationships" r:id="rId11"/>
          <a:extLst>
            <a:ext uri="{FF2B5EF4-FFF2-40B4-BE49-F238E27FC236}">
              <a16:creationId xmlns:a16="http://schemas.microsoft.com/office/drawing/2014/main" id="{F9558AFD-B2A9-4677-B0A3-0FF9A7E4E08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522161" y="81882"/>
          <a:ext cx="466919" cy="475344"/>
        </a:xfrm>
        <a:prstGeom prst="rect">
          <a:avLst/>
        </a:prstGeom>
      </xdr:spPr>
    </xdr:pic>
    <xdr:clientData/>
  </xdr:oneCellAnchor>
  <xdr:oneCellAnchor>
    <xdr:from>
      <xdr:col>4</xdr:col>
      <xdr:colOff>146144</xdr:colOff>
      <xdr:row>0</xdr:row>
      <xdr:rowOff>19050</xdr:rowOff>
    </xdr:from>
    <xdr:ext cx="469358" cy="475343"/>
    <xdr:pic>
      <xdr:nvPicPr>
        <xdr:cNvPr id="7" name="גרפיקה 6" descr="עבודה מ-Wi-Fi בבית עם מילוי מלא">
          <a:hlinkClick xmlns:r="http://schemas.openxmlformats.org/officeDocument/2006/relationships" r:id="rId12"/>
          <a:extLst>
            <a:ext uri="{FF2B5EF4-FFF2-40B4-BE49-F238E27FC236}">
              <a16:creationId xmlns:a16="http://schemas.microsoft.com/office/drawing/2014/main" id="{9EC32153-C21D-4F00-8E1A-DFF02A53B8E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38544" y="19050"/>
          <a:ext cx="469358" cy="475343"/>
        </a:xfrm>
        <a:prstGeom prst="rect">
          <a:avLst/>
        </a:prstGeom>
      </xdr:spPr>
    </xdr:pic>
    <xdr:clientData/>
  </xdr:oneCellAnchor>
  <xdr:oneCellAnchor>
    <xdr:from>
      <xdr:col>5</xdr:col>
      <xdr:colOff>416100</xdr:colOff>
      <xdr:row>0</xdr:row>
      <xdr:rowOff>62938</xdr:rowOff>
    </xdr:from>
    <xdr:ext cx="480243" cy="475343"/>
    <xdr:pic>
      <xdr:nvPicPr>
        <xdr:cNvPr id="8" name="גרפיקה 7" descr="תרשים עוגה עם מילוי מלא">
          <a:hlinkClick xmlns:r="http://schemas.openxmlformats.org/officeDocument/2006/relationships" r:id="rId15"/>
          <a:extLst>
            <a:ext uri="{FF2B5EF4-FFF2-40B4-BE49-F238E27FC236}">
              <a16:creationId xmlns:a16="http://schemas.microsoft.com/office/drawing/2014/main" id="{1C30F7AF-85B3-49A4-BA9A-694D782A927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3781600" y="62938"/>
          <a:ext cx="480243" cy="475343"/>
        </a:xfrm>
        <a:prstGeom prst="rect">
          <a:avLst/>
        </a:prstGeom>
      </xdr:spPr>
    </xdr:pic>
    <xdr:clientData/>
  </xdr:oneCellAnchor>
  <xdr:oneCellAnchor>
    <xdr:from>
      <xdr:col>12</xdr:col>
      <xdr:colOff>82550</xdr:colOff>
      <xdr:row>0</xdr:row>
      <xdr:rowOff>82550</xdr:rowOff>
    </xdr:from>
    <xdr:ext cx="444500" cy="449943"/>
    <xdr:pic>
      <xdr:nvPicPr>
        <xdr:cNvPr id="9" name="גרפיקה 8" descr="לוח שחלק מהפריטים בו מסומנים ב- v עם מילוי מלא">
          <a:hlinkClick xmlns:r="http://schemas.openxmlformats.org/officeDocument/2006/relationships" r:id="rId18"/>
          <a:extLst>
            <a:ext uri="{FF2B5EF4-FFF2-40B4-BE49-F238E27FC236}">
              <a16:creationId xmlns:a16="http://schemas.microsoft.com/office/drawing/2014/main" id="{F6F8320E-7042-4259-B677-8E091B3ADD6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8159750" y="82550"/>
          <a:ext cx="444500" cy="449943"/>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97252\AppData\Local\Microsoft\Windows\INetCache\IE\G3MQFLIW\&#1490;&#1497;&#1500;&#1497;&#1493;&#1503;_&#1506;&#1489;&#1493;&#1491;&#1492;_&#1508;&#1512;&#1493;&#1497;&#1511;&#1496;%5b1%5d.xlsx" TargetMode="External"/><Relationship Id="rId1" Type="http://schemas.openxmlformats.org/officeDocument/2006/relationships/externalLinkPath" Target="/Users/97252/AppData/Local/Microsoft/Windows/INetCache/IE/G3MQFLIW/&#1490;&#1497;&#1500;&#1497;&#1493;&#1503;_&#1506;&#1489;&#1493;&#1491;&#1492;_&#1508;&#1512;&#1493;&#1497;&#1511;&#1496;%5b1%5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xlsx]Functions Performed (3)"/>
      <sheetName val=".xlsx] StorageOpt (2)"/>
      <sheetName val=".xlsx]Functions Performed (2)"/>
      <sheetName val=".xlsx]Salebycategory"/>
      <sheetName val=".xlsx]SalesbyProfit"/>
      <sheetName val=".xlsx]Sales Dashboard"/>
      <sheetName val=".xlsx]Opening questionnaire"/>
      <sheetName val=".xlsx]Salebymonth"/>
      <sheetName val=".xlsx]Top5customers"/>
      <sheetName val=".xlsx]salevystate"/>
      <sheetName val=".xlsx]CustbyYear"/>
      <sheetName val=".xlsx]Regression"/>
      <sheetName val=".xlsx]VLOOKUP"/>
      <sheetName val=".xlsx]Sales_Pareto_80_20"/>
      <sheetName val=".xlsx]salesdata_formatted"/>
      <sheetName val=".xlsx]salesdata_formatted (2)"/>
      <sheetName val=".xlsx]משימות לבצע"/>
      <sheetName val=".xlsx]Recycling Data"/>
      <sheetName val=".xlsx]Sales_Pareto_80_20 (2)"/>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 val=".xlsx]גיליון_עבודה_פרויקט[1]"/>
    </sheetNames>
    <sheetDataSet>
      <sheetData sheetId="0">
        <row r="6">
          <cell r="E6" t="str">
            <v xml:space="preserve">בוצע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ow r="2">
          <cell r="B2" t="str">
            <v>Order Date</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97252/AppData/Local/Microsoft/Windows/INetCache/IE/G3MQFLIW/&#1490;&#1497;&#1500;&#1497;&#1493;&#1503;_&#1506;&#1489;&#1493;&#1491;&#1492;_&#1508;&#1512;&#1493;&#1497;&#1511;&#1496;%5b1%5d.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נתי וורקנך" refreshedDate="45827.714926851855" createdVersion="8" refreshedVersion="8" minRefreshableVersion="3" recordCount="2499" xr:uid="{85B085E3-43F5-4DFA-9C2D-D02398043511}">
  <cacheSource type="worksheet">
    <worksheetSource name="Customerbyyear"/>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נתי וורקנך" refreshedDate="45827.715027314815" createdVersion="8" refreshedVersion="8" minRefreshableVersion="3" recordCount="9994" xr:uid="{B0DAB004-7F90-4888-89AF-0B3E9B82E65C}">
  <cacheSource type="worksheet">
    <worksheetSource name="Salesdata"/>
  </cacheSource>
  <cacheFields count="12">
    <cacheField name="Order ID" numFmtId="0">
      <sharedItems containsSemiMixedTypes="0" containsString="0" containsNumber="1" containsInteger="1" minValue="2" maxValue="9995"/>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4">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64">
      <sharedItems containsSemiMixedTypes="0" containsString="0" containsNumber="1" minValue="-6599.98" maxValue="8399.98"/>
    </cacheField>
  </cacheFields>
  <extLst>
    <ext xmlns:x14="http://schemas.microsoft.com/office/spreadsheetml/2009/9/main" uri="{725AE2AE-9491-48be-B2B4-4EB974FC3084}">
      <x14:pivotCacheDefinition pivotCacheId="43879274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נתי וורקנך" refreshedDate="45827.715027314815" createdVersion="8" refreshedVersion="8" minRefreshableVersion="3" recordCount="9994" xr:uid="{97904292-C5C9-4D25-9A2B-06D49B9114A8}">
  <cacheSource type="worksheet">
    <worksheetSource name="Salesdata" r:id="rId2"/>
  </cacheSource>
  <cacheFields count="12">
    <cacheField name="Order ID" numFmtId="0">
      <sharedItems containsSemiMixedTypes="0" containsString="0" containsNumber="1" containsInteger="1" minValue="2" maxValue="9995"/>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164">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164">
      <sharedItems containsSemiMixedTypes="0" containsString="0" containsNumber="1" minValue="-6599.98" maxValue="8399.98"/>
    </cacheField>
  </cacheFields>
  <extLst>
    <ext xmlns:x14="http://schemas.microsoft.com/office/spreadsheetml/2009/9/main" uri="{725AE2AE-9491-48be-B2B4-4EB974FC3084}">
      <x14:pivotCacheDefinition pivotCacheId="1198970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2"/>
    <d v="2014-01-03T00:00:00"/>
    <x v="0"/>
    <x v="0"/>
    <x v="0"/>
    <x v="0"/>
    <x v="0"/>
    <x v="0"/>
    <s v="Message Book, Wirebound, Four 5 1/2&quot; X 4&quot; Forms/Pg., 200 Dupl. Sets/Book"/>
    <n v="16.45"/>
    <n v="2"/>
    <n v="5.55"/>
  </r>
  <r>
    <n v="3"/>
    <d v="2014-01-04T00:00:00"/>
    <x v="0"/>
    <x v="0"/>
    <x v="1"/>
    <x v="1"/>
    <x v="0"/>
    <x v="1"/>
    <s v="Avery 508"/>
    <n v="11.78"/>
    <n v="3"/>
    <n v="4.2699999999999996"/>
  </r>
  <r>
    <n v="4"/>
    <d v="2014-01-04T00:00:00"/>
    <x v="0"/>
    <x v="0"/>
    <x v="1"/>
    <x v="1"/>
    <x v="0"/>
    <x v="2"/>
    <s v="SAFCO Boltless Steel Shelving"/>
    <n v="272.74"/>
    <n v="3"/>
    <n v="-64.77"/>
  </r>
  <r>
    <n v="5"/>
    <d v="2014-01-04T00:00:00"/>
    <x v="0"/>
    <x v="0"/>
    <x v="1"/>
    <x v="1"/>
    <x v="0"/>
    <x v="3"/>
    <s v="GBC Standard Plastic Binding Systems Combs"/>
    <n v="3.54"/>
    <n v="2"/>
    <n v="-5.49"/>
  </r>
  <r>
    <n v="6"/>
    <d v="2014-01-05T00:00:00"/>
    <x v="0"/>
    <x v="0"/>
    <x v="2"/>
    <x v="2"/>
    <x v="0"/>
    <x v="4"/>
    <s v="Avery Hi-Liter EverBold Pen Style Fluorescent Highlighters, 4/Pack"/>
    <n v="19.54"/>
    <n v="3"/>
    <n v="4.88"/>
  </r>
  <r>
    <n v="7"/>
    <d v="2014-01-06T00:00:00"/>
    <x v="0"/>
    <x v="0"/>
    <x v="3"/>
    <x v="3"/>
    <x v="0"/>
    <x v="0"/>
    <s v="Xerox 225"/>
    <n v="19.440000000000001"/>
    <n v="3"/>
    <n v="9.33"/>
  </r>
  <r>
    <n v="8"/>
    <d v="2014-01-06T00:00:00"/>
    <x v="0"/>
    <x v="0"/>
    <x v="4"/>
    <x v="4"/>
    <x v="0"/>
    <x v="4"/>
    <s v="Dixon Prang Watercolor Pencils, 10-Color Set with Brush"/>
    <n v="12.78"/>
    <n v="3"/>
    <n v="5.24"/>
  </r>
  <r>
    <n v="9"/>
    <d v="2014-01-06T00:00:00"/>
    <x v="0"/>
    <x v="0"/>
    <x v="5"/>
    <x v="5"/>
    <x v="1"/>
    <x v="5"/>
    <s v="Global Deluxe High-Back Manager's Chair"/>
    <n v="2573.8200000000002"/>
    <n v="9"/>
    <n v="746.41"/>
  </r>
  <r>
    <n v="10"/>
    <d v="2014-01-06T00:00:00"/>
    <x v="0"/>
    <x v="0"/>
    <x v="5"/>
    <x v="5"/>
    <x v="0"/>
    <x v="3"/>
    <s v="Ibico Hi-Tech Manual Binding System"/>
    <n v="609.98"/>
    <n v="2"/>
    <n v="274.49"/>
  </r>
  <r>
    <n v="11"/>
    <d v="2014-01-06T00:00:00"/>
    <x v="0"/>
    <x v="0"/>
    <x v="5"/>
    <x v="5"/>
    <x v="0"/>
    <x v="4"/>
    <s v="Rogers Handheld Barrel Pencil Sharpener"/>
    <n v="5.48"/>
    <n v="2"/>
    <n v="1.48"/>
  </r>
  <r>
    <n v="12"/>
    <d v="2014-01-06T00:00:00"/>
    <x v="0"/>
    <x v="0"/>
    <x v="5"/>
    <x v="5"/>
    <x v="2"/>
    <x v="6"/>
    <s v="GE 30524EE4"/>
    <n v="391.98"/>
    <n v="2"/>
    <n v="113.67"/>
  </r>
  <r>
    <n v="13"/>
    <d v="2014-01-06T00:00:00"/>
    <x v="0"/>
    <x v="0"/>
    <x v="5"/>
    <x v="5"/>
    <x v="2"/>
    <x v="6"/>
    <s v="Wireless Extenders zBoost YX545 SOHO Signal Booster"/>
    <n v="755.96"/>
    <n v="4"/>
    <n v="204.11"/>
  </r>
  <r>
    <n v="14"/>
    <d v="2014-01-06T00:00:00"/>
    <x v="0"/>
    <x v="0"/>
    <x v="5"/>
    <x v="5"/>
    <x v="0"/>
    <x v="7"/>
    <s v="Alliance Super-Size Bands, Assorted Sizes"/>
    <n v="31.12"/>
    <n v="4"/>
    <n v="0.31"/>
  </r>
  <r>
    <n v="15"/>
    <d v="2014-01-06T00:00:00"/>
    <x v="0"/>
    <x v="0"/>
    <x v="5"/>
    <x v="5"/>
    <x v="0"/>
    <x v="0"/>
    <s v="Southworth 25% Cotton Granite Paper &amp; Envelopes"/>
    <n v="6.54"/>
    <n v="1"/>
    <n v="3.01"/>
  </r>
  <r>
    <n v="16"/>
    <d v="2014-01-07T00:00:00"/>
    <x v="0"/>
    <x v="0"/>
    <x v="6"/>
    <x v="0"/>
    <x v="1"/>
    <x v="8"/>
    <s v="Howard Miller 14-1/2&quot; Diameter Chrome Round Wall Clock"/>
    <n v="76.73"/>
    <n v="3"/>
    <n v="-53.71"/>
  </r>
  <r>
    <n v="17"/>
    <d v="2014-01-07T00:00:00"/>
    <x v="0"/>
    <x v="0"/>
    <x v="6"/>
    <x v="0"/>
    <x v="0"/>
    <x v="3"/>
    <s v="Acco Four Pocket Poly Ring Binder with Label Holder, Smoke, 1&quot;"/>
    <n v="10.43"/>
    <n v="7"/>
    <n v="-18.25"/>
  </r>
  <r>
    <n v="18"/>
    <d v="2014-01-09T00:00:00"/>
    <x v="0"/>
    <x v="0"/>
    <x v="7"/>
    <x v="0"/>
    <x v="0"/>
    <x v="4"/>
    <s v="Newell 312"/>
    <n v="9.34"/>
    <n v="2"/>
    <n v="1.17"/>
  </r>
  <r>
    <n v="19"/>
    <d v="2014-01-09T00:00:00"/>
    <x v="0"/>
    <x v="0"/>
    <x v="7"/>
    <x v="0"/>
    <x v="2"/>
    <x v="9"/>
    <s v="Memorex Micro Travel Drive 8 GB"/>
    <n v="31.2"/>
    <n v="3"/>
    <n v="9.75"/>
  </r>
  <r>
    <n v="20"/>
    <d v="2014-01-10T00:00:00"/>
    <x v="0"/>
    <x v="0"/>
    <x v="8"/>
    <x v="6"/>
    <x v="0"/>
    <x v="1"/>
    <s v="Avery 482"/>
    <n v="2.89"/>
    <n v="1"/>
    <n v="1.36"/>
  </r>
  <r>
    <n v="21"/>
    <d v="2014-01-10T00:00:00"/>
    <x v="0"/>
    <x v="0"/>
    <x v="8"/>
    <x v="6"/>
    <x v="1"/>
    <x v="8"/>
    <s v="Howard Miller 11-1/2&quot; Diameter Ridgewood Wall Clock"/>
    <n v="51.94"/>
    <n v="1"/>
    <n v="21.3"/>
  </r>
  <r>
    <n v="22"/>
    <d v="2014-01-11T00:00:00"/>
    <x v="0"/>
    <x v="0"/>
    <x v="9"/>
    <x v="7"/>
    <x v="1"/>
    <x v="8"/>
    <s v="DAX Value U-Channel Document Frames, Easel Back"/>
    <n v="9.94"/>
    <n v="2"/>
    <n v="3.08"/>
  </r>
  <r>
    <n v="23"/>
    <d v="2014-01-13T00:00:00"/>
    <x v="0"/>
    <x v="0"/>
    <x v="10"/>
    <x v="8"/>
    <x v="0"/>
    <x v="10"/>
    <s v="Staple envelope"/>
    <n v="11.36"/>
    <n v="2"/>
    <n v="5.34"/>
  </r>
  <r>
    <n v="24"/>
    <d v="2014-01-13T00:00:00"/>
    <x v="0"/>
    <x v="0"/>
    <x v="10"/>
    <x v="8"/>
    <x v="0"/>
    <x v="10"/>
    <s v="Brown Kraft Recycled Envelopes"/>
    <n v="50.94"/>
    <n v="3"/>
    <n v="25.47"/>
  </r>
  <r>
    <n v="25"/>
    <d v="2014-01-13T00:00:00"/>
    <x v="0"/>
    <x v="0"/>
    <x v="10"/>
    <x v="8"/>
    <x v="2"/>
    <x v="9"/>
    <s v="Plantronics S12 Corded Telephone Headset System"/>
    <n v="646.74"/>
    <n v="6"/>
    <n v="258.7"/>
  </r>
  <r>
    <n v="26"/>
    <d v="2014-01-13T00:00:00"/>
    <x v="0"/>
    <x v="0"/>
    <x v="10"/>
    <x v="8"/>
    <x v="0"/>
    <x v="3"/>
    <s v="3-ring staple pack"/>
    <n v="5.64"/>
    <n v="3"/>
    <n v="2.71"/>
  </r>
  <r>
    <n v="27"/>
    <d v="2014-01-13T00:00:00"/>
    <x v="0"/>
    <x v="0"/>
    <x v="10"/>
    <x v="8"/>
    <x v="0"/>
    <x v="2"/>
    <s v="Fellowes Stor/Drawer Steel Plus Storage Drawers"/>
    <n v="572.58000000000004"/>
    <n v="6"/>
    <n v="34.35"/>
  </r>
  <r>
    <n v="28"/>
    <d v="2014-01-13T00:00:00"/>
    <x v="0"/>
    <x v="0"/>
    <x v="11"/>
    <x v="9"/>
    <x v="1"/>
    <x v="5"/>
    <s v="Global Highback Leather Tilter in Burgundy"/>
    <n v="545.94000000000005"/>
    <n v="6"/>
    <n v="87.35"/>
  </r>
  <r>
    <n v="29"/>
    <d v="2014-01-13T00:00:00"/>
    <x v="0"/>
    <x v="0"/>
    <x v="12"/>
    <x v="3"/>
    <x v="0"/>
    <x v="2"/>
    <s v="Tennsco 6- and 18-Compartment Lockers"/>
    <n v="1325.85"/>
    <n v="5"/>
    <n v="238.65"/>
  </r>
  <r>
    <n v="30"/>
    <d v="2014-01-13T00:00:00"/>
    <x v="0"/>
    <x v="0"/>
    <x v="12"/>
    <x v="3"/>
    <x v="1"/>
    <x v="11"/>
    <s v="O'Sullivan Elevations Bookcase, Cherry Finish"/>
    <n v="334"/>
    <n v="3"/>
    <n v="3.93"/>
  </r>
  <r>
    <n v="31"/>
    <d v="2014-01-13T00:00:00"/>
    <x v="0"/>
    <x v="0"/>
    <x v="12"/>
    <x v="3"/>
    <x v="0"/>
    <x v="4"/>
    <s v="4009 Highlighters by Sanford"/>
    <n v="19.899999999999999"/>
    <n v="5"/>
    <n v="6.57"/>
  </r>
  <r>
    <n v="32"/>
    <d v="2014-01-13T00:00:00"/>
    <x v="0"/>
    <x v="0"/>
    <x v="13"/>
    <x v="10"/>
    <x v="0"/>
    <x v="0"/>
    <s v="Xerox 1923"/>
    <n v="37.409999999999997"/>
    <n v="7"/>
    <n v="13.09"/>
  </r>
  <r>
    <n v="33"/>
    <d v="2014-01-13T00:00:00"/>
    <x v="0"/>
    <x v="0"/>
    <x v="13"/>
    <x v="10"/>
    <x v="0"/>
    <x v="3"/>
    <s v="Avery Metallic Poly Binders"/>
    <n v="3.44"/>
    <n v="2"/>
    <n v="-2.52"/>
  </r>
  <r>
    <n v="34"/>
    <d v="2014-01-14T00:00:00"/>
    <x v="0"/>
    <x v="0"/>
    <x v="14"/>
    <x v="2"/>
    <x v="1"/>
    <x v="11"/>
    <s v="Sauder Cornerstone Collection Library"/>
    <n v="61.96"/>
    <n v="4"/>
    <n v="-53.29"/>
  </r>
  <r>
    <n v="35"/>
    <d v="2014-01-15T00:00:00"/>
    <x v="0"/>
    <x v="0"/>
    <x v="15"/>
    <x v="4"/>
    <x v="2"/>
    <x v="9"/>
    <s v="Logitech 910-002974 M325 Wireless Mouse for Web Scrolling"/>
    <n v="149.94999999999999"/>
    <n v="5"/>
    <n v="65.98"/>
  </r>
  <r>
    <n v="36"/>
    <d v="2014-01-16T00:00:00"/>
    <x v="0"/>
    <x v="0"/>
    <x v="16"/>
    <x v="2"/>
    <x v="1"/>
    <x v="8"/>
    <s v="DAX Black Cherry Wood-Tone Poster Frame"/>
    <n v="127.1"/>
    <n v="6"/>
    <n v="28.6"/>
  </r>
  <r>
    <n v="37"/>
    <d v="2014-01-16T00:00:00"/>
    <x v="0"/>
    <x v="0"/>
    <x v="16"/>
    <x v="2"/>
    <x v="2"/>
    <x v="6"/>
    <s v="AT&amp;T 841000 Phone"/>
    <n v="124.2"/>
    <n v="3"/>
    <n v="-31.05"/>
  </r>
  <r>
    <n v="38"/>
    <d v="2014-01-16T00:00:00"/>
    <x v="0"/>
    <x v="0"/>
    <x v="16"/>
    <x v="2"/>
    <x v="0"/>
    <x v="3"/>
    <s v="GBC Linen Binding Covers"/>
    <n v="18.59"/>
    <n v="2"/>
    <n v="-13.63"/>
  </r>
  <r>
    <n v="39"/>
    <d v="2014-01-16T00:00:00"/>
    <x v="0"/>
    <x v="0"/>
    <x v="16"/>
    <x v="2"/>
    <x v="0"/>
    <x v="1"/>
    <s v="Round Specialty Laser Printer Labels"/>
    <n v="30.07"/>
    <n v="3"/>
    <n v="10.15"/>
  </r>
  <r>
    <n v="40"/>
    <d v="2014-01-18T00:00:00"/>
    <x v="0"/>
    <x v="0"/>
    <x v="17"/>
    <x v="11"/>
    <x v="0"/>
    <x v="12"/>
    <s v="Fellowes Mighty 8 Compact Surge Protector"/>
    <n v="64.86"/>
    <n v="4"/>
    <n v="6.49"/>
  </r>
  <r>
    <n v="41"/>
    <d v="2014-01-19T00:00:00"/>
    <x v="0"/>
    <x v="0"/>
    <x v="18"/>
    <x v="12"/>
    <x v="0"/>
    <x v="3"/>
    <s v="GBC Standard Recycled Report Covers, Clear Plastic Sheets"/>
    <n v="32.340000000000003"/>
    <n v="10"/>
    <n v="-23.72"/>
  </r>
  <r>
    <n v="42"/>
    <d v="2014-01-19T00:00:00"/>
    <x v="0"/>
    <x v="0"/>
    <x v="18"/>
    <x v="12"/>
    <x v="0"/>
    <x v="0"/>
    <s v="TOPS Carbonless Receipt Book, Four 2-3/4 x 7-1/4 Money Receipts per Page"/>
    <n v="56.06"/>
    <n v="4"/>
    <n v="19.62"/>
  </r>
  <r>
    <n v="43"/>
    <d v="2014-01-19T00:00:00"/>
    <x v="0"/>
    <x v="0"/>
    <x v="18"/>
    <x v="12"/>
    <x v="0"/>
    <x v="10"/>
    <s v="Tyvek  Top-Opening Peel &amp; Seel Envelopes, Plain White"/>
    <n v="108.72"/>
    <n v="5"/>
    <n v="36.69"/>
  </r>
  <r>
    <n v="44"/>
    <d v="2014-01-19T00:00:00"/>
    <x v="0"/>
    <x v="0"/>
    <x v="18"/>
    <x v="12"/>
    <x v="1"/>
    <x v="11"/>
    <s v="O'Sullivan 4-Shelf Bookcase in Odessa Pine"/>
    <n v="181.47"/>
    <n v="5"/>
    <n v="-320.60000000000002"/>
  </r>
  <r>
    <n v="45"/>
    <d v="2014-01-20T00:00:00"/>
    <x v="0"/>
    <x v="0"/>
    <x v="19"/>
    <x v="13"/>
    <x v="2"/>
    <x v="6"/>
    <s v="Apple iPhone 5C"/>
    <n v="699.93"/>
    <n v="7"/>
    <n v="181.98"/>
  </r>
  <r>
    <n v="46"/>
    <d v="2014-01-20T00:00:00"/>
    <x v="0"/>
    <x v="0"/>
    <x v="19"/>
    <x v="13"/>
    <x v="0"/>
    <x v="4"/>
    <s v="Newell 351"/>
    <n v="22.96"/>
    <n v="7"/>
    <n v="6.66"/>
  </r>
  <r>
    <n v="47"/>
    <d v="2014-01-20T00:00:00"/>
    <x v="0"/>
    <x v="0"/>
    <x v="19"/>
    <x v="13"/>
    <x v="1"/>
    <x v="8"/>
    <s v="Eldon Expressions Desk Accessory, Wood Pencil Holder, Oak"/>
    <n v="38.6"/>
    <n v="4"/>
    <n v="11.58"/>
  </r>
  <r>
    <n v="48"/>
    <d v="2014-01-20T00:00:00"/>
    <x v="0"/>
    <x v="0"/>
    <x v="19"/>
    <x v="13"/>
    <x v="0"/>
    <x v="4"/>
    <s v="Newell 327"/>
    <n v="6.63"/>
    <n v="3"/>
    <n v="1.79"/>
  </r>
  <r>
    <n v="49"/>
    <d v="2014-01-20T00:00:00"/>
    <x v="0"/>
    <x v="0"/>
    <x v="19"/>
    <x v="13"/>
    <x v="0"/>
    <x v="10"/>
    <s v="Staple envelope"/>
    <n v="23.34"/>
    <n v="3"/>
    <n v="10.97"/>
  </r>
  <r>
    <n v="50"/>
    <d v="2014-01-20T00:00:00"/>
    <x v="0"/>
    <x v="0"/>
    <x v="19"/>
    <x v="13"/>
    <x v="1"/>
    <x v="5"/>
    <s v="Hon 4700 Series Mobuis Mid-Back Task Chairs with Adjustable Arms"/>
    <n v="1067.94"/>
    <n v="3"/>
    <n v="224.27"/>
  </r>
  <r>
    <n v="51"/>
    <d v="2014-01-20T00:00:00"/>
    <x v="0"/>
    <x v="0"/>
    <x v="20"/>
    <x v="3"/>
    <x v="0"/>
    <x v="0"/>
    <s v="Wirebound Service Call Books, 5 1/2&quot; x 4&quot;"/>
    <n v="19.36"/>
    <n v="2"/>
    <n v="9.2899999999999991"/>
  </r>
  <r>
    <n v="52"/>
    <d v="2014-01-20T00:00:00"/>
    <x v="0"/>
    <x v="0"/>
    <x v="20"/>
    <x v="3"/>
    <x v="1"/>
    <x v="8"/>
    <s v="Eldon Expressions Desk Accessory, Wood Pencil Holder, Oak"/>
    <n v="19.3"/>
    <n v="2"/>
    <n v="5.79"/>
  </r>
  <r>
    <n v="53"/>
    <d v="2014-01-20T00:00:00"/>
    <x v="0"/>
    <x v="0"/>
    <x v="21"/>
    <x v="14"/>
    <x v="0"/>
    <x v="2"/>
    <s v="Eldon Fold 'N Roll Cart System"/>
    <n v="13.98"/>
    <n v="1"/>
    <n v="4.05"/>
  </r>
  <r>
    <n v="54"/>
    <d v="2014-01-20T00:00:00"/>
    <x v="0"/>
    <x v="0"/>
    <x v="21"/>
    <x v="14"/>
    <x v="1"/>
    <x v="8"/>
    <s v="Eldon ClusterMat Chair Mat with Cordless Antistatic Protection"/>
    <n v="272.94"/>
    <n v="3"/>
    <n v="30.02"/>
  </r>
  <r>
    <n v="55"/>
    <d v="2014-01-20T00:00:00"/>
    <x v="0"/>
    <x v="0"/>
    <x v="21"/>
    <x v="14"/>
    <x v="0"/>
    <x v="3"/>
    <s v="Acco Pressboard Covers with Storage Hooks, 9 1/2&quot; x 11&quot;, Executive Red"/>
    <n v="19.05"/>
    <n v="5"/>
    <n v="8.9499999999999993"/>
  </r>
  <r>
    <n v="56"/>
    <d v="2014-01-20T00:00:00"/>
    <x v="0"/>
    <x v="0"/>
    <x v="21"/>
    <x v="14"/>
    <x v="0"/>
    <x v="12"/>
    <s v="Holmes Replacement Filter for HEPA Air Cleaner, Very Large Room, HEPA Filter"/>
    <n v="247.72"/>
    <n v="4"/>
    <n v="93.58"/>
  </r>
  <r>
    <n v="57"/>
    <d v="2014-01-20T00:00:00"/>
    <x v="0"/>
    <x v="0"/>
    <x v="21"/>
    <x v="14"/>
    <x v="0"/>
    <x v="2"/>
    <s v="Fellowes Bases and Tops For Staxonsteel/High-Stak Systems"/>
    <n v="66.58"/>
    <n v="2"/>
    <n v="15.98"/>
  </r>
  <r>
    <n v="58"/>
    <d v="2014-01-20T00:00:00"/>
    <x v="0"/>
    <x v="0"/>
    <x v="21"/>
    <x v="14"/>
    <x v="0"/>
    <x v="4"/>
    <s v="Panasonic KP-4ABK Battery-Operated Pencil Sharpener"/>
    <n v="43.92"/>
    <n v="3"/>
    <n v="12.74"/>
  </r>
  <r>
    <n v="59"/>
    <d v="2014-01-20T00:00:00"/>
    <x v="0"/>
    <x v="0"/>
    <x v="21"/>
    <x v="14"/>
    <x v="1"/>
    <x v="8"/>
    <s v="Ultra Door Push Plate"/>
    <n v="14.73"/>
    <n v="3"/>
    <n v="4.8600000000000003"/>
  </r>
  <r>
    <n v="60"/>
    <d v="2014-01-20T00:00:00"/>
    <x v="0"/>
    <x v="0"/>
    <x v="21"/>
    <x v="14"/>
    <x v="0"/>
    <x v="3"/>
    <s v="Storex Dura Pro Binders"/>
    <n v="29.7"/>
    <n v="5"/>
    <n v="13.37"/>
  </r>
  <r>
    <n v="61"/>
    <d v="2014-01-20T00:00:00"/>
    <x v="0"/>
    <x v="0"/>
    <x v="22"/>
    <x v="15"/>
    <x v="0"/>
    <x v="3"/>
    <s v="GBC DocuBind TL200 Manual Binding Machine"/>
    <n v="67.19"/>
    <n v="1"/>
    <n v="-51.52"/>
  </r>
  <r>
    <n v="62"/>
    <d v="2014-01-21T00:00:00"/>
    <x v="0"/>
    <x v="0"/>
    <x v="23"/>
    <x v="16"/>
    <x v="1"/>
    <x v="8"/>
    <s v="Ultra Door Pull Handle"/>
    <n v="25.25"/>
    <n v="3"/>
    <n v="4.0999999999999996"/>
  </r>
  <r>
    <n v="63"/>
    <d v="2014-01-23T00:00:00"/>
    <x v="0"/>
    <x v="0"/>
    <x v="24"/>
    <x v="17"/>
    <x v="0"/>
    <x v="0"/>
    <s v="Xerox 195"/>
    <n v="40.08"/>
    <n v="6"/>
    <n v="19.239999999999998"/>
  </r>
  <r>
    <n v="64"/>
    <d v="2014-01-23T00:00:00"/>
    <x v="0"/>
    <x v="0"/>
    <x v="25"/>
    <x v="18"/>
    <x v="0"/>
    <x v="7"/>
    <s v="Alliance Big Bands Rubber Bands, 12/Pack"/>
    <n v="5.94"/>
    <n v="3"/>
    <n v="0"/>
  </r>
  <r>
    <n v="65"/>
    <d v="2014-01-26T00:00:00"/>
    <x v="0"/>
    <x v="0"/>
    <x v="26"/>
    <x v="6"/>
    <x v="1"/>
    <x v="8"/>
    <s v="GE General Use Halogen Bulbs, 100 Watts, 1 Bulb per Pack"/>
    <n v="62.82"/>
    <n v="3"/>
    <n v="30.78"/>
  </r>
  <r>
    <n v="66"/>
    <d v="2014-01-26T00:00:00"/>
    <x v="0"/>
    <x v="0"/>
    <x v="26"/>
    <x v="6"/>
    <x v="0"/>
    <x v="2"/>
    <s v="SAFCO Commercial Wire Shelving, 72h"/>
    <n v="489.92"/>
    <n v="8"/>
    <n v="0"/>
  </r>
  <r>
    <n v="67"/>
    <d v="2014-01-26T00:00:00"/>
    <x v="0"/>
    <x v="0"/>
    <x v="26"/>
    <x v="6"/>
    <x v="0"/>
    <x v="0"/>
    <s v="Eureka Recycled Copy Paper 8 1/2&quot; x 11&quot;, Ream"/>
    <n v="19.440000000000001"/>
    <n v="3"/>
    <n v="9.33"/>
  </r>
  <r>
    <n v="68"/>
    <d v="2014-01-26T00:00:00"/>
    <x v="0"/>
    <x v="0"/>
    <x v="26"/>
    <x v="6"/>
    <x v="0"/>
    <x v="0"/>
    <s v="REDIFORM Incoming/Outgoing Call Register, 11&quot; X 8 1/2&quot;, 100 Messages"/>
    <n v="16.68"/>
    <n v="2"/>
    <n v="8.34"/>
  </r>
  <r>
    <n v="69"/>
    <d v="2014-01-26T00:00:00"/>
    <x v="0"/>
    <x v="0"/>
    <x v="26"/>
    <x v="6"/>
    <x v="2"/>
    <x v="6"/>
    <s v="Macally Suction Cup Mount"/>
    <n v="155.35"/>
    <n v="13"/>
    <n v="0"/>
  </r>
  <r>
    <n v="70"/>
    <d v="2014-01-26T00:00:00"/>
    <x v="0"/>
    <x v="0"/>
    <x v="26"/>
    <x v="6"/>
    <x v="1"/>
    <x v="8"/>
    <s v="Eldon Image Series Black Desk Accessories"/>
    <n v="12.42"/>
    <n v="3"/>
    <n v="4.47"/>
  </r>
  <r>
    <n v="71"/>
    <d v="2014-01-26T00:00:00"/>
    <x v="0"/>
    <x v="0"/>
    <x v="26"/>
    <x v="6"/>
    <x v="2"/>
    <x v="6"/>
    <s v="Jabra SPEAK 410"/>
    <n v="187.98"/>
    <n v="2"/>
    <n v="52.63"/>
  </r>
  <r>
    <n v="72"/>
    <d v="2014-01-26T00:00:00"/>
    <x v="0"/>
    <x v="0"/>
    <x v="27"/>
    <x v="19"/>
    <x v="0"/>
    <x v="3"/>
    <s v="Wilson Jones 14 Line Acrylic Coated Pressboard Data Binders"/>
    <n v="10.68"/>
    <n v="2"/>
    <n v="5.0199999999999996"/>
  </r>
  <r>
    <n v="73"/>
    <d v="2014-01-26T00:00:00"/>
    <x v="0"/>
    <x v="0"/>
    <x v="27"/>
    <x v="19"/>
    <x v="1"/>
    <x v="11"/>
    <s v="Safco Value Mate Series Steel Bookcases, Baked Enamel Finish on Steel, Gray"/>
    <n v="141.96"/>
    <n v="2"/>
    <n v="39.75"/>
  </r>
  <r>
    <n v="74"/>
    <d v="2014-01-27T00:00:00"/>
    <x v="0"/>
    <x v="0"/>
    <x v="28"/>
    <x v="3"/>
    <x v="0"/>
    <x v="2"/>
    <s v="Recycled Steel Personal File for Hanging File Folders"/>
    <n v="57.23"/>
    <n v="1"/>
    <n v="14.31"/>
  </r>
  <r>
    <n v="75"/>
    <d v="2014-01-27T00:00:00"/>
    <x v="0"/>
    <x v="0"/>
    <x v="28"/>
    <x v="3"/>
    <x v="1"/>
    <x v="13"/>
    <s v="Balt Split Level Computer Training Table"/>
    <n v="333"/>
    <n v="3"/>
    <n v="-16.649999999999999"/>
  </r>
  <r>
    <n v="76"/>
    <d v="2014-01-27T00:00:00"/>
    <x v="0"/>
    <x v="0"/>
    <x v="28"/>
    <x v="3"/>
    <x v="0"/>
    <x v="4"/>
    <s v="Dixon Ticonderoga Core-Lock Colored Pencils"/>
    <n v="36.44"/>
    <n v="4"/>
    <n v="12.03"/>
  </r>
  <r>
    <n v="77"/>
    <d v="2014-01-28T00:00:00"/>
    <x v="0"/>
    <x v="0"/>
    <x v="29"/>
    <x v="20"/>
    <x v="0"/>
    <x v="3"/>
    <s v="Pressboard Covers with Storage Hooks, 9 1/2&quot; x 11&quot;, Light Blue"/>
    <n v="3.93"/>
    <n v="1"/>
    <n v="1.33"/>
  </r>
  <r>
    <n v="78"/>
    <d v="2014-01-30T00:00:00"/>
    <x v="0"/>
    <x v="0"/>
    <x v="30"/>
    <x v="14"/>
    <x v="0"/>
    <x v="0"/>
    <s v="Xerox 1972"/>
    <n v="10.56"/>
    <n v="2"/>
    <n v="4.75"/>
  </r>
  <r>
    <n v="79"/>
    <d v="2014-01-30T00:00:00"/>
    <x v="0"/>
    <x v="0"/>
    <x v="30"/>
    <x v="14"/>
    <x v="0"/>
    <x v="2"/>
    <s v="Space Solutions HD Industrial Steel Shelving."/>
    <n v="229.94"/>
    <n v="2"/>
    <n v="6.9"/>
  </r>
  <r>
    <n v="80"/>
    <d v="2014-01-31T00:00:00"/>
    <x v="0"/>
    <x v="0"/>
    <x v="31"/>
    <x v="3"/>
    <x v="1"/>
    <x v="11"/>
    <s v="Sauder Facets Collection Library, Sky Alder Finish"/>
    <n v="290.67"/>
    <n v="2"/>
    <n v="3.42"/>
  </r>
  <r>
    <n v="81"/>
    <d v="2014-02-01T00:00:00"/>
    <x v="0"/>
    <x v="1"/>
    <x v="32"/>
    <x v="21"/>
    <x v="2"/>
    <x v="9"/>
    <s v="Enermax Aurora Lite Keyboard"/>
    <n v="468.9"/>
    <n v="6"/>
    <n v="206.32"/>
  </r>
  <r>
    <n v="82"/>
    <d v="2014-02-02T00:00:00"/>
    <x v="0"/>
    <x v="1"/>
    <x v="33"/>
    <x v="3"/>
    <x v="0"/>
    <x v="7"/>
    <s v="Staples"/>
    <n v="12.35"/>
    <n v="5"/>
    <n v="5.8"/>
  </r>
  <r>
    <n v="83"/>
    <d v="2014-02-02T00:00:00"/>
    <x v="0"/>
    <x v="1"/>
    <x v="34"/>
    <x v="16"/>
    <x v="0"/>
    <x v="3"/>
    <s v="Surelock Post Binders"/>
    <n v="18.34"/>
    <n v="2"/>
    <n v="-12.22"/>
  </r>
  <r>
    <n v="84"/>
    <d v="2014-02-02T00:00:00"/>
    <x v="0"/>
    <x v="1"/>
    <x v="34"/>
    <x v="16"/>
    <x v="2"/>
    <x v="6"/>
    <s v="AT&amp;T 17929 Lendline Telephone"/>
    <n v="180.96"/>
    <n v="5"/>
    <n v="13.57"/>
  </r>
  <r>
    <n v="85"/>
    <d v="2014-02-03T00:00:00"/>
    <x v="0"/>
    <x v="1"/>
    <x v="23"/>
    <x v="22"/>
    <x v="0"/>
    <x v="3"/>
    <s v="Ibico Laser Imprintable Binding System Covers"/>
    <n v="83.84"/>
    <n v="2"/>
    <n v="27.25"/>
  </r>
  <r>
    <n v="86"/>
    <d v="2014-02-03T00:00:00"/>
    <x v="0"/>
    <x v="1"/>
    <x v="23"/>
    <x v="22"/>
    <x v="0"/>
    <x v="3"/>
    <s v="Avery Durable Poly Binders"/>
    <n v="13.27"/>
    <n v="3"/>
    <n v="4.3099999999999996"/>
  </r>
  <r>
    <n v="87"/>
    <d v="2014-02-04T00:00:00"/>
    <x v="0"/>
    <x v="1"/>
    <x v="35"/>
    <x v="3"/>
    <x v="0"/>
    <x v="3"/>
    <s v="GBC Recycled Grain Textured Covers"/>
    <n v="82.9"/>
    <n v="3"/>
    <n v="29.01"/>
  </r>
  <r>
    <n v="88"/>
    <d v="2014-02-04T00:00:00"/>
    <x v="0"/>
    <x v="1"/>
    <x v="35"/>
    <x v="3"/>
    <x v="0"/>
    <x v="0"/>
    <s v="Message Book, Standard Line &quot;While You Were Out&quot;, 5 1/2&quot; X 4&quot;, 200 Sets/Book"/>
    <n v="34.24"/>
    <n v="4"/>
    <n v="16.09"/>
  </r>
  <r>
    <n v="89"/>
    <d v="2014-02-04T00:00:00"/>
    <x v="0"/>
    <x v="1"/>
    <x v="36"/>
    <x v="3"/>
    <x v="0"/>
    <x v="3"/>
    <s v="GBC Standard Recycled Report Covers, Clear Plastic Sheets"/>
    <n v="17.25"/>
    <n v="2"/>
    <n v="6.04"/>
  </r>
  <r>
    <n v="90"/>
    <d v="2014-02-06T00:00:00"/>
    <x v="0"/>
    <x v="1"/>
    <x v="37"/>
    <x v="6"/>
    <x v="0"/>
    <x v="1"/>
    <s v="Avery 480"/>
    <n v="15"/>
    <n v="4"/>
    <n v="7.2"/>
  </r>
  <r>
    <n v="91"/>
    <d v="2014-02-06T00:00:00"/>
    <x v="0"/>
    <x v="1"/>
    <x v="37"/>
    <x v="6"/>
    <x v="2"/>
    <x v="6"/>
    <s v="Aastra 57i VoIP phone"/>
    <n v="161.61000000000001"/>
    <n v="1"/>
    <n v="42.02"/>
  </r>
  <r>
    <n v="92"/>
    <d v="2014-02-06T00:00:00"/>
    <x v="0"/>
    <x v="1"/>
    <x v="37"/>
    <x v="6"/>
    <x v="2"/>
    <x v="6"/>
    <s v="AT&amp;T CL82213"/>
    <n v="144.94999999999999"/>
    <n v="5"/>
    <n v="42.04"/>
  </r>
  <r>
    <n v="93"/>
    <d v="2014-02-06T00:00:00"/>
    <x v="0"/>
    <x v="1"/>
    <x v="16"/>
    <x v="1"/>
    <x v="0"/>
    <x v="3"/>
    <s v="Avery Flip-Chart Easel Binder, Black"/>
    <n v="8.9499999999999993"/>
    <n v="2"/>
    <n v="-14.77"/>
  </r>
  <r>
    <n v="94"/>
    <d v="2014-02-07T00:00:00"/>
    <x v="0"/>
    <x v="1"/>
    <x v="38"/>
    <x v="23"/>
    <x v="2"/>
    <x v="9"/>
    <s v="Maxell DVD-RAM Discs"/>
    <n v="115.36"/>
    <n v="7"/>
    <n v="49.6"/>
  </r>
  <r>
    <n v="95"/>
    <d v="2014-02-07T00:00:00"/>
    <x v="0"/>
    <x v="1"/>
    <x v="10"/>
    <x v="20"/>
    <x v="0"/>
    <x v="2"/>
    <s v="Acco Perma 4000 Stacking Storage Drawers"/>
    <n v="64.959999999999994"/>
    <n v="4"/>
    <n v="9.74"/>
  </r>
  <r>
    <n v="96"/>
    <d v="2014-02-08T00:00:00"/>
    <x v="0"/>
    <x v="1"/>
    <x v="39"/>
    <x v="17"/>
    <x v="1"/>
    <x v="8"/>
    <s v="Master Caster Door Stop, Large Brown"/>
    <n v="14.56"/>
    <n v="2"/>
    <n v="5.53"/>
  </r>
  <r>
    <n v="97"/>
    <d v="2014-02-11T00:00:00"/>
    <x v="0"/>
    <x v="1"/>
    <x v="40"/>
    <x v="6"/>
    <x v="2"/>
    <x v="9"/>
    <s v="Enermax Aurora Lite Keyboard"/>
    <n v="234.45"/>
    <n v="3"/>
    <n v="103.16"/>
  </r>
  <r>
    <n v="98"/>
    <d v="2014-02-11T00:00:00"/>
    <x v="0"/>
    <x v="1"/>
    <x v="40"/>
    <x v="6"/>
    <x v="1"/>
    <x v="13"/>
    <s v="Hon 2111 Invitation Series Corner Table"/>
    <n v="1256.22"/>
    <n v="6"/>
    <n v="75.37"/>
  </r>
  <r>
    <n v="99"/>
    <d v="2014-02-11T00:00:00"/>
    <x v="0"/>
    <x v="1"/>
    <x v="40"/>
    <x v="6"/>
    <x v="0"/>
    <x v="3"/>
    <s v="Wilson Jones Leather-Like Binders with DublLock Round Rings"/>
    <n v="17.46"/>
    <n v="2"/>
    <n v="8.2100000000000009"/>
  </r>
  <r>
    <n v="100"/>
    <d v="2014-02-11T00:00:00"/>
    <x v="0"/>
    <x v="1"/>
    <x v="41"/>
    <x v="24"/>
    <x v="1"/>
    <x v="5"/>
    <s v="Global Value Mid-Back Manager's Chair, Gray"/>
    <n v="60.89"/>
    <n v="1"/>
    <n v="15.22"/>
  </r>
  <r>
    <n v="101"/>
    <d v="2014-02-11T00:00:00"/>
    <x v="0"/>
    <x v="1"/>
    <x v="41"/>
    <x v="24"/>
    <x v="0"/>
    <x v="1"/>
    <s v="Avery 483"/>
    <n v="14.94"/>
    <n v="3"/>
    <n v="6.87"/>
  </r>
  <r>
    <n v="102"/>
    <d v="2014-02-11T00:00:00"/>
    <x v="0"/>
    <x v="1"/>
    <x v="41"/>
    <x v="24"/>
    <x v="0"/>
    <x v="3"/>
    <s v="Wilson Jones Turn Tabs Binder Tool for Ring Binders"/>
    <n v="9.64"/>
    <n v="2"/>
    <n v="4.43"/>
  </r>
  <r>
    <n v="103"/>
    <d v="2014-02-11T00:00:00"/>
    <x v="0"/>
    <x v="1"/>
    <x v="41"/>
    <x v="24"/>
    <x v="1"/>
    <x v="8"/>
    <s v="Rubbermaid ClusterMat Chairmats, Mat Size- 66&quot; x 60&quot;, Lip 20&quot; x 11&quot; -90 Degree Angle"/>
    <n v="332.94"/>
    <n v="3"/>
    <n v="53.27"/>
  </r>
  <r>
    <n v="104"/>
    <d v="2014-02-11T00:00:00"/>
    <x v="0"/>
    <x v="1"/>
    <x v="41"/>
    <x v="24"/>
    <x v="0"/>
    <x v="3"/>
    <s v="VariCap6 Expandable Binder"/>
    <n v="51.9"/>
    <n v="3"/>
    <n v="24.39"/>
  </r>
  <r>
    <n v="105"/>
    <d v="2014-02-11T00:00:00"/>
    <x v="0"/>
    <x v="1"/>
    <x v="41"/>
    <x v="24"/>
    <x v="0"/>
    <x v="2"/>
    <s v="Fellowes Neat Ideas Storage Cubes"/>
    <n v="64.959999999999994"/>
    <n v="2"/>
    <n v="2.6"/>
  </r>
  <r>
    <n v="106"/>
    <d v="2014-02-12T00:00:00"/>
    <x v="0"/>
    <x v="1"/>
    <x v="42"/>
    <x v="3"/>
    <x v="1"/>
    <x v="5"/>
    <s v="Global Geo Office Task Chair, Gray"/>
    <n v="129.57"/>
    <n v="2"/>
    <n v="-24.29"/>
  </r>
  <r>
    <n v="107"/>
    <d v="2014-02-14T00:00:00"/>
    <x v="0"/>
    <x v="1"/>
    <x v="43"/>
    <x v="0"/>
    <x v="0"/>
    <x v="0"/>
    <s v="Memo Book, 100 Message Capacity, 5 3/8Â” x 11Â”"/>
    <n v="16.18"/>
    <n v="3"/>
    <n v="6.07"/>
  </r>
  <r>
    <n v="108"/>
    <d v="2014-02-14T00:00:00"/>
    <x v="0"/>
    <x v="1"/>
    <x v="44"/>
    <x v="22"/>
    <x v="2"/>
    <x v="9"/>
    <s v="Logitech G600 MMO Gaming Mouse"/>
    <n v="239.97"/>
    <n v="3"/>
    <n v="86.39"/>
  </r>
  <r>
    <n v="109"/>
    <d v="2014-02-14T00:00:00"/>
    <x v="0"/>
    <x v="1"/>
    <x v="44"/>
    <x v="22"/>
    <x v="0"/>
    <x v="12"/>
    <s v="Belkin 8 Outlet Surge Protector"/>
    <n v="81.96"/>
    <n v="2"/>
    <n v="22.95"/>
  </r>
  <r>
    <n v="110"/>
    <d v="2014-02-14T00:00:00"/>
    <x v="0"/>
    <x v="1"/>
    <x v="44"/>
    <x v="22"/>
    <x v="0"/>
    <x v="14"/>
    <s v="Compact Automatic Electric Letter Opener"/>
    <n v="238.62"/>
    <n v="2"/>
    <n v="4.7699999999999996"/>
  </r>
  <r>
    <n v="111"/>
    <d v="2014-02-15T00:00:00"/>
    <x v="0"/>
    <x v="1"/>
    <x v="45"/>
    <x v="22"/>
    <x v="0"/>
    <x v="3"/>
    <s v="Pressboard Data Binders by Wilson Jones"/>
    <n v="21.36"/>
    <n v="5"/>
    <n v="7.21"/>
  </r>
  <r>
    <n v="112"/>
    <d v="2014-02-16T00:00:00"/>
    <x v="0"/>
    <x v="1"/>
    <x v="46"/>
    <x v="0"/>
    <x v="0"/>
    <x v="3"/>
    <s v="Wilson Jones Easy Flow II Sheet Lifters"/>
    <n v="1.08"/>
    <n v="3"/>
    <n v="-1.73"/>
  </r>
  <r>
    <n v="113"/>
    <d v="2014-02-16T00:00:00"/>
    <x v="0"/>
    <x v="1"/>
    <x v="46"/>
    <x v="0"/>
    <x v="0"/>
    <x v="12"/>
    <s v="Holmes Cool Mist Humidifier for the Whole House with 8-Gallon Output per Day, Extended Life Filter"/>
    <n v="7.96"/>
    <n v="2"/>
    <n v="-13.93"/>
  </r>
  <r>
    <n v="114"/>
    <d v="2014-02-17T00:00:00"/>
    <x v="0"/>
    <x v="1"/>
    <x v="16"/>
    <x v="1"/>
    <x v="0"/>
    <x v="4"/>
    <s v="Staples in misc. colors"/>
    <n v="54.21"/>
    <n v="14"/>
    <n v="8.81"/>
  </r>
  <r>
    <n v="115"/>
    <d v="2014-02-18T00:00:00"/>
    <x v="0"/>
    <x v="1"/>
    <x v="47"/>
    <x v="0"/>
    <x v="1"/>
    <x v="8"/>
    <s v="DAX Copper Panel Document Frame, 5 x 7 Size"/>
    <n v="25.16"/>
    <n v="5"/>
    <n v="-11.32"/>
  </r>
  <r>
    <n v="116"/>
    <d v="2014-02-18T00:00:00"/>
    <x v="0"/>
    <x v="1"/>
    <x v="48"/>
    <x v="0"/>
    <x v="0"/>
    <x v="2"/>
    <s v="Akro Stacking Bins"/>
    <n v="12.62"/>
    <n v="2"/>
    <n v="-2.52"/>
  </r>
  <r>
    <n v="117"/>
    <d v="2014-02-20T00:00:00"/>
    <x v="0"/>
    <x v="1"/>
    <x v="49"/>
    <x v="18"/>
    <x v="2"/>
    <x v="9"/>
    <s v="Enermax Briskie RF Wireless Keyboard and Mouse Combo"/>
    <n v="62.31"/>
    <n v="3"/>
    <n v="22.43"/>
  </r>
  <r>
    <n v="118"/>
    <d v="2014-02-20T00:00:00"/>
    <x v="0"/>
    <x v="1"/>
    <x v="49"/>
    <x v="18"/>
    <x v="1"/>
    <x v="8"/>
    <s v="Master Caster Door Stop, Brown"/>
    <n v="20.32"/>
    <n v="4"/>
    <n v="6.91"/>
  </r>
  <r>
    <n v="119"/>
    <d v="2014-02-20T00:00:00"/>
    <x v="0"/>
    <x v="1"/>
    <x v="50"/>
    <x v="3"/>
    <x v="0"/>
    <x v="0"/>
    <s v="Xerox 204"/>
    <n v="12.96"/>
    <n v="2"/>
    <n v="6.22"/>
  </r>
  <r>
    <n v="120"/>
    <d v="2014-02-21T00:00:00"/>
    <x v="0"/>
    <x v="1"/>
    <x v="51"/>
    <x v="1"/>
    <x v="0"/>
    <x v="3"/>
    <s v="GBC Standard Plastic Binding Systems Combs"/>
    <n v="8.85"/>
    <n v="5"/>
    <n v="-13.72"/>
  </r>
  <r>
    <n v="121"/>
    <d v="2014-02-22T00:00:00"/>
    <x v="0"/>
    <x v="1"/>
    <x v="52"/>
    <x v="3"/>
    <x v="0"/>
    <x v="0"/>
    <s v="Xerox 220"/>
    <n v="19.440000000000001"/>
    <n v="3"/>
    <n v="9.33"/>
  </r>
  <r>
    <n v="122"/>
    <d v="2014-02-23T00:00:00"/>
    <x v="0"/>
    <x v="1"/>
    <x v="53"/>
    <x v="0"/>
    <x v="0"/>
    <x v="1"/>
    <s v="Staple-on labels"/>
    <n v="6.94"/>
    <n v="3"/>
    <n v="2.34"/>
  </r>
  <r>
    <n v="123"/>
    <d v="2014-02-23T00:00:00"/>
    <x v="0"/>
    <x v="1"/>
    <x v="53"/>
    <x v="0"/>
    <x v="0"/>
    <x v="3"/>
    <s v="GBC Plastic Binding Combs"/>
    <n v="4.43"/>
    <n v="3"/>
    <n v="-6.86"/>
  </r>
  <r>
    <n v="124"/>
    <d v="2014-02-24T00:00:00"/>
    <x v="0"/>
    <x v="1"/>
    <x v="54"/>
    <x v="11"/>
    <x v="0"/>
    <x v="0"/>
    <s v="Message Book, Wirebound, Four 5 1/2&quot; X 4&quot; Forms/Pg., 200 Dupl. Sets/Book"/>
    <n v="32.9"/>
    <n v="4"/>
    <n v="11.1"/>
  </r>
  <r>
    <n v="125"/>
    <d v="2014-02-24T00:00:00"/>
    <x v="0"/>
    <x v="1"/>
    <x v="54"/>
    <x v="11"/>
    <x v="0"/>
    <x v="0"/>
    <s v="TOPS 4 x 6 Fluorescent Color Memo Sheets, 500 Sheets per Pack"/>
    <n v="22.78"/>
    <n v="3"/>
    <n v="7.69"/>
  </r>
  <r>
    <n v="126"/>
    <d v="2014-02-27T00:00:00"/>
    <x v="0"/>
    <x v="1"/>
    <x v="55"/>
    <x v="10"/>
    <x v="0"/>
    <x v="4"/>
    <s v="Zebra Zazzle Fluorescent Highlighters"/>
    <n v="19.46"/>
    <n v="4"/>
    <n v="3.4"/>
  </r>
  <r>
    <n v="127"/>
    <d v="2014-03-01T00:00:00"/>
    <x v="0"/>
    <x v="2"/>
    <x v="56"/>
    <x v="22"/>
    <x v="1"/>
    <x v="5"/>
    <s v="Global Deluxe High-Back Manager's Chair"/>
    <n v="457.57"/>
    <n v="2"/>
    <n v="51.48"/>
  </r>
  <r>
    <n v="128"/>
    <d v="2014-03-01T00:00:00"/>
    <x v="0"/>
    <x v="2"/>
    <x v="57"/>
    <x v="20"/>
    <x v="2"/>
    <x v="6"/>
    <s v="Sannysis Cute Owl Design Soft Skin Case Cover for Samsung Galaxy S4"/>
    <n v="5.94"/>
    <n v="3"/>
    <n v="1.6"/>
  </r>
  <r>
    <n v="129"/>
    <d v="2014-03-01T00:00:00"/>
    <x v="0"/>
    <x v="2"/>
    <x v="58"/>
    <x v="1"/>
    <x v="1"/>
    <x v="5"/>
    <s v="Novimex Swivel Fabric Task Chair"/>
    <n v="634.12"/>
    <n v="6"/>
    <n v="-172.12"/>
  </r>
  <r>
    <n v="130"/>
    <d v="2014-03-01T00:00:00"/>
    <x v="0"/>
    <x v="2"/>
    <x v="58"/>
    <x v="1"/>
    <x v="0"/>
    <x v="0"/>
    <s v="Black Print Carbonless 8 1/2&quot; x 8 1/4&quot; Rapid Memo Book"/>
    <n v="17.47"/>
    <n v="3"/>
    <n v="5.68"/>
  </r>
  <r>
    <n v="131"/>
    <d v="2014-03-01T00:00:00"/>
    <x v="0"/>
    <x v="2"/>
    <x v="59"/>
    <x v="0"/>
    <x v="0"/>
    <x v="7"/>
    <s v="Plymouth Boxed Rubber Bands by Plymouth"/>
    <n v="18.84"/>
    <n v="5"/>
    <n v="-3.53"/>
  </r>
  <r>
    <n v="132"/>
    <d v="2014-03-01T00:00:00"/>
    <x v="0"/>
    <x v="2"/>
    <x v="59"/>
    <x v="0"/>
    <x v="1"/>
    <x v="5"/>
    <s v="Harbour Creations Steel Folding Chair"/>
    <n v="362.25"/>
    <n v="6"/>
    <n v="0"/>
  </r>
  <r>
    <n v="133"/>
    <d v="2014-03-01T00:00:00"/>
    <x v="0"/>
    <x v="2"/>
    <x v="59"/>
    <x v="0"/>
    <x v="1"/>
    <x v="8"/>
    <s v="DAX Black Cherry Wood-Tone Poster Frame"/>
    <n v="63.55"/>
    <n v="6"/>
    <n v="-34.950000000000003"/>
  </r>
  <r>
    <n v="134"/>
    <d v="2014-03-01T00:00:00"/>
    <x v="0"/>
    <x v="2"/>
    <x v="59"/>
    <x v="0"/>
    <x v="0"/>
    <x v="2"/>
    <s v="Fellowes Bankers Box Recycled Super Stor/Drawer"/>
    <n v="129.55000000000001"/>
    <n v="3"/>
    <n v="-22.67"/>
  </r>
  <r>
    <n v="135"/>
    <d v="2014-03-01T00:00:00"/>
    <x v="0"/>
    <x v="2"/>
    <x v="60"/>
    <x v="0"/>
    <x v="0"/>
    <x v="2"/>
    <s v="Recycled Steel Personal File for Hanging File Folders"/>
    <n v="137.35"/>
    <n v="3"/>
    <n v="8.58"/>
  </r>
  <r>
    <n v="136"/>
    <d v="2014-03-01T00:00:00"/>
    <x v="0"/>
    <x v="2"/>
    <x v="60"/>
    <x v="0"/>
    <x v="1"/>
    <x v="13"/>
    <s v="Bevis Round Conference Room Tables and Bases"/>
    <n v="376.51"/>
    <n v="3"/>
    <n v="-43.03"/>
  </r>
  <r>
    <n v="137"/>
    <d v="2014-03-02T00:00:00"/>
    <x v="0"/>
    <x v="2"/>
    <x v="61"/>
    <x v="20"/>
    <x v="0"/>
    <x v="10"/>
    <s v="Staple envelope"/>
    <n v="11.36"/>
    <n v="2"/>
    <n v="5.34"/>
  </r>
  <r>
    <n v="138"/>
    <d v="2014-03-02T00:00:00"/>
    <x v="0"/>
    <x v="2"/>
    <x v="61"/>
    <x v="20"/>
    <x v="0"/>
    <x v="0"/>
    <s v="Array Parchment Paper, Assorted Colors"/>
    <n v="36.4"/>
    <n v="5"/>
    <n v="17.47"/>
  </r>
  <r>
    <n v="139"/>
    <d v="2014-03-02T00:00:00"/>
    <x v="0"/>
    <x v="2"/>
    <x v="62"/>
    <x v="2"/>
    <x v="0"/>
    <x v="0"/>
    <s v="Xerox 1971"/>
    <n v="3.42"/>
    <n v="1"/>
    <n v="1.07"/>
  </r>
  <r>
    <n v="140"/>
    <d v="2014-03-02T00:00:00"/>
    <x v="0"/>
    <x v="2"/>
    <x v="62"/>
    <x v="2"/>
    <x v="2"/>
    <x v="9"/>
    <s v="Hypercom P1300 Pinpad"/>
    <n v="151.19999999999999"/>
    <n v="3"/>
    <n v="32.130000000000003"/>
  </r>
  <r>
    <n v="141"/>
    <d v="2014-03-03T00:00:00"/>
    <x v="0"/>
    <x v="2"/>
    <x v="63"/>
    <x v="25"/>
    <x v="0"/>
    <x v="4"/>
    <s v="Zebra Zazzle Fluorescent Highlighters"/>
    <n v="19.46"/>
    <n v="4"/>
    <n v="3.4"/>
  </r>
  <r>
    <n v="142"/>
    <d v="2014-03-03T00:00:00"/>
    <x v="0"/>
    <x v="2"/>
    <x v="64"/>
    <x v="20"/>
    <x v="2"/>
    <x v="6"/>
    <s v="PowerGen Dual USB Car Charger"/>
    <n v="9.99"/>
    <n v="1"/>
    <n v="4.5999999999999996"/>
  </r>
  <r>
    <n v="143"/>
    <d v="2014-03-03T00:00:00"/>
    <x v="0"/>
    <x v="2"/>
    <x v="64"/>
    <x v="20"/>
    <x v="0"/>
    <x v="3"/>
    <s v="Ibico Laser Imprintable Binding System Covers"/>
    <n v="125.76"/>
    <n v="3"/>
    <n v="40.869999999999997"/>
  </r>
  <r>
    <n v="144"/>
    <d v="2014-03-03T00:00:00"/>
    <x v="0"/>
    <x v="2"/>
    <x v="64"/>
    <x v="20"/>
    <x v="0"/>
    <x v="3"/>
    <s v="Cardinal HOLDit! Binder Insert Strips,Extra Strips"/>
    <n v="25.32"/>
    <n v="5"/>
    <n v="9.18"/>
  </r>
  <r>
    <n v="145"/>
    <d v="2014-03-03T00:00:00"/>
    <x v="0"/>
    <x v="2"/>
    <x v="65"/>
    <x v="10"/>
    <x v="0"/>
    <x v="1"/>
    <s v="Avery 495"/>
    <n v="15.12"/>
    <n v="3"/>
    <n v="4.91"/>
  </r>
  <r>
    <n v="146"/>
    <d v="2014-03-03T00:00:00"/>
    <x v="0"/>
    <x v="2"/>
    <x v="65"/>
    <x v="10"/>
    <x v="1"/>
    <x v="11"/>
    <s v="O'Sullivan 4-Shelf Bookcase in Odessa Pine"/>
    <n v="302.45"/>
    <n v="5"/>
    <n v="-199.62"/>
  </r>
  <r>
    <n v="147"/>
    <d v="2014-03-03T00:00:00"/>
    <x v="0"/>
    <x v="2"/>
    <x v="65"/>
    <x v="10"/>
    <x v="0"/>
    <x v="2"/>
    <s v="Eldon Shelf Savers Cubes and Bins"/>
    <n v="44.67"/>
    <n v="8"/>
    <n v="-10.050000000000001"/>
  </r>
  <r>
    <n v="148"/>
    <d v="2014-03-03T00:00:00"/>
    <x v="0"/>
    <x v="2"/>
    <x v="66"/>
    <x v="0"/>
    <x v="0"/>
    <x v="12"/>
    <s v="3.6 Cubic Foot Counter Height Office Refrigerator"/>
    <n v="176.77"/>
    <n v="3"/>
    <n v="-459.61"/>
  </r>
  <r>
    <n v="149"/>
    <d v="2014-03-03T00:00:00"/>
    <x v="0"/>
    <x v="2"/>
    <x v="67"/>
    <x v="3"/>
    <x v="1"/>
    <x v="13"/>
    <s v="Bevis Oval Conference Table, Walnut"/>
    <n v="626.35"/>
    <n v="3"/>
    <n v="-23.49"/>
  </r>
  <r>
    <n v="150"/>
    <d v="2014-03-04T00:00:00"/>
    <x v="0"/>
    <x v="2"/>
    <x v="68"/>
    <x v="9"/>
    <x v="0"/>
    <x v="2"/>
    <s v="Sensible Storage WireTech Storage Systems"/>
    <n v="354.9"/>
    <n v="5"/>
    <n v="17.75"/>
  </r>
  <r>
    <n v="151"/>
    <d v="2014-03-04T00:00:00"/>
    <x v="0"/>
    <x v="2"/>
    <x v="42"/>
    <x v="16"/>
    <x v="0"/>
    <x v="4"/>
    <s v="BIC Brite Liner Highlighters, Chisel Tip"/>
    <n v="15.55"/>
    <n v="3"/>
    <n v="2.33"/>
  </r>
  <r>
    <n v="152"/>
    <d v="2014-03-05T00:00:00"/>
    <x v="0"/>
    <x v="2"/>
    <x v="69"/>
    <x v="20"/>
    <x v="0"/>
    <x v="4"/>
    <s v="Newell 345"/>
    <n v="59.52"/>
    <n v="3"/>
    <n v="15.48"/>
  </r>
  <r>
    <n v="153"/>
    <d v="2014-03-05T00:00:00"/>
    <x v="0"/>
    <x v="2"/>
    <x v="69"/>
    <x v="20"/>
    <x v="2"/>
    <x v="9"/>
    <s v="Logitech Wireless Gaming Headset G930"/>
    <n v="479.97"/>
    <n v="3"/>
    <n v="177.59"/>
  </r>
  <r>
    <n v="154"/>
    <d v="2014-03-05T00:00:00"/>
    <x v="0"/>
    <x v="2"/>
    <x v="69"/>
    <x v="20"/>
    <x v="0"/>
    <x v="14"/>
    <s v="Acme Forged Steel Scissors with Black Enamel Handles"/>
    <n v="18.62"/>
    <n v="2"/>
    <n v="5.4"/>
  </r>
  <r>
    <n v="155"/>
    <d v="2014-03-05T00:00:00"/>
    <x v="0"/>
    <x v="2"/>
    <x v="69"/>
    <x v="20"/>
    <x v="0"/>
    <x v="3"/>
    <s v="GBC Wire Binding Combs"/>
    <n v="49.63"/>
    <n v="6"/>
    <n v="16.75"/>
  </r>
  <r>
    <n v="156"/>
    <d v="2014-03-05T00:00:00"/>
    <x v="0"/>
    <x v="2"/>
    <x v="69"/>
    <x v="20"/>
    <x v="0"/>
    <x v="0"/>
    <s v="Xerox 1891"/>
    <n v="97.82"/>
    <n v="2"/>
    <n v="45.98"/>
  </r>
  <r>
    <n v="157"/>
    <d v="2014-03-07T00:00:00"/>
    <x v="0"/>
    <x v="2"/>
    <x v="48"/>
    <x v="22"/>
    <x v="1"/>
    <x v="5"/>
    <s v="Global Push Button Manager's Chair, Indigo"/>
    <n v="48.71"/>
    <n v="1"/>
    <n v="5.48"/>
  </r>
  <r>
    <n v="158"/>
    <d v="2014-03-07T00:00:00"/>
    <x v="0"/>
    <x v="2"/>
    <x v="48"/>
    <x v="22"/>
    <x v="0"/>
    <x v="4"/>
    <s v="Newell 330"/>
    <n v="17.940000000000001"/>
    <n v="3"/>
    <n v="4.66"/>
  </r>
  <r>
    <n v="159"/>
    <d v="2014-03-07T00:00:00"/>
    <x v="0"/>
    <x v="2"/>
    <x v="48"/>
    <x v="22"/>
    <x v="0"/>
    <x v="2"/>
    <s v="Carina 42&quot;Hx23 3/4&quot;W Media Storage Unit"/>
    <n v="242.94"/>
    <n v="3"/>
    <n v="4.8600000000000003"/>
  </r>
  <r>
    <n v="160"/>
    <d v="2014-03-07T00:00:00"/>
    <x v="0"/>
    <x v="2"/>
    <x v="70"/>
    <x v="22"/>
    <x v="0"/>
    <x v="3"/>
    <s v="Catalog Binders with Expanding Posts"/>
    <n v="107.65"/>
    <n v="2"/>
    <n v="33.64"/>
  </r>
  <r>
    <n v="161"/>
    <d v="2014-03-07T00:00:00"/>
    <x v="0"/>
    <x v="2"/>
    <x v="71"/>
    <x v="22"/>
    <x v="0"/>
    <x v="4"/>
    <s v="Newell Chalk Holder"/>
    <n v="20.65"/>
    <n v="5"/>
    <n v="9.5"/>
  </r>
  <r>
    <n v="162"/>
    <d v="2014-03-07T00:00:00"/>
    <x v="0"/>
    <x v="2"/>
    <x v="71"/>
    <x v="22"/>
    <x v="0"/>
    <x v="2"/>
    <s v="Contico 72&quot;H Heavy-Duty Storage System"/>
    <n v="204.9"/>
    <n v="5"/>
    <n v="0"/>
  </r>
  <r>
    <n v="163"/>
    <d v="2014-03-07T00:00:00"/>
    <x v="0"/>
    <x v="2"/>
    <x v="71"/>
    <x v="22"/>
    <x v="1"/>
    <x v="5"/>
    <s v="Office Star - Task Chair with Contemporary Loop Arms"/>
    <n v="436.7"/>
    <n v="6"/>
    <n v="21.84"/>
  </r>
  <r>
    <n v="164"/>
    <d v="2014-03-07T00:00:00"/>
    <x v="0"/>
    <x v="2"/>
    <x v="71"/>
    <x v="22"/>
    <x v="1"/>
    <x v="5"/>
    <s v="Global Leather and Oak Executive Chair, Black"/>
    <n v="481.57"/>
    <n v="2"/>
    <n v="54.18"/>
  </r>
  <r>
    <n v="165"/>
    <d v="2014-03-10T00:00:00"/>
    <x v="0"/>
    <x v="2"/>
    <x v="72"/>
    <x v="14"/>
    <x v="0"/>
    <x v="0"/>
    <s v="Geographics Note Cards, Blank, White, 8 1/2&quot; x 11&quot;"/>
    <n v="22.38"/>
    <n v="2"/>
    <n v="10.74"/>
  </r>
  <r>
    <n v="166"/>
    <d v="2014-03-10T00:00:00"/>
    <x v="0"/>
    <x v="2"/>
    <x v="73"/>
    <x v="26"/>
    <x v="0"/>
    <x v="2"/>
    <s v="Tennsco 6- and 18-Compartment Lockers"/>
    <n v="636.41"/>
    <n v="3"/>
    <n v="-15.91"/>
  </r>
  <r>
    <n v="167"/>
    <d v="2014-03-10T00:00:00"/>
    <x v="0"/>
    <x v="2"/>
    <x v="73"/>
    <x v="26"/>
    <x v="0"/>
    <x v="4"/>
    <s v="BOSTON Ranger #55 Pencil Sharpener, Black"/>
    <n v="83.17"/>
    <n v="4"/>
    <n v="9.36"/>
  </r>
  <r>
    <n v="168"/>
    <d v="2014-03-11T00:00:00"/>
    <x v="0"/>
    <x v="2"/>
    <x v="74"/>
    <x v="10"/>
    <x v="1"/>
    <x v="8"/>
    <s v="Eldon Wave Desk Accessories"/>
    <n v="8.32"/>
    <n v="5"/>
    <n v="2.29"/>
  </r>
  <r>
    <n v="169"/>
    <d v="2014-03-11T00:00:00"/>
    <x v="0"/>
    <x v="2"/>
    <x v="74"/>
    <x v="10"/>
    <x v="0"/>
    <x v="7"/>
    <s v="Stockwell Push Pins"/>
    <n v="10.46"/>
    <n v="6"/>
    <n v="1.7"/>
  </r>
  <r>
    <n v="170"/>
    <d v="2014-03-11T00:00:00"/>
    <x v="0"/>
    <x v="2"/>
    <x v="75"/>
    <x v="20"/>
    <x v="0"/>
    <x v="0"/>
    <s v="Southworth 100% RÃ©sumÃ© Paper, 24lb."/>
    <n v="108.92"/>
    <n v="14"/>
    <n v="49.01"/>
  </r>
  <r>
    <n v="171"/>
    <d v="2014-03-11T00:00:00"/>
    <x v="0"/>
    <x v="2"/>
    <x v="76"/>
    <x v="5"/>
    <x v="0"/>
    <x v="12"/>
    <s v="Fellowes Premier Superior Surge Suppressor, 10-Outlet, With Phone and Remote"/>
    <n v="146.76"/>
    <n v="3"/>
    <n v="38.159999999999997"/>
  </r>
  <r>
    <n v="172"/>
    <d v="2014-03-11T00:00:00"/>
    <x v="0"/>
    <x v="2"/>
    <x v="76"/>
    <x v="5"/>
    <x v="2"/>
    <x v="9"/>
    <s v="Maxell DVD-RAM Discs"/>
    <n v="32.96"/>
    <n v="2"/>
    <n v="14.17"/>
  </r>
  <r>
    <n v="173"/>
    <d v="2014-03-11T00:00:00"/>
    <x v="0"/>
    <x v="2"/>
    <x v="76"/>
    <x v="5"/>
    <x v="2"/>
    <x v="6"/>
    <s v="Panasonic KX-TG9471B"/>
    <n v="587.97"/>
    <n v="3"/>
    <n v="164.63"/>
  </r>
  <r>
    <n v="174"/>
    <d v="2014-03-11T00:00:00"/>
    <x v="0"/>
    <x v="2"/>
    <x v="76"/>
    <x v="5"/>
    <x v="0"/>
    <x v="0"/>
    <s v="Xerox 198"/>
    <n v="14.94"/>
    <n v="3"/>
    <n v="7.02"/>
  </r>
  <r>
    <n v="175"/>
    <d v="2014-03-11T00:00:00"/>
    <x v="0"/>
    <x v="2"/>
    <x v="77"/>
    <x v="3"/>
    <x v="0"/>
    <x v="4"/>
    <s v="Economy #2 Pencils"/>
    <n v="7.98"/>
    <n v="3"/>
    <n v="2.0699999999999998"/>
  </r>
  <r>
    <n v="176"/>
    <d v="2014-03-14T00:00:00"/>
    <x v="0"/>
    <x v="2"/>
    <x v="78"/>
    <x v="3"/>
    <x v="0"/>
    <x v="0"/>
    <s v="Xerox 1972"/>
    <n v="10.56"/>
    <n v="2"/>
    <n v="4.75"/>
  </r>
  <r>
    <n v="177"/>
    <d v="2014-03-14T00:00:00"/>
    <x v="0"/>
    <x v="2"/>
    <x v="78"/>
    <x v="3"/>
    <x v="0"/>
    <x v="4"/>
    <s v="Avery Hi-Liter Fluorescent Desk Style Markers"/>
    <n v="3.38"/>
    <n v="1"/>
    <n v="1.25"/>
  </r>
  <r>
    <n v="178"/>
    <d v="2014-03-14T00:00:00"/>
    <x v="0"/>
    <x v="2"/>
    <x v="79"/>
    <x v="6"/>
    <x v="1"/>
    <x v="5"/>
    <s v="Global Commerce Series High-Back Swivel/Tilt Chairs"/>
    <n v="1139.92"/>
    <n v="4"/>
    <n v="284.98"/>
  </r>
  <r>
    <n v="179"/>
    <d v="2014-03-14T00:00:00"/>
    <x v="0"/>
    <x v="2"/>
    <x v="80"/>
    <x v="27"/>
    <x v="0"/>
    <x v="3"/>
    <s v="GBC Wire Binding Combs"/>
    <n v="33.090000000000003"/>
    <n v="4"/>
    <n v="11.17"/>
  </r>
  <r>
    <n v="180"/>
    <d v="2014-03-14T00:00:00"/>
    <x v="0"/>
    <x v="2"/>
    <x v="80"/>
    <x v="27"/>
    <x v="0"/>
    <x v="2"/>
    <s v="Carina Double Wide Media Storage Towers in Natural &amp; Black"/>
    <n v="80.98"/>
    <n v="1"/>
    <n v="3.24"/>
  </r>
  <r>
    <n v="181"/>
    <d v="2014-03-14T00:00:00"/>
    <x v="0"/>
    <x v="2"/>
    <x v="80"/>
    <x v="27"/>
    <x v="2"/>
    <x v="9"/>
    <s v="ImationÂ 30456 USBÂ Flash DriveÂ 8GB"/>
    <n v="82.8"/>
    <n v="12"/>
    <n v="6.62"/>
  </r>
  <r>
    <n v="182"/>
    <d v="2014-03-14T00:00:00"/>
    <x v="0"/>
    <x v="2"/>
    <x v="80"/>
    <x v="27"/>
    <x v="0"/>
    <x v="2"/>
    <s v="Staple magnet"/>
    <n v="21.36"/>
    <n v="2"/>
    <n v="5.77"/>
  </r>
  <r>
    <n v="183"/>
    <d v="2014-03-14T00:00:00"/>
    <x v="0"/>
    <x v="2"/>
    <x v="80"/>
    <x v="27"/>
    <x v="0"/>
    <x v="3"/>
    <s v="Premium Transparent Presentation Covers, No Pattern/Clear, 8 1/2&quot; x 11&quot;"/>
    <n v="62.05"/>
    <n v="2"/>
    <n v="20.170000000000002"/>
  </r>
  <r>
    <n v="184"/>
    <d v="2014-03-14T00:00:00"/>
    <x v="0"/>
    <x v="2"/>
    <x v="81"/>
    <x v="1"/>
    <x v="2"/>
    <x v="15"/>
    <s v="Hewlett-Packard Deskjet 6540 Color Inkjet Printer"/>
    <n v="574.91"/>
    <n v="2"/>
    <n v="156.05000000000001"/>
  </r>
  <r>
    <n v="185"/>
    <d v="2014-03-14T00:00:00"/>
    <x v="0"/>
    <x v="2"/>
    <x v="81"/>
    <x v="1"/>
    <x v="0"/>
    <x v="0"/>
    <s v="Xerox 1963"/>
    <n v="8.4499999999999993"/>
    <n v="2"/>
    <n v="2.64"/>
  </r>
  <r>
    <n v="186"/>
    <d v="2014-03-14T00:00:00"/>
    <x v="0"/>
    <x v="2"/>
    <x v="82"/>
    <x v="16"/>
    <x v="0"/>
    <x v="0"/>
    <s v="Xerox 1887"/>
    <n v="91.06"/>
    <n v="6"/>
    <n v="31.87"/>
  </r>
  <r>
    <n v="187"/>
    <d v="2014-03-15T00:00:00"/>
    <x v="0"/>
    <x v="2"/>
    <x v="83"/>
    <x v="16"/>
    <x v="0"/>
    <x v="2"/>
    <s v="Hot File 7-Pocket, Floor Stand"/>
    <n v="142.78"/>
    <n v="1"/>
    <n v="17.850000000000001"/>
  </r>
  <r>
    <n v="188"/>
    <d v="2014-03-15T00:00:00"/>
    <x v="0"/>
    <x v="2"/>
    <x v="83"/>
    <x v="16"/>
    <x v="1"/>
    <x v="8"/>
    <s v="Eldon Expressions Desk Accessory, Wood Photo Frame, Mahogany"/>
    <n v="45.7"/>
    <n v="3"/>
    <n v="5.14"/>
  </r>
  <r>
    <n v="189"/>
    <d v="2014-03-15T00:00:00"/>
    <x v="0"/>
    <x v="2"/>
    <x v="83"/>
    <x v="16"/>
    <x v="0"/>
    <x v="3"/>
    <s v="Insertable Tab Post Binder Dividers"/>
    <n v="7.22"/>
    <n v="3"/>
    <n v="-5.53"/>
  </r>
  <r>
    <n v="190"/>
    <d v="2014-03-15T00:00:00"/>
    <x v="0"/>
    <x v="2"/>
    <x v="83"/>
    <x v="16"/>
    <x v="0"/>
    <x v="3"/>
    <s v="GBC VeloBinder Manual Binding System"/>
    <n v="43.19"/>
    <n v="4"/>
    <n v="-31.67"/>
  </r>
  <r>
    <n v="191"/>
    <d v="2014-03-15T00:00:00"/>
    <x v="0"/>
    <x v="2"/>
    <x v="83"/>
    <x v="16"/>
    <x v="0"/>
    <x v="0"/>
    <s v="Xerox 1889"/>
    <n v="131.9"/>
    <n v="3"/>
    <n v="47.82"/>
  </r>
  <r>
    <n v="192"/>
    <d v="2014-03-16T00:00:00"/>
    <x v="0"/>
    <x v="2"/>
    <x v="61"/>
    <x v="25"/>
    <x v="2"/>
    <x v="6"/>
    <s v="Polycom VoiceStation 500 ConferenceÂ phone"/>
    <n v="471.92"/>
    <n v="2"/>
    <n v="29.5"/>
  </r>
  <r>
    <n v="193"/>
    <d v="2014-03-17T00:00:00"/>
    <x v="0"/>
    <x v="2"/>
    <x v="84"/>
    <x v="28"/>
    <x v="0"/>
    <x v="12"/>
    <s v="Bionaire Personal Warm Mist Humidifier/Vaporizer"/>
    <n v="93.78"/>
    <n v="2"/>
    <n v="36.57"/>
  </r>
  <r>
    <n v="194"/>
    <d v="2014-03-17T00:00:00"/>
    <x v="0"/>
    <x v="2"/>
    <x v="84"/>
    <x v="28"/>
    <x v="0"/>
    <x v="0"/>
    <s v="Memo Book, 100 Message Capacity, 5 3/8Â” x 11Â”"/>
    <n v="47.18"/>
    <n v="7"/>
    <n v="23.59"/>
  </r>
  <r>
    <n v="195"/>
    <d v="2014-03-17T00:00:00"/>
    <x v="0"/>
    <x v="2"/>
    <x v="84"/>
    <x v="28"/>
    <x v="0"/>
    <x v="4"/>
    <s v="Newell 35"/>
    <n v="19.68"/>
    <n v="6"/>
    <n v="5.71"/>
  </r>
  <r>
    <n v="196"/>
    <d v="2014-03-17T00:00:00"/>
    <x v="0"/>
    <x v="2"/>
    <x v="84"/>
    <x v="28"/>
    <x v="0"/>
    <x v="3"/>
    <s v="Wilson Jones 14 Line Acrylic Coated Pressboard Data Binders"/>
    <n v="53.4"/>
    <n v="10"/>
    <n v="25.1"/>
  </r>
  <r>
    <n v="197"/>
    <d v="2014-03-17T00:00:00"/>
    <x v="0"/>
    <x v="2"/>
    <x v="84"/>
    <x v="28"/>
    <x v="0"/>
    <x v="3"/>
    <s v="Avery Non-Stick Heavy Duty View Round Locking Ring Binders"/>
    <n v="35.880000000000003"/>
    <n v="6"/>
    <n v="17.22"/>
  </r>
  <r>
    <n v="198"/>
    <d v="2014-03-17T00:00:00"/>
    <x v="0"/>
    <x v="2"/>
    <x v="85"/>
    <x v="20"/>
    <x v="1"/>
    <x v="13"/>
    <s v="Bretford Rectangular Conference Table Tops"/>
    <n v="1579.75"/>
    <n v="7"/>
    <n v="-447.59"/>
  </r>
  <r>
    <n v="199"/>
    <d v="2014-03-17T00:00:00"/>
    <x v="0"/>
    <x v="2"/>
    <x v="85"/>
    <x v="20"/>
    <x v="1"/>
    <x v="13"/>
    <s v="Balt Solid Wood Round Tables"/>
    <n v="1071.58"/>
    <n v="4"/>
    <n v="-553.65"/>
  </r>
  <r>
    <n v="200"/>
    <d v="2014-03-17T00:00:00"/>
    <x v="0"/>
    <x v="2"/>
    <x v="85"/>
    <x v="20"/>
    <x v="1"/>
    <x v="13"/>
    <s v="Hon 30&quot; x 60&quot; Table with Locking Drawer"/>
    <n v="613.91"/>
    <n v="3"/>
    <n v="-122.78"/>
  </r>
  <r>
    <n v="201"/>
    <d v="2014-03-17T00:00:00"/>
    <x v="0"/>
    <x v="2"/>
    <x v="85"/>
    <x v="20"/>
    <x v="0"/>
    <x v="0"/>
    <s v="Xerox 1926"/>
    <n v="34.86"/>
    <n v="7"/>
    <n v="16.38"/>
  </r>
  <r>
    <n v="202"/>
    <d v="2014-03-17T00:00:00"/>
    <x v="0"/>
    <x v="2"/>
    <x v="85"/>
    <x v="20"/>
    <x v="0"/>
    <x v="0"/>
    <s v="Xerox 1918"/>
    <n v="155.04"/>
    <n v="4"/>
    <n v="75.97"/>
  </r>
  <r>
    <n v="203"/>
    <d v="2014-03-17T00:00:00"/>
    <x v="0"/>
    <x v="2"/>
    <x v="86"/>
    <x v="0"/>
    <x v="0"/>
    <x v="4"/>
    <s v="Newell 333"/>
    <n v="4.45"/>
    <n v="2"/>
    <n v="0.33"/>
  </r>
  <r>
    <n v="204"/>
    <d v="2014-03-17T00:00:00"/>
    <x v="0"/>
    <x v="2"/>
    <x v="86"/>
    <x v="0"/>
    <x v="0"/>
    <x v="0"/>
    <s v="Xerox 1966"/>
    <n v="5.18"/>
    <n v="1"/>
    <n v="1.88"/>
  </r>
  <r>
    <n v="205"/>
    <d v="2014-03-17T00:00:00"/>
    <x v="0"/>
    <x v="2"/>
    <x v="86"/>
    <x v="0"/>
    <x v="0"/>
    <x v="0"/>
    <s v="Xerox 1967"/>
    <n v="15.55"/>
    <n v="3"/>
    <n v="5.44"/>
  </r>
  <r>
    <n v="206"/>
    <d v="2014-03-17T00:00:00"/>
    <x v="0"/>
    <x v="2"/>
    <x v="36"/>
    <x v="29"/>
    <x v="0"/>
    <x v="3"/>
    <s v="Acco Pressboard Covers with Storage Hooks, 9 1/2&quot; x 11&quot;, Executive Red"/>
    <n v="11.43"/>
    <n v="3"/>
    <n v="5.37"/>
  </r>
  <r>
    <n v="207"/>
    <d v="2014-03-17T00:00:00"/>
    <x v="0"/>
    <x v="2"/>
    <x v="36"/>
    <x v="29"/>
    <x v="0"/>
    <x v="3"/>
    <s v="GBC Twin Loop Wire Binding Elements, 9/16&quot; Spine, Black"/>
    <n v="30.44"/>
    <n v="2"/>
    <n v="14.92"/>
  </r>
  <r>
    <n v="208"/>
    <d v="2014-03-17T00:00:00"/>
    <x v="0"/>
    <x v="2"/>
    <x v="36"/>
    <x v="29"/>
    <x v="0"/>
    <x v="0"/>
    <s v="Xerox 1957"/>
    <n v="12.96"/>
    <n v="2"/>
    <n v="6.35"/>
  </r>
  <r>
    <n v="209"/>
    <d v="2014-03-17T00:00:00"/>
    <x v="0"/>
    <x v="2"/>
    <x v="36"/>
    <x v="29"/>
    <x v="0"/>
    <x v="0"/>
    <s v="EcoTones Memo Sheets"/>
    <n v="16"/>
    <n v="4"/>
    <n v="7.68"/>
  </r>
  <r>
    <n v="210"/>
    <d v="2014-03-17T00:00:00"/>
    <x v="0"/>
    <x v="2"/>
    <x v="36"/>
    <x v="29"/>
    <x v="0"/>
    <x v="12"/>
    <s v="Belkin 6 Outlet Metallic Surge Strip"/>
    <n v="32.67"/>
    <n v="3"/>
    <n v="8.49"/>
  </r>
  <r>
    <n v="211"/>
    <d v="2014-03-17T00:00:00"/>
    <x v="0"/>
    <x v="2"/>
    <x v="87"/>
    <x v="2"/>
    <x v="0"/>
    <x v="0"/>
    <s v="Xerox 1909"/>
    <n v="126.62"/>
    <n v="6"/>
    <n v="41.15"/>
  </r>
  <r>
    <n v="212"/>
    <d v="2014-03-18T00:00:00"/>
    <x v="0"/>
    <x v="2"/>
    <x v="88"/>
    <x v="16"/>
    <x v="2"/>
    <x v="15"/>
    <s v="Hewlett-Packard Deskjet 6540 Color Inkjet Printer"/>
    <n v="821.3"/>
    <n v="4"/>
    <n v="-16.43"/>
  </r>
  <r>
    <n v="213"/>
    <d v="2014-03-18T00:00:00"/>
    <x v="0"/>
    <x v="2"/>
    <x v="88"/>
    <x v="16"/>
    <x v="2"/>
    <x v="15"/>
    <s v="Cisco TelePresence System EX90 Videoconferencing Unit"/>
    <n v="22638.48"/>
    <n v="6"/>
    <n v="-1811.08"/>
  </r>
  <r>
    <n v="214"/>
    <d v="2014-03-18T00:00:00"/>
    <x v="0"/>
    <x v="2"/>
    <x v="88"/>
    <x v="16"/>
    <x v="0"/>
    <x v="0"/>
    <s v="Xerox 195"/>
    <n v="21.38"/>
    <n v="4"/>
    <n v="7.48"/>
  </r>
  <r>
    <n v="215"/>
    <d v="2014-03-18T00:00:00"/>
    <x v="0"/>
    <x v="2"/>
    <x v="88"/>
    <x v="16"/>
    <x v="0"/>
    <x v="4"/>
    <s v="Avery Fluorescent Highlighter Four-Color Set"/>
    <n v="8.02"/>
    <n v="3"/>
    <n v="1"/>
  </r>
  <r>
    <n v="216"/>
    <d v="2014-03-18T00:00:00"/>
    <x v="0"/>
    <x v="2"/>
    <x v="88"/>
    <x v="16"/>
    <x v="1"/>
    <x v="8"/>
    <s v="Executive Impressions 13&quot; Clairmont Wall Clock"/>
    <n v="30.77"/>
    <n v="2"/>
    <n v="8.08"/>
  </r>
  <r>
    <n v="217"/>
    <d v="2014-03-18T00:00:00"/>
    <x v="0"/>
    <x v="2"/>
    <x v="88"/>
    <x v="16"/>
    <x v="0"/>
    <x v="7"/>
    <s v="Staples"/>
    <n v="18.940000000000001"/>
    <n v="3"/>
    <n v="5.92"/>
  </r>
  <r>
    <n v="218"/>
    <d v="2014-03-18T00:00:00"/>
    <x v="0"/>
    <x v="2"/>
    <x v="88"/>
    <x v="16"/>
    <x v="1"/>
    <x v="8"/>
    <s v="Dana Fluorescent Magnifying Lamp, White, 36&quot;"/>
    <n v="122.35"/>
    <n v="3"/>
    <n v="15.29"/>
  </r>
  <r>
    <n v="219"/>
    <d v="2014-03-18T00:00:00"/>
    <x v="0"/>
    <x v="2"/>
    <x v="89"/>
    <x v="3"/>
    <x v="1"/>
    <x v="11"/>
    <s v="Bush Heritage Pine Collection 5-Shelf Bookcase, Albany Pine Finish, *Special Order"/>
    <n v="1198.33"/>
    <n v="10"/>
    <n v="70.489999999999995"/>
  </r>
  <r>
    <n v="220"/>
    <d v="2014-03-18T00:00:00"/>
    <x v="0"/>
    <x v="2"/>
    <x v="90"/>
    <x v="3"/>
    <x v="1"/>
    <x v="8"/>
    <s v="Eldon Cleatmat Chair Mats for Medium Pile Carpets"/>
    <n v="111"/>
    <n v="2"/>
    <n v="14.43"/>
  </r>
  <r>
    <n v="221"/>
    <d v="2014-03-18T00:00:00"/>
    <x v="0"/>
    <x v="2"/>
    <x v="90"/>
    <x v="3"/>
    <x v="2"/>
    <x v="15"/>
    <s v="Swingline SM12-08 MicroCut Jam Free Shredder"/>
    <n v="1279.97"/>
    <n v="4"/>
    <n v="415.99"/>
  </r>
  <r>
    <n v="222"/>
    <d v="2014-03-18T00:00:00"/>
    <x v="0"/>
    <x v="2"/>
    <x v="90"/>
    <x v="3"/>
    <x v="0"/>
    <x v="2"/>
    <s v="Tennsco 6- and 18-Compartment Lockers"/>
    <n v="1856.19"/>
    <n v="7"/>
    <n v="334.11"/>
  </r>
  <r>
    <n v="223"/>
    <d v="2014-03-19T00:00:00"/>
    <x v="0"/>
    <x v="2"/>
    <x v="91"/>
    <x v="16"/>
    <x v="2"/>
    <x v="6"/>
    <s v="Cisco 8x8 Inc. 6753i IP Business Phone System"/>
    <n v="323.98"/>
    <n v="3"/>
    <n v="28.35"/>
  </r>
  <r>
    <n v="224"/>
    <d v="2014-03-19T00:00:00"/>
    <x v="0"/>
    <x v="2"/>
    <x v="91"/>
    <x v="16"/>
    <x v="0"/>
    <x v="1"/>
    <s v="Avery 501"/>
    <n v="11.81"/>
    <n v="4"/>
    <n v="3.99"/>
  </r>
  <r>
    <n v="225"/>
    <d v="2014-03-19T00:00:00"/>
    <x v="0"/>
    <x v="2"/>
    <x v="91"/>
    <x v="16"/>
    <x v="0"/>
    <x v="2"/>
    <s v="Crate-A-Files"/>
    <n v="26.16"/>
    <n v="3"/>
    <n v="1.96"/>
  </r>
  <r>
    <n v="226"/>
    <d v="2014-03-19T00:00:00"/>
    <x v="0"/>
    <x v="2"/>
    <x v="91"/>
    <x v="16"/>
    <x v="0"/>
    <x v="3"/>
    <s v="Avery Flip-Chart Easel Binder, Black"/>
    <n v="33.57"/>
    <n v="5"/>
    <n v="-25.74"/>
  </r>
  <r>
    <n v="227"/>
    <d v="2014-03-19T00:00:00"/>
    <x v="0"/>
    <x v="2"/>
    <x v="91"/>
    <x v="16"/>
    <x v="1"/>
    <x v="8"/>
    <s v="Eldon Wave Desk Accessories"/>
    <n v="4.99"/>
    <n v="3"/>
    <n v="1.37"/>
  </r>
  <r>
    <n v="228"/>
    <d v="2014-03-19T00:00:00"/>
    <x v="0"/>
    <x v="2"/>
    <x v="91"/>
    <x v="16"/>
    <x v="1"/>
    <x v="8"/>
    <s v="Document Clip Frames"/>
    <n v="20.02"/>
    <n v="3"/>
    <n v="5.5"/>
  </r>
  <r>
    <n v="229"/>
    <d v="2014-03-19T00:00:00"/>
    <x v="0"/>
    <x v="2"/>
    <x v="91"/>
    <x v="16"/>
    <x v="2"/>
    <x v="9"/>
    <s v="LogitechÂ Wireless Boombox Speaker - portable - wireless, wired"/>
    <n v="170.24"/>
    <n v="2"/>
    <n v="53.2"/>
  </r>
  <r>
    <n v="230"/>
    <d v="2014-03-21T00:00:00"/>
    <x v="0"/>
    <x v="2"/>
    <x v="92"/>
    <x v="10"/>
    <x v="0"/>
    <x v="4"/>
    <s v="Binney &amp; Smith Crayola Metallic Colored Pencils, 8-Color Set"/>
    <n v="7.41"/>
    <n v="2"/>
    <n v="1.2"/>
  </r>
  <r>
    <n v="231"/>
    <d v="2014-03-21T00:00:00"/>
    <x v="0"/>
    <x v="2"/>
    <x v="92"/>
    <x v="10"/>
    <x v="0"/>
    <x v="4"/>
    <s v="Binney &amp; Smith inkTank Erasable Desk Highlighter, Chisel Tip, Yellow, 12/Box"/>
    <n v="6.05"/>
    <n v="3"/>
    <n v="1.59"/>
  </r>
  <r>
    <n v="232"/>
    <d v="2014-03-21T00:00:00"/>
    <x v="0"/>
    <x v="2"/>
    <x v="93"/>
    <x v="25"/>
    <x v="0"/>
    <x v="2"/>
    <s v="Tennsco Commercial Shelving"/>
    <n v="16.27"/>
    <n v="1"/>
    <n v="-3.86"/>
  </r>
  <r>
    <n v="233"/>
    <d v="2014-03-21T00:00:00"/>
    <x v="0"/>
    <x v="2"/>
    <x v="94"/>
    <x v="6"/>
    <x v="2"/>
    <x v="6"/>
    <s v="Samsung Galaxy S4 Active"/>
    <n v="3499.93"/>
    <n v="7"/>
    <n v="909.98"/>
  </r>
  <r>
    <n v="234"/>
    <d v="2014-03-21T00:00:00"/>
    <x v="0"/>
    <x v="2"/>
    <x v="94"/>
    <x v="6"/>
    <x v="0"/>
    <x v="1"/>
    <s v="Avery 492"/>
    <n v="14.4"/>
    <n v="5"/>
    <n v="6.62"/>
  </r>
  <r>
    <n v="235"/>
    <d v="2014-03-21T00:00:00"/>
    <x v="0"/>
    <x v="2"/>
    <x v="94"/>
    <x v="6"/>
    <x v="0"/>
    <x v="0"/>
    <s v="Xerox 1919"/>
    <n v="122.97"/>
    <n v="3"/>
    <n v="60.26"/>
  </r>
  <r>
    <n v="236"/>
    <d v="2014-03-21T00:00:00"/>
    <x v="0"/>
    <x v="2"/>
    <x v="94"/>
    <x v="6"/>
    <x v="0"/>
    <x v="4"/>
    <s v="American Pencil"/>
    <n v="9.32"/>
    <n v="4"/>
    <n v="2.7"/>
  </r>
  <r>
    <n v="237"/>
    <d v="2014-03-21T00:00:00"/>
    <x v="0"/>
    <x v="2"/>
    <x v="94"/>
    <x v="6"/>
    <x v="0"/>
    <x v="3"/>
    <s v="Wilson Jones Ledger-Size, Piano-Hinge Binder, 2&quot;, Blue"/>
    <n v="122.94"/>
    <n v="3"/>
    <n v="59.01"/>
  </r>
  <r>
    <n v="238"/>
    <d v="2014-03-21T00:00:00"/>
    <x v="0"/>
    <x v="2"/>
    <x v="95"/>
    <x v="15"/>
    <x v="0"/>
    <x v="1"/>
    <s v="Avery 505"/>
    <n v="59.2"/>
    <n v="5"/>
    <n v="22.2"/>
  </r>
  <r>
    <n v="239"/>
    <d v="2014-03-21T00:00:00"/>
    <x v="0"/>
    <x v="2"/>
    <x v="95"/>
    <x v="15"/>
    <x v="1"/>
    <x v="8"/>
    <s v="DAX Wood Document Frame"/>
    <n v="32.950000000000003"/>
    <n v="3"/>
    <n v="6.59"/>
  </r>
  <r>
    <n v="240"/>
    <d v="2014-03-21T00:00:00"/>
    <x v="0"/>
    <x v="2"/>
    <x v="95"/>
    <x v="15"/>
    <x v="1"/>
    <x v="5"/>
    <s v="Global Highback Leather Tilter in Burgundy"/>
    <n v="218.38"/>
    <n v="3"/>
    <n v="-10.92"/>
  </r>
  <r>
    <n v="241"/>
    <d v="2014-03-22T00:00:00"/>
    <x v="0"/>
    <x v="2"/>
    <x v="96"/>
    <x v="25"/>
    <x v="0"/>
    <x v="3"/>
    <s v="C-Line Peel &amp; Stick Add-On Filing Pockets, 8-3/4 x 5-1/8, 10/Pack"/>
    <n v="7.64"/>
    <n v="4"/>
    <n v="-5.86"/>
  </r>
  <r>
    <n v="242"/>
    <d v="2014-03-22T00:00:00"/>
    <x v="0"/>
    <x v="2"/>
    <x v="96"/>
    <x v="25"/>
    <x v="0"/>
    <x v="3"/>
    <s v="GBC Prestige Therm-A-Bind Covers"/>
    <n v="51.47"/>
    <n v="5"/>
    <n v="-39.46"/>
  </r>
  <r>
    <n v="243"/>
    <d v="2014-03-22T00:00:00"/>
    <x v="0"/>
    <x v="2"/>
    <x v="97"/>
    <x v="12"/>
    <x v="0"/>
    <x v="0"/>
    <s v="Xerox 1951"/>
    <n v="74.349999999999994"/>
    <n v="3"/>
    <n v="23.24"/>
  </r>
  <r>
    <n v="244"/>
    <d v="2014-03-22T00:00:00"/>
    <x v="0"/>
    <x v="2"/>
    <x v="97"/>
    <x v="12"/>
    <x v="1"/>
    <x v="5"/>
    <s v="Office Star - Mesh Screen back chair with Vinyl seat"/>
    <n v="314.35000000000002"/>
    <n v="3"/>
    <n v="-35.36"/>
  </r>
  <r>
    <n v="245"/>
    <d v="2014-03-22T00:00:00"/>
    <x v="0"/>
    <x v="2"/>
    <x v="98"/>
    <x v="18"/>
    <x v="0"/>
    <x v="4"/>
    <s v="Avery Hi-Liter EverBold Pen Style Fluorescent Highlighters, 4/Pack"/>
    <n v="16.28"/>
    <n v="2"/>
    <n v="6.51"/>
  </r>
  <r>
    <n v="246"/>
    <d v="2014-03-23T00:00:00"/>
    <x v="0"/>
    <x v="2"/>
    <x v="99"/>
    <x v="3"/>
    <x v="0"/>
    <x v="2"/>
    <s v="Economy Rollaway Files"/>
    <n v="330.4"/>
    <n v="2"/>
    <n v="85.9"/>
  </r>
  <r>
    <n v="247"/>
    <d v="2014-03-23T00:00:00"/>
    <x v="0"/>
    <x v="2"/>
    <x v="99"/>
    <x v="3"/>
    <x v="2"/>
    <x v="6"/>
    <s v="Ooma Telo VoIP Home Phone System"/>
    <n v="604.75"/>
    <n v="6"/>
    <n v="37.799999999999997"/>
  </r>
  <r>
    <n v="248"/>
    <d v="2014-03-23T00:00:00"/>
    <x v="0"/>
    <x v="2"/>
    <x v="100"/>
    <x v="16"/>
    <x v="0"/>
    <x v="1"/>
    <s v="Avery 476"/>
    <n v="9.91"/>
    <n v="3"/>
    <n v="3.22"/>
  </r>
  <r>
    <n v="249"/>
    <d v="2014-03-24T00:00:00"/>
    <x v="0"/>
    <x v="2"/>
    <x v="101"/>
    <x v="20"/>
    <x v="0"/>
    <x v="0"/>
    <s v="Xerox 190"/>
    <n v="24.9"/>
    <n v="5"/>
    <n v="11.7"/>
  </r>
  <r>
    <n v="250"/>
    <d v="2014-03-24T00:00:00"/>
    <x v="0"/>
    <x v="2"/>
    <x v="102"/>
    <x v="3"/>
    <x v="1"/>
    <x v="8"/>
    <s v="DAX Contemporary Wood Frame with Silver Metal Mat, Desktop, 11 x 14 Size"/>
    <n v="40.479999999999997"/>
    <n v="2"/>
    <n v="14.57"/>
  </r>
  <r>
    <n v="251"/>
    <d v="2014-03-25T00:00:00"/>
    <x v="0"/>
    <x v="2"/>
    <x v="86"/>
    <x v="20"/>
    <x v="1"/>
    <x v="5"/>
    <s v="Iceberg Nesting Folding Chair, 19w x 6d x 43h"/>
    <n v="366.79"/>
    <n v="7"/>
    <n v="65.209999999999994"/>
  </r>
  <r>
    <n v="252"/>
    <d v="2014-03-25T00:00:00"/>
    <x v="0"/>
    <x v="2"/>
    <x v="103"/>
    <x v="3"/>
    <x v="0"/>
    <x v="4"/>
    <s v="Newell 35"/>
    <n v="6.56"/>
    <n v="2"/>
    <n v="1.9"/>
  </r>
  <r>
    <n v="253"/>
    <d v="2014-03-25T00:00:00"/>
    <x v="0"/>
    <x v="2"/>
    <x v="103"/>
    <x v="3"/>
    <x v="0"/>
    <x v="4"/>
    <s v="Eberhard Faber 3 1/2&quot; Golf Pencils"/>
    <n v="14.88"/>
    <n v="2"/>
    <n v="3.72"/>
  </r>
  <r>
    <n v="254"/>
    <d v="2014-03-25T00:00:00"/>
    <x v="0"/>
    <x v="2"/>
    <x v="103"/>
    <x v="3"/>
    <x v="2"/>
    <x v="9"/>
    <s v="ImationÂ SwivelÂ Flash DriveÂ USBÂ flash driveÂ - 8 GB"/>
    <n v="45.48"/>
    <n v="4"/>
    <n v="15.92"/>
  </r>
  <r>
    <n v="255"/>
    <d v="2014-03-25T00:00:00"/>
    <x v="0"/>
    <x v="2"/>
    <x v="103"/>
    <x v="3"/>
    <x v="0"/>
    <x v="4"/>
    <s v="BIC Brite Liner Grip Highlighters, Assorted, 5/Pack"/>
    <n v="25.44"/>
    <n v="6"/>
    <n v="9.92"/>
  </r>
  <r>
    <n v="256"/>
    <d v="2014-03-26T00:00:00"/>
    <x v="0"/>
    <x v="2"/>
    <x v="104"/>
    <x v="3"/>
    <x v="2"/>
    <x v="9"/>
    <s v="SanDisk Ultra 32 GB MicroSDHC Class 10 Memory Card"/>
    <n v="66.3"/>
    <n v="3"/>
    <n v="8.6199999999999992"/>
  </r>
  <r>
    <n v="257"/>
    <d v="2014-03-26T00:00:00"/>
    <x v="0"/>
    <x v="2"/>
    <x v="105"/>
    <x v="3"/>
    <x v="0"/>
    <x v="4"/>
    <s v="Newell 308"/>
    <n v="3.36"/>
    <n v="2"/>
    <n v="0.84"/>
  </r>
  <r>
    <n v="258"/>
    <d v="2014-03-26T00:00:00"/>
    <x v="0"/>
    <x v="2"/>
    <x v="105"/>
    <x v="3"/>
    <x v="0"/>
    <x v="3"/>
    <s v="Wilson Jones Leather-Like Binders with DublLock Round Rings"/>
    <n v="27.94"/>
    <n v="4"/>
    <n v="9.43"/>
  </r>
  <r>
    <n v="259"/>
    <d v="2014-03-26T00:00:00"/>
    <x v="0"/>
    <x v="2"/>
    <x v="105"/>
    <x v="3"/>
    <x v="2"/>
    <x v="6"/>
    <s v="Griffin GC17055 Auxiliary Audio Cable"/>
    <n v="28.78"/>
    <n v="2"/>
    <n v="2.88"/>
  </r>
  <r>
    <n v="260"/>
    <d v="2014-03-26T00:00:00"/>
    <x v="0"/>
    <x v="2"/>
    <x v="106"/>
    <x v="3"/>
    <x v="0"/>
    <x v="1"/>
    <s v="Smead Alpha-Z Color-Coded Name Labels First Letter Starter Set"/>
    <n v="18.75"/>
    <n v="5"/>
    <n v="9"/>
  </r>
  <r>
    <n v="261"/>
    <d v="2014-03-28T00:00:00"/>
    <x v="0"/>
    <x v="2"/>
    <x v="107"/>
    <x v="30"/>
    <x v="0"/>
    <x v="10"/>
    <s v="Poly String Tie Envelopes"/>
    <n v="6.12"/>
    <n v="3"/>
    <n v="2.88"/>
  </r>
  <r>
    <n v="262"/>
    <d v="2014-03-28T00:00:00"/>
    <x v="0"/>
    <x v="2"/>
    <x v="107"/>
    <x v="30"/>
    <x v="1"/>
    <x v="13"/>
    <s v="Hon 94000 Series Round Tables"/>
    <n v="1184.72"/>
    <n v="4"/>
    <n v="106.62"/>
  </r>
  <r>
    <n v="263"/>
    <d v="2014-03-28T00:00:00"/>
    <x v="0"/>
    <x v="2"/>
    <x v="108"/>
    <x v="31"/>
    <x v="2"/>
    <x v="6"/>
    <s v="AT&amp;T TR1909W"/>
    <n v="302.38"/>
    <n v="3"/>
    <n v="22.68"/>
  </r>
  <r>
    <n v="264"/>
    <d v="2014-03-28T00:00:00"/>
    <x v="0"/>
    <x v="2"/>
    <x v="109"/>
    <x v="10"/>
    <x v="1"/>
    <x v="13"/>
    <s v="Chromcraft Bull-Nose Wood Oval Conference Tables &amp; Bases"/>
    <n v="330.59"/>
    <n v="1"/>
    <n v="-143.25"/>
  </r>
  <r>
    <n v="265"/>
    <d v="2014-03-29T00:00:00"/>
    <x v="0"/>
    <x v="2"/>
    <x v="110"/>
    <x v="0"/>
    <x v="1"/>
    <x v="13"/>
    <s v="Bush Advantage Collection Racetrack Conference Table"/>
    <n v="890.84"/>
    <n v="3"/>
    <n v="-152.72"/>
  </r>
  <r>
    <n v="266"/>
    <d v="2014-03-30T00:00:00"/>
    <x v="0"/>
    <x v="2"/>
    <x v="111"/>
    <x v="20"/>
    <x v="0"/>
    <x v="4"/>
    <s v="Peel-Off China Markers"/>
    <n v="49.65"/>
    <n v="5"/>
    <n v="20.85"/>
  </r>
  <r>
    <n v="267"/>
    <d v="2014-03-30T00:00:00"/>
    <x v="0"/>
    <x v="2"/>
    <x v="112"/>
    <x v="22"/>
    <x v="0"/>
    <x v="2"/>
    <s v="Sterilite Show Offs Storage Containers"/>
    <n v="15.84"/>
    <n v="3"/>
    <n v="0"/>
  </r>
  <r>
    <n v="268"/>
    <d v="2014-03-30T00:00:00"/>
    <x v="0"/>
    <x v="2"/>
    <x v="112"/>
    <x v="22"/>
    <x v="0"/>
    <x v="1"/>
    <s v="Avery 490"/>
    <n v="44.4"/>
    <n v="3"/>
    <n v="22.2"/>
  </r>
  <r>
    <n v="269"/>
    <d v="2014-03-30T00:00:00"/>
    <x v="0"/>
    <x v="2"/>
    <x v="113"/>
    <x v="20"/>
    <x v="0"/>
    <x v="4"/>
    <s v="Sanford EarthWrite Recycled Pencils, Medium Soft, #2"/>
    <n v="10.5"/>
    <n v="5"/>
    <n v="2.94"/>
  </r>
  <r>
    <n v="270"/>
    <d v="2014-03-30T00:00:00"/>
    <x v="0"/>
    <x v="2"/>
    <x v="41"/>
    <x v="3"/>
    <x v="1"/>
    <x v="11"/>
    <s v="O'Sullivan Living Dimensions 2-Shelf Bookcases"/>
    <n v="205.67"/>
    <n v="2"/>
    <n v="-12.1"/>
  </r>
  <r>
    <n v="271"/>
    <d v="2014-03-30T00:00:00"/>
    <x v="0"/>
    <x v="2"/>
    <x v="114"/>
    <x v="0"/>
    <x v="0"/>
    <x v="10"/>
    <s v="Airmail Envelopes"/>
    <n v="335.72"/>
    <n v="5"/>
    <n v="113.31"/>
  </r>
  <r>
    <n v="272"/>
    <d v="2014-03-30T00:00:00"/>
    <x v="0"/>
    <x v="2"/>
    <x v="114"/>
    <x v="0"/>
    <x v="2"/>
    <x v="6"/>
    <s v="Innergie mMini Combo Duo USB Travel Charging Kit"/>
    <n v="251.94"/>
    <n v="7"/>
    <n v="88.18"/>
  </r>
  <r>
    <n v="273"/>
    <d v="2014-03-30T00:00:00"/>
    <x v="0"/>
    <x v="2"/>
    <x v="114"/>
    <x v="0"/>
    <x v="1"/>
    <x v="5"/>
    <s v="Global Stack Chair without Arms, Black"/>
    <n v="127.3"/>
    <n v="7"/>
    <n v="-9.09"/>
  </r>
  <r>
    <n v="274"/>
    <d v="2014-03-30T00:00:00"/>
    <x v="0"/>
    <x v="2"/>
    <x v="115"/>
    <x v="28"/>
    <x v="0"/>
    <x v="2"/>
    <s v="Space Solutions Commercial Steel Shelving"/>
    <n v="129.30000000000001"/>
    <n v="2"/>
    <n v="6.47"/>
  </r>
  <r>
    <n v="275"/>
    <d v="2014-03-31T00:00:00"/>
    <x v="0"/>
    <x v="2"/>
    <x v="116"/>
    <x v="3"/>
    <x v="0"/>
    <x v="3"/>
    <s v="GBC DocuBind 200 Manual Binding Machine"/>
    <n v="673.57"/>
    <n v="2"/>
    <n v="252.59"/>
  </r>
  <r>
    <n v="276"/>
    <d v="2014-03-31T00:00:00"/>
    <x v="0"/>
    <x v="2"/>
    <x v="116"/>
    <x v="3"/>
    <x v="0"/>
    <x v="12"/>
    <s v="Fellowes Advanced Computer Series Surge Protectors"/>
    <n v="52.98"/>
    <n v="2"/>
    <n v="14.83"/>
  </r>
  <r>
    <n v="277"/>
    <d v="2014-03-31T00:00:00"/>
    <x v="0"/>
    <x v="2"/>
    <x v="117"/>
    <x v="2"/>
    <x v="0"/>
    <x v="3"/>
    <s v="Avery Round Ring Poly Binders"/>
    <n v="0.85"/>
    <n v="1"/>
    <n v="-0.6"/>
  </r>
  <r>
    <n v="278"/>
    <d v="2014-03-31T00:00:00"/>
    <x v="0"/>
    <x v="2"/>
    <x v="118"/>
    <x v="1"/>
    <x v="0"/>
    <x v="3"/>
    <s v="Fellowes Black Plastic Comb Bindings"/>
    <n v="8.1300000000000008"/>
    <n v="7"/>
    <n v="-13.83"/>
  </r>
  <r>
    <n v="279"/>
    <d v="2014-03-31T00:00:00"/>
    <x v="0"/>
    <x v="2"/>
    <x v="118"/>
    <x v="1"/>
    <x v="2"/>
    <x v="9"/>
    <s v="Kensington SlimBlade Notebook Wireless Mouse with Nano Receiver"/>
    <n v="79.98"/>
    <n v="2"/>
    <n v="14"/>
  </r>
  <r>
    <n v="280"/>
    <d v="2014-03-31T00:00:00"/>
    <x v="0"/>
    <x v="2"/>
    <x v="119"/>
    <x v="16"/>
    <x v="0"/>
    <x v="3"/>
    <s v="Avery Hole Reinforcements"/>
    <n v="1.87"/>
    <n v="1"/>
    <n v="-1.31"/>
  </r>
  <r>
    <n v="281"/>
    <d v="2014-03-31T00:00:00"/>
    <x v="0"/>
    <x v="2"/>
    <x v="120"/>
    <x v="16"/>
    <x v="1"/>
    <x v="5"/>
    <s v="Global Leather Highback Executive Chair with Pneumatic Height Adjustment, Black"/>
    <n v="1125.49"/>
    <n v="7"/>
    <n v="98.48"/>
  </r>
  <r>
    <n v="282"/>
    <d v="2014-03-31T00:00:00"/>
    <x v="0"/>
    <x v="2"/>
    <x v="120"/>
    <x v="16"/>
    <x v="0"/>
    <x v="3"/>
    <s v="Ibico Plastic and Wire Spiral Binding Combs"/>
    <n v="12.65"/>
    <n v="5"/>
    <n v="-10.119999999999999"/>
  </r>
  <r>
    <n v="283"/>
    <d v="2014-03-31T00:00:00"/>
    <x v="0"/>
    <x v="2"/>
    <x v="120"/>
    <x v="16"/>
    <x v="0"/>
    <x v="4"/>
    <s v="Binney &amp; Smith inkTank Erasable Desk Highlighter, Chisel Tip, Yellow, 12/Box"/>
    <n v="4.03"/>
    <n v="2"/>
    <n v="1.06"/>
  </r>
  <r>
    <n v="284"/>
    <d v="2014-04-01T00:00:00"/>
    <x v="0"/>
    <x v="3"/>
    <x v="111"/>
    <x v="3"/>
    <x v="0"/>
    <x v="1"/>
    <s v="Avery 490"/>
    <n v="29.6"/>
    <n v="2"/>
    <n v="14.8"/>
  </r>
  <r>
    <n v="285"/>
    <d v="2014-04-01T00:00:00"/>
    <x v="0"/>
    <x v="3"/>
    <x v="111"/>
    <x v="3"/>
    <x v="0"/>
    <x v="3"/>
    <s v="Pressboard Data Binder, Crimson, 12&quot; X 8 1/2&quot;"/>
    <n v="17.09"/>
    <n v="4"/>
    <n v="5.55"/>
  </r>
  <r>
    <n v="286"/>
    <d v="2014-04-01T00:00:00"/>
    <x v="0"/>
    <x v="3"/>
    <x v="121"/>
    <x v="32"/>
    <x v="0"/>
    <x v="2"/>
    <s v="Rogers Profile Extra Capacity Storage Tub"/>
    <n v="66.959999999999994"/>
    <n v="4"/>
    <n v="2.68"/>
  </r>
  <r>
    <n v="287"/>
    <d v="2014-04-01T00:00:00"/>
    <x v="0"/>
    <x v="3"/>
    <x v="121"/>
    <x v="32"/>
    <x v="0"/>
    <x v="3"/>
    <s v="Zipper Ring Binder Pockets"/>
    <n v="6.24"/>
    <n v="2"/>
    <n v="3.06"/>
  </r>
  <r>
    <n v="288"/>
    <d v="2014-04-02T00:00:00"/>
    <x v="0"/>
    <x v="3"/>
    <x v="122"/>
    <x v="4"/>
    <x v="0"/>
    <x v="0"/>
    <s v="Xerox 1990"/>
    <n v="15.84"/>
    <n v="3"/>
    <n v="7.13"/>
  </r>
  <r>
    <n v="289"/>
    <d v="2014-04-02T00:00:00"/>
    <x v="0"/>
    <x v="3"/>
    <x v="122"/>
    <x v="4"/>
    <x v="2"/>
    <x v="6"/>
    <s v="Motorola Droid Maxx"/>
    <n v="1049.93"/>
    <n v="7"/>
    <n v="293.98"/>
  </r>
  <r>
    <n v="290"/>
    <d v="2014-04-02T00:00:00"/>
    <x v="0"/>
    <x v="3"/>
    <x v="122"/>
    <x v="4"/>
    <x v="0"/>
    <x v="12"/>
    <s v="Euro-Pro Shark Turbo Vacuum"/>
    <n v="154.9"/>
    <n v="5"/>
    <n v="40.270000000000003"/>
  </r>
  <r>
    <n v="291"/>
    <d v="2014-04-02T00:00:00"/>
    <x v="0"/>
    <x v="3"/>
    <x v="66"/>
    <x v="0"/>
    <x v="0"/>
    <x v="0"/>
    <s v="Xerox 1898"/>
    <n v="26.72"/>
    <n v="5"/>
    <n v="9.35"/>
  </r>
  <r>
    <n v="292"/>
    <d v="2014-04-02T00:00:00"/>
    <x v="0"/>
    <x v="3"/>
    <x v="66"/>
    <x v="0"/>
    <x v="0"/>
    <x v="0"/>
    <s v="Xerox 1947"/>
    <n v="33.49"/>
    <n v="7"/>
    <n v="10.47"/>
  </r>
  <r>
    <n v="293"/>
    <d v="2014-04-02T00:00:00"/>
    <x v="0"/>
    <x v="3"/>
    <x v="123"/>
    <x v="6"/>
    <x v="1"/>
    <x v="8"/>
    <s v="Luxo Adjustable Task Clamp Lamp"/>
    <n v="177.68"/>
    <n v="2"/>
    <n v="46.2"/>
  </r>
  <r>
    <n v="294"/>
    <d v="2014-04-03T00:00:00"/>
    <x v="0"/>
    <x v="3"/>
    <x v="124"/>
    <x v="3"/>
    <x v="0"/>
    <x v="10"/>
    <s v="Staple envelope"/>
    <n v="11.16"/>
    <n v="2"/>
    <n v="5.58"/>
  </r>
  <r>
    <n v="295"/>
    <d v="2014-04-03T00:00:00"/>
    <x v="0"/>
    <x v="3"/>
    <x v="124"/>
    <x v="3"/>
    <x v="2"/>
    <x v="9"/>
    <s v="Enermax Briskie RF Wireless Keyboard and Mouse Combo"/>
    <n v="62.31"/>
    <n v="3"/>
    <n v="22.43"/>
  </r>
  <r>
    <n v="296"/>
    <d v="2014-04-03T00:00:00"/>
    <x v="0"/>
    <x v="3"/>
    <x v="124"/>
    <x v="3"/>
    <x v="2"/>
    <x v="9"/>
    <s v="Logitech G600 MMO Gaming Mouse"/>
    <n v="159.97999999999999"/>
    <n v="2"/>
    <n v="57.59"/>
  </r>
  <r>
    <n v="297"/>
    <d v="2014-04-04T00:00:00"/>
    <x v="0"/>
    <x v="3"/>
    <x v="125"/>
    <x v="3"/>
    <x v="0"/>
    <x v="1"/>
    <s v="Avery 518"/>
    <n v="18.899999999999999"/>
    <n v="6"/>
    <n v="9.07"/>
  </r>
  <r>
    <n v="298"/>
    <d v="2014-04-04T00:00:00"/>
    <x v="0"/>
    <x v="3"/>
    <x v="102"/>
    <x v="14"/>
    <x v="1"/>
    <x v="8"/>
    <s v="Advantus Panel Wall Acrylic Frame"/>
    <n v="5.47"/>
    <n v="1"/>
    <n v="2.35"/>
  </r>
  <r>
    <n v="299"/>
    <d v="2014-04-04T00:00:00"/>
    <x v="0"/>
    <x v="3"/>
    <x v="102"/>
    <x v="14"/>
    <x v="0"/>
    <x v="4"/>
    <s v="Newell 319"/>
    <n v="79.36"/>
    <n v="4"/>
    <n v="23.81"/>
  </r>
  <r>
    <n v="300"/>
    <d v="2014-04-04T00:00:00"/>
    <x v="0"/>
    <x v="3"/>
    <x v="126"/>
    <x v="3"/>
    <x v="0"/>
    <x v="3"/>
    <s v="Avery Non-Stick Binders"/>
    <n v="7.18"/>
    <n v="2"/>
    <n v="2.25"/>
  </r>
  <r>
    <n v="301"/>
    <d v="2014-04-04T00:00:00"/>
    <x v="0"/>
    <x v="3"/>
    <x v="127"/>
    <x v="8"/>
    <x v="0"/>
    <x v="2"/>
    <s v="Safco Commercial Shelving"/>
    <n v="232.55"/>
    <n v="5"/>
    <n v="9.3000000000000007"/>
  </r>
  <r>
    <n v="302"/>
    <d v="2014-04-04T00:00:00"/>
    <x v="0"/>
    <x v="3"/>
    <x v="127"/>
    <x v="8"/>
    <x v="2"/>
    <x v="9"/>
    <s v="Logitech Wireless Marathon Mouse M705"/>
    <n v="99.98"/>
    <n v="2"/>
    <n v="42.99"/>
  </r>
  <r>
    <n v="303"/>
    <d v="2014-04-04T00:00:00"/>
    <x v="0"/>
    <x v="3"/>
    <x v="127"/>
    <x v="8"/>
    <x v="0"/>
    <x v="0"/>
    <s v="Xerox 209"/>
    <n v="19.440000000000001"/>
    <n v="3"/>
    <n v="9.33"/>
  </r>
  <r>
    <n v="304"/>
    <d v="2014-04-04T00:00:00"/>
    <x v="0"/>
    <x v="3"/>
    <x v="127"/>
    <x v="8"/>
    <x v="0"/>
    <x v="0"/>
    <s v="Xerox 1966"/>
    <n v="12.96"/>
    <n v="2"/>
    <n v="6.35"/>
  </r>
  <r>
    <n v="305"/>
    <d v="2014-04-05T00:00:00"/>
    <x v="0"/>
    <x v="3"/>
    <x v="128"/>
    <x v="20"/>
    <x v="0"/>
    <x v="0"/>
    <s v="Eaton Premium Continuous-Feed Paper, 25% Cotton, Letter Size, White, 1000 Shts/Box"/>
    <n v="55.48"/>
    <n v="1"/>
    <n v="26.63"/>
  </r>
  <r>
    <n v="306"/>
    <d v="2014-04-05T00:00:00"/>
    <x v="0"/>
    <x v="3"/>
    <x v="129"/>
    <x v="6"/>
    <x v="0"/>
    <x v="4"/>
    <s v="Crayola Colored Pencils"/>
    <n v="22.96"/>
    <n v="7"/>
    <n v="7.58"/>
  </r>
  <r>
    <n v="307"/>
    <d v="2014-04-05T00:00:00"/>
    <x v="0"/>
    <x v="3"/>
    <x v="129"/>
    <x v="6"/>
    <x v="2"/>
    <x v="6"/>
    <s v="AT&amp;T CL82213"/>
    <n v="28.99"/>
    <n v="1"/>
    <n v="8.41"/>
  </r>
  <r>
    <n v="308"/>
    <d v="2014-04-05T00:00:00"/>
    <x v="0"/>
    <x v="3"/>
    <x v="129"/>
    <x v="6"/>
    <x v="0"/>
    <x v="0"/>
    <s v="Xerox 1957"/>
    <n v="12.96"/>
    <n v="2"/>
    <n v="6.35"/>
  </r>
  <r>
    <n v="309"/>
    <d v="2014-04-05T00:00:00"/>
    <x v="0"/>
    <x v="3"/>
    <x v="129"/>
    <x v="6"/>
    <x v="0"/>
    <x v="4"/>
    <s v="Newell 321"/>
    <n v="22.96"/>
    <n v="7"/>
    <n v="6.66"/>
  </r>
  <r>
    <n v="310"/>
    <d v="2014-04-05T00:00:00"/>
    <x v="0"/>
    <x v="3"/>
    <x v="129"/>
    <x v="6"/>
    <x v="0"/>
    <x v="14"/>
    <s v="Martin Yale Chadless Opener Electric Letter Opener"/>
    <n v="4164.05"/>
    <n v="5"/>
    <n v="83.28"/>
  </r>
  <r>
    <n v="311"/>
    <d v="2014-04-05T00:00:00"/>
    <x v="0"/>
    <x v="3"/>
    <x v="130"/>
    <x v="1"/>
    <x v="0"/>
    <x v="2"/>
    <s v="Tenex File Box, Personal Filing Tote with Lid, Black"/>
    <n v="49.63"/>
    <n v="4"/>
    <n v="3.72"/>
  </r>
  <r>
    <n v="312"/>
    <d v="2014-04-05T00:00:00"/>
    <x v="0"/>
    <x v="3"/>
    <x v="130"/>
    <x v="1"/>
    <x v="0"/>
    <x v="2"/>
    <s v="Adjustable Personal File Tote"/>
    <n v="52.1"/>
    <n v="4"/>
    <n v="3.91"/>
  </r>
  <r>
    <n v="313"/>
    <d v="2014-04-05T00:00:00"/>
    <x v="0"/>
    <x v="3"/>
    <x v="131"/>
    <x v="14"/>
    <x v="0"/>
    <x v="4"/>
    <s v="Stanley Contemporary Battery Pencil Sharpeners"/>
    <n v="26.7"/>
    <n v="2"/>
    <n v="7.48"/>
  </r>
  <r>
    <n v="314"/>
    <d v="2014-04-05T00:00:00"/>
    <x v="0"/>
    <x v="3"/>
    <x v="131"/>
    <x v="14"/>
    <x v="0"/>
    <x v="3"/>
    <s v="Fellowes Twister Kit, Gray/Clear, 3/pkg"/>
    <n v="40.200000000000003"/>
    <n v="5"/>
    <n v="18.09"/>
  </r>
  <r>
    <n v="315"/>
    <d v="2014-04-05T00:00:00"/>
    <x v="0"/>
    <x v="3"/>
    <x v="131"/>
    <x v="14"/>
    <x v="0"/>
    <x v="4"/>
    <s v="Binney &amp; Smith Crayola Metallic Colored Pencils, 8-Color Set"/>
    <n v="13.89"/>
    <n v="3"/>
    <n v="4.58"/>
  </r>
  <r>
    <n v="316"/>
    <d v="2014-04-05T00:00:00"/>
    <x v="0"/>
    <x v="3"/>
    <x v="131"/>
    <x v="14"/>
    <x v="0"/>
    <x v="2"/>
    <s v="Space Solutions HD Industrial Steel Shelving."/>
    <n v="689.82"/>
    <n v="6"/>
    <n v="20.69"/>
  </r>
  <r>
    <n v="317"/>
    <d v="2014-04-05T00:00:00"/>
    <x v="0"/>
    <x v="3"/>
    <x v="132"/>
    <x v="5"/>
    <x v="0"/>
    <x v="3"/>
    <s v="Ibico Standard Transparent Covers"/>
    <n v="115.36"/>
    <n v="7"/>
    <n v="56.53"/>
  </r>
  <r>
    <n v="318"/>
    <d v="2014-04-06T00:00:00"/>
    <x v="0"/>
    <x v="3"/>
    <x v="133"/>
    <x v="2"/>
    <x v="0"/>
    <x v="3"/>
    <s v="Large Capacity Hanging Post Binders"/>
    <n v="44.91"/>
    <n v="6"/>
    <n v="-35.93"/>
  </r>
  <r>
    <n v="319"/>
    <d v="2014-04-06T00:00:00"/>
    <x v="0"/>
    <x v="3"/>
    <x v="26"/>
    <x v="2"/>
    <x v="0"/>
    <x v="14"/>
    <s v="Martin-Yale Premier Letter Opener"/>
    <n v="10.3"/>
    <n v="1"/>
    <n v="-2.19"/>
  </r>
  <r>
    <n v="320"/>
    <d v="2014-04-06T00:00:00"/>
    <x v="0"/>
    <x v="3"/>
    <x v="26"/>
    <x v="2"/>
    <x v="1"/>
    <x v="13"/>
    <s v="KI Adjustable-Height Table"/>
    <n v="154.76"/>
    <n v="3"/>
    <n v="-36.11"/>
  </r>
  <r>
    <n v="321"/>
    <d v="2014-04-06T00:00:00"/>
    <x v="0"/>
    <x v="3"/>
    <x v="26"/>
    <x v="2"/>
    <x v="2"/>
    <x v="9"/>
    <s v="ImationÂ Secure+ Hardware Encrypted USB 2.0Â Flash Drive; 16GB"/>
    <n v="116.78"/>
    <n v="2"/>
    <n v="21.9"/>
  </r>
  <r>
    <n v="322"/>
    <d v="2014-04-06T00:00:00"/>
    <x v="0"/>
    <x v="3"/>
    <x v="134"/>
    <x v="22"/>
    <x v="1"/>
    <x v="13"/>
    <s v="Chromcraft Bull-Nose Wood Round Conference Table Top, Wood Base"/>
    <n v="653.54999999999995"/>
    <n v="3"/>
    <n v="111.1"/>
  </r>
  <r>
    <n v="323"/>
    <d v="2014-04-06T00:00:00"/>
    <x v="0"/>
    <x v="3"/>
    <x v="134"/>
    <x v="22"/>
    <x v="2"/>
    <x v="9"/>
    <s v="Kingston Digital DataTraveler 32GB USB 2.0"/>
    <n v="33.9"/>
    <n v="2"/>
    <n v="2.0299999999999998"/>
  </r>
  <r>
    <n v="324"/>
    <d v="2014-04-06T00:00:00"/>
    <x v="0"/>
    <x v="3"/>
    <x v="135"/>
    <x v="3"/>
    <x v="1"/>
    <x v="8"/>
    <s v="Tenex B1-RE Series Chair Mats for Low Pile Carpets"/>
    <n v="91.96"/>
    <n v="2"/>
    <n v="15.63"/>
  </r>
  <r>
    <n v="325"/>
    <d v="2014-04-06T00:00:00"/>
    <x v="0"/>
    <x v="3"/>
    <x v="135"/>
    <x v="3"/>
    <x v="1"/>
    <x v="8"/>
    <s v="C-Line Cubicle Keepers Polyproplyene Holder With Velcro Backings"/>
    <n v="33.11"/>
    <n v="7"/>
    <n v="12.91"/>
  </r>
  <r>
    <n v="326"/>
    <d v="2014-04-06T00:00:00"/>
    <x v="0"/>
    <x v="3"/>
    <x v="135"/>
    <x v="3"/>
    <x v="0"/>
    <x v="0"/>
    <s v="Xerox 211"/>
    <n v="19.440000000000001"/>
    <n v="3"/>
    <n v="9.33"/>
  </r>
  <r>
    <n v="327"/>
    <d v="2014-04-06T00:00:00"/>
    <x v="0"/>
    <x v="3"/>
    <x v="135"/>
    <x v="3"/>
    <x v="0"/>
    <x v="0"/>
    <s v="Xerox 194"/>
    <n v="55.48"/>
    <n v="1"/>
    <n v="26.63"/>
  </r>
  <r>
    <n v="328"/>
    <d v="2014-04-06T00:00:00"/>
    <x v="0"/>
    <x v="3"/>
    <x v="136"/>
    <x v="3"/>
    <x v="0"/>
    <x v="4"/>
    <s v="Boston Home &amp; Office Model 2000 Electric Pencil Sharpeners"/>
    <n v="70.95"/>
    <n v="3"/>
    <n v="18.45"/>
  </r>
  <r>
    <n v="329"/>
    <d v="2014-04-06T00:00:00"/>
    <x v="0"/>
    <x v="3"/>
    <x v="136"/>
    <x v="3"/>
    <x v="0"/>
    <x v="3"/>
    <s v="Avery Trapezoid Ring Binder, 3&quot; Capacity, Black, 1040 sheets"/>
    <n v="65.569999999999993"/>
    <n v="2"/>
    <n v="23.77"/>
  </r>
  <r>
    <n v="330"/>
    <d v="2014-04-06T00:00:00"/>
    <x v="0"/>
    <x v="3"/>
    <x v="136"/>
    <x v="3"/>
    <x v="2"/>
    <x v="9"/>
    <s v="Razer Kraken 7.1 Surround Sound Over Ear USB Gaming Headset"/>
    <n v="299.97000000000003"/>
    <n v="3"/>
    <n v="131.99"/>
  </r>
  <r>
    <n v="331"/>
    <d v="2014-04-07T00:00:00"/>
    <x v="0"/>
    <x v="3"/>
    <x v="137"/>
    <x v="33"/>
    <x v="1"/>
    <x v="8"/>
    <s v="Stacking Tray, Side-Loading, Legal, Smoke"/>
    <n v="8.9600000000000009"/>
    <n v="2"/>
    <n v="2.78"/>
  </r>
  <r>
    <n v="332"/>
    <d v="2014-04-07T00:00:00"/>
    <x v="0"/>
    <x v="3"/>
    <x v="138"/>
    <x v="9"/>
    <x v="2"/>
    <x v="6"/>
    <s v="AT&amp;T TR1909W"/>
    <n v="629.95000000000005"/>
    <n v="5"/>
    <n v="163.79"/>
  </r>
  <r>
    <n v="333"/>
    <d v="2014-04-07T00:00:00"/>
    <x v="0"/>
    <x v="3"/>
    <x v="138"/>
    <x v="9"/>
    <x v="0"/>
    <x v="0"/>
    <s v="Xerox 1945"/>
    <n v="122.97"/>
    <n v="3"/>
    <n v="60.26"/>
  </r>
  <r>
    <n v="334"/>
    <d v="2014-04-07T00:00:00"/>
    <x v="0"/>
    <x v="3"/>
    <x v="139"/>
    <x v="4"/>
    <x v="0"/>
    <x v="0"/>
    <s v="Xerox 226"/>
    <n v="58.32"/>
    <n v="9"/>
    <n v="27.99"/>
  </r>
  <r>
    <n v="335"/>
    <d v="2014-04-07T00:00:00"/>
    <x v="0"/>
    <x v="3"/>
    <x v="139"/>
    <x v="4"/>
    <x v="2"/>
    <x v="6"/>
    <s v="RCA Visys Integrated PBX 8-Line Router"/>
    <n v="200.97"/>
    <n v="3"/>
    <n v="50.24"/>
  </r>
  <r>
    <n v="336"/>
    <d v="2014-04-08T00:00:00"/>
    <x v="0"/>
    <x v="3"/>
    <x v="140"/>
    <x v="12"/>
    <x v="0"/>
    <x v="7"/>
    <s v="Binder Clips by OIC"/>
    <n v="2.37"/>
    <n v="2"/>
    <n v="0.83"/>
  </r>
  <r>
    <n v="337"/>
    <d v="2014-04-08T00:00:00"/>
    <x v="0"/>
    <x v="3"/>
    <x v="140"/>
    <x v="12"/>
    <x v="0"/>
    <x v="0"/>
    <s v="Things To Do Today Spiral Book"/>
    <n v="19.010000000000002"/>
    <n v="3"/>
    <n v="6.89"/>
  </r>
  <r>
    <n v="338"/>
    <d v="2014-04-08T00:00:00"/>
    <x v="0"/>
    <x v="3"/>
    <x v="141"/>
    <x v="33"/>
    <x v="1"/>
    <x v="13"/>
    <s v="SAFCO PlanMaster Boards, 60w x 37-1/2d, White Melamine"/>
    <n v="1215.92"/>
    <n v="8"/>
    <n v="316.14"/>
  </r>
  <r>
    <n v="339"/>
    <d v="2014-04-08T00:00:00"/>
    <x v="0"/>
    <x v="3"/>
    <x v="142"/>
    <x v="12"/>
    <x v="0"/>
    <x v="7"/>
    <s v="Alliance Super-Size Bands, Assorted Sizes"/>
    <n v="49.79"/>
    <n v="8"/>
    <n v="-11.83"/>
  </r>
  <r>
    <n v="340"/>
    <d v="2014-04-08T00:00:00"/>
    <x v="0"/>
    <x v="3"/>
    <x v="39"/>
    <x v="3"/>
    <x v="1"/>
    <x v="13"/>
    <s v="Bevis 36 x 72 Conference Tables"/>
    <n v="99.59"/>
    <n v="1"/>
    <n v="2.4900000000000002"/>
  </r>
  <r>
    <n v="341"/>
    <d v="2014-04-08T00:00:00"/>
    <x v="0"/>
    <x v="3"/>
    <x v="39"/>
    <x v="3"/>
    <x v="2"/>
    <x v="9"/>
    <s v="Logitech Wireless Headset h800"/>
    <n v="399.96"/>
    <n v="4"/>
    <n v="139.99"/>
  </r>
  <r>
    <n v="342"/>
    <d v="2014-04-08T00:00:00"/>
    <x v="0"/>
    <x v="3"/>
    <x v="143"/>
    <x v="10"/>
    <x v="1"/>
    <x v="13"/>
    <s v="Riverside Furniture Stanwyck Manor Table Series"/>
    <n v="172.11"/>
    <n v="1"/>
    <n v="-94.66"/>
  </r>
  <r>
    <n v="343"/>
    <d v="2014-04-11T00:00:00"/>
    <x v="0"/>
    <x v="3"/>
    <x v="144"/>
    <x v="16"/>
    <x v="0"/>
    <x v="7"/>
    <s v="Acco Banker's Clasps, 5 3/4&quot;-Long"/>
    <n v="6.91"/>
    <n v="3"/>
    <n v="2.33"/>
  </r>
  <r>
    <n v="344"/>
    <d v="2014-04-11T00:00:00"/>
    <x v="0"/>
    <x v="3"/>
    <x v="144"/>
    <x v="16"/>
    <x v="2"/>
    <x v="9"/>
    <s v="Logitech Wireless Gaming Headset G930"/>
    <n v="383.98"/>
    <n v="3"/>
    <n v="81.59"/>
  </r>
  <r>
    <n v="345"/>
    <d v="2014-04-11T00:00:00"/>
    <x v="0"/>
    <x v="3"/>
    <x v="144"/>
    <x v="16"/>
    <x v="0"/>
    <x v="0"/>
    <s v="Xerox 224"/>
    <n v="10.37"/>
    <n v="2"/>
    <n v="3.63"/>
  </r>
  <r>
    <n v="346"/>
    <d v="2014-04-11T00:00:00"/>
    <x v="0"/>
    <x v="3"/>
    <x v="144"/>
    <x v="16"/>
    <x v="2"/>
    <x v="9"/>
    <s v="Logitech Wireless Anywhere Mouse MX for PC and Mac"/>
    <n v="335.94"/>
    <n v="7"/>
    <n v="41.99"/>
  </r>
  <r>
    <n v="347"/>
    <d v="2014-04-11T00:00:00"/>
    <x v="0"/>
    <x v="3"/>
    <x v="145"/>
    <x v="34"/>
    <x v="0"/>
    <x v="3"/>
    <s v="GBC Personal VeloBind Strips"/>
    <n v="9.58"/>
    <n v="1"/>
    <n v="3.35"/>
  </r>
  <r>
    <n v="348"/>
    <d v="2014-04-11T00:00:00"/>
    <x v="0"/>
    <x v="3"/>
    <x v="146"/>
    <x v="0"/>
    <x v="2"/>
    <x v="6"/>
    <s v="Jawbone JAMBOX Wireless Bluetooth Speaker"/>
    <n v="758.35"/>
    <n v="6"/>
    <n v="265.42"/>
  </r>
  <r>
    <n v="349"/>
    <d v="2014-04-11T00:00:00"/>
    <x v="0"/>
    <x v="3"/>
    <x v="147"/>
    <x v="35"/>
    <x v="0"/>
    <x v="2"/>
    <s v="Eldon Simplefile Box Office"/>
    <n v="87.08"/>
    <n v="7"/>
    <n v="24.38"/>
  </r>
  <r>
    <n v="350"/>
    <d v="2014-04-11T00:00:00"/>
    <x v="0"/>
    <x v="3"/>
    <x v="147"/>
    <x v="35"/>
    <x v="2"/>
    <x v="6"/>
    <s v="AT&amp;T SB67148 SynJ"/>
    <n v="105.58"/>
    <n v="2"/>
    <n v="9.24"/>
  </r>
  <r>
    <n v="351"/>
    <d v="2014-04-11T00:00:00"/>
    <x v="0"/>
    <x v="3"/>
    <x v="147"/>
    <x v="35"/>
    <x v="2"/>
    <x v="9"/>
    <s v="Memorex Mini Travel Drive 64 GB USB 2.0 Flash Drive"/>
    <n v="217.44"/>
    <n v="6"/>
    <n v="91.32"/>
  </r>
  <r>
    <n v="352"/>
    <d v="2014-04-12T00:00:00"/>
    <x v="0"/>
    <x v="3"/>
    <x v="148"/>
    <x v="3"/>
    <x v="2"/>
    <x v="6"/>
    <s v="Pyle PMP37LED"/>
    <n v="1075.0899999999999"/>
    <n v="14"/>
    <n v="94.07"/>
  </r>
  <r>
    <n v="353"/>
    <d v="2014-04-12T00:00:00"/>
    <x v="0"/>
    <x v="3"/>
    <x v="148"/>
    <x v="3"/>
    <x v="2"/>
    <x v="6"/>
    <s v="AT&amp;T 1080 Corded phone"/>
    <n v="438.37"/>
    <n v="4"/>
    <n v="38.36"/>
  </r>
  <r>
    <n v="354"/>
    <d v="2014-04-12T00:00:00"/>
    <x v="0"/>
    <x v="3"/>
    <x v="148"/>
    <x v="3"/>
    <x v="0"/>
    <x v="3"/>
    <s v="Recycled Pressboard Report Cover with Reinforced Top Hinge"/>
    <n v="18.09"/>
    <n v="7"/>
    <n v="6.56"/>
  </r>
  <r>
    <n v="355"/>
    <d v="2014-04-12T00:00:00"/>
    <x v="0"/>
    <x v="3"/>
    <x v="148"/>
    <x v="3"/>
    <x v="1"/>
    <x v="11"/>
    <s v="O'Sullivan Living Dimensions 2-Shelf Bookcases"/>
    <n v="308.5"/>
    <n v="3"/>
    <n v="-18.149999999999999"/>
  </r>
  <r>
    <n v="356"/>
    <d v="2014-04-12T00:00:00"/>
    <x v="0"/>
    <x v="3"/>
    <x v="149"/>
    <x v="18"/>
    <x v="0"/>
    <x v="0"/>
    <s v="Xerox 213"/>
    <n v="32.4"/>
    <n v="5"/>
    <n v="15.55"/>
  </r>
  <r>
    <n v="357"/>
    <d v="2014-04-12T00:00:00"/>
    <x v="0"/>
    <x v="3"/>
    <x v="150"/>
    <x v="3"/>
    <x v="0"/>
    <x v="4"/>
    <s v="Prismacolor Color Pencil Set"/>
    <n v="39.68"/>
    <n v="2"/>
    <n v="16.27"/>
  </r>
  <r>
    <n v="358"/>
    <d v="2014-04-13T00:00:00"/>
    <x v="0"/>
    <x v="3"/>
    <x v="104"/>
    <x v="2"/>
    <x v="0"/>
    <x v="4"/>
    <s v="Newell 314"/>
    <n v="17.86"/>
    <n v="4"/>
    <n v="1.1200000000000001"/>
  </r>
  <r>
    <n v="359"/>
    <d v="2014-04-13T00:00:00"/>
    <x v="0"/>
    <x v="3"/>
    <x v="104"/>
    <x v="2"/>
    <x v="0"/>
    <x v="3"/>
    <s v="Fellowes PB200 Plastic Comb Binding Machine"/>
    <n v="509.97"/>
    <n v="10"/>
    <n v="-407.98"/>
  </r>
  <r>
    <n v="360"/>
    <d v="2014-04-13T00:00:00"/>
    <x v="0"/>
    <x v="3"/>
    <x v="104"/>
    <x v="2"/>
    <x v="0"/>
    <x v="7"/>
    <s v="Staples"/>
    <n v="30.99"/>
    <n v="13"/>
    <n v="10.07"/>
  </r>
  <r>
    <n v="361"/>
    <d v="2014-04-13T00:00:00"/>
    <x v="0"/>
    <x v="3"/>
    <x v="104"/>
    <x v="2"/>
    <x v="2"/>
    <x v="6"/>
    <s v="Square Credit Card Reader, 4 1/2&quot; x 4 1/2&quot; x 1&quot;, White"/>
    <n v="71.930000000000007"/>
    <n v="12"/>
    <n v="8.39"/>
  </r>
  <r>
    <n v="362"/>
    <d v="2014-04-13T00:00:00"/>
    <x v="0"/>
    <x v="3"/>
    <x v="151"/>
    <x v="36"/>
    <x v="0"/>
    <x v="1"/>
    <s v="Avery 479"/>
    <n v="7.83"/>
    <n v="3"/>
    <n v="3.6"/>
  </r>
  <r>
    <n v="363"/>
    <d v="2014-04-15T00:00:00"/>
    <x v="0"/>
    <x v="3"/>
    <x v="152"/>
    <x v="3"/>
    <x v="0"/>
    <x v="12"/>
    <s v="Belkin F9G930V10-GRY 9 Outlet Surge"/>
    <n v="106.96"/>
    <n v="2"/>
    <n v="31.02"/>
  </r>
  <r>
    <n v="364"/>
    <d v="2014-04-15T00:00:00"/>
    <x v="0"/>
    <x v="3"/>
    <x v="152"/>
    <x v="3"/>
    <x v="1"/>
    <x v="8"/>
    <s v="Howard Miller 13&quot; Diameter Goldtone Round Wall Clock"/>
    <n v="187.76"/>
    <n v="4"/>
    <n v="76.98"/>
  </r>
  <r>
    <n v="365"/>
    <d v="2014-04-16T00:00:00"/>
    <x v="0"/>
    <x v="3"/>
    <x v="153"/>
    <x v="25"/>
    <x v="0"/>
    <x v="4"/>
    <s v="Avery Hi-Liter EverBold Pen Style Fluorescent Highlighters, 4/Pack"/>
    <n v="39.07"/>
    <n v="6"/>
    <n v="9.77"/>
  </r>
  <r>
    <n v="366"/>
    <d v="2014-04-18T00:00:00"/>
    <x v="0"/>
    <x v="3"/>
    <x v="154"/>
    <x v="3"/>
    <x v="2"/>
    <x v="15"/>
    <s v="Ativa MDM8000 8-Sheet Micro-Cut Shredder"/>
    <n v="287.97000000000003"/>
    <n v="4"/>
    <n v="97.19"/>
  </r>
  <r>
    <n v="367"/>
    <d v="2014-04-18T00:00:00"/>
    <x v="0"/>
    <x v="3"/>
    <x v="154"/>
    <x v="3"/>
    <x v="0"/>
    <x v="4"/>
    <s v="Newell 351"/>
    <n v="13.12"/>
    <n v="4"/>
    <n v="3.8"/>
  </r>
  <r>
    <n v="368"/>
    <d v="2014-04-18T00:00:00"/>
    <x v="0"/>
    <x v="3"/>
    <x v="154"/>
    <x v="3"/>
    <x v="0"/>
    <x v="4"/>
    <s v="Binney &amp; Smith inkTank Desk Highlighter, Chisel Tip, Yellow, 12/Box"/>
    <n v="10.75"/>
    <n v="5"/>
    <n v="3.55"/>
  </r>
  <r>
    <n v="369"/>
    <d v="2014-04-18T00:00:00"/>
    <x v="0"/>
    <x v="3"/>
    <x v="154"/>
    <x v="3"/>
    <x v="0"/>
    <x v="7"/>
    <s v="Advantus Push Pins, Aluminum Head"/>
    <n v="11.62"/>
    <n v="2"/>
    <n v="3.6"/>
  </r>
  <r>
    <n v="370"/>
    <d v="2014-04-18T00:00:00"/>
    <x v="0"/>
    <x v="3"/>
    <x v="111"/>
    <x v="0"/>
    <x v="0"/>
    <x v="4"/>
    <s v="Prang Dustless Chalk Sticks"/>
    <n v="2.69"/>
    <n v="2"/>
    <n v="1.01"/>
  </r>
  <r>
    <n v="371"/>
    <d v="2014-04-18T00:00:00"/>
    <x v="0"/>
    <x v="3"/>
    <x v="111"/>
    <x v="0"/>
    <x v="1"/>
    <x v="5"/>
    <s v="DMI Arturo Collection Mission-style Design Wood Chair"/>
    <n v="317.06"/>
    <n v="3"/>
    <n v="-18.12"/>
  </r>
  <r>
    <n v="372"/>
    <d v="2014-04-18T00:00:00"/>
    <x v="0"/>
    <x v="3"/>
    <x v="111"/>
    <x v="0"/>
    <x v="0"/>
    <x v="10"/>
    <s v="Cameo Buff Policy Envelopes"/>
    <n v="149.35"/>
    <n v="3"/>
    <n v="50.41"/>
  </r>
  <r>
    <n v="373"/>
    <d v="2014-04-18T00:00:00"/>
    <x v="0"/>
    <x v="3"/>
    <x v="111"/>
    <x v="0"/>
    <x v="2"/>
    <x v="9"/>
    <s v="Kensington Expert Mouse Optical USB Trackball for PC or Mac"/>
    <n v="227.98"/>
    <n v="3"/>
    <n v="28.5"/>
  </r>
  <r>
    <n v="374"/>
    <d v="2014-04-19T00:00:00"/>
    <x v="0"/>
    <x v="3"/>
    <x v="155"/>
    <x v="3"/>
    <x v="1"/>
    <x v="8"/>
    <s v="Executive Impressions 13&quot; Chairman Wall Clock"/>
    <n v="76.14"/>
    <n v="3"/>
    <n v="26.65"/>
  </r>
  <r>
    <n v="375"/>
    <d v="2014-04-19T00:00:00"/>
    <x v="0"/>
    <x v="3"/>
    <x v="156"/>
    <x v="6"/>
    <x v="0"/>
    <x v="3"/>
    <s v="GBC Durable Plastic Covers"/>
    <n v="58.05"/>
    <n v="3"/>
    <n v="26.7"/>
  </r>
  <r>
    <n v="376"/>
    <d v="2014-04-19T00:00:00"/>
    <x v="0"/>
    <x v="3"/>
    <x v="156"/>
    <x v="6"/>
    <x v="0"/>
    <x v="0"/>
    <s v="Xerox 232"/>
    <n v="71.28"/>
    <n v="11"/>
    <n v="34.21"/>
  </r>
  <r>
    <n v="377"/>
    <d v="2014-04-20T00:00:00"/>
    <x v="0"/>
    <x v="3"/>
    <x v="9"/>
    <x v="0"/>
    <x v="1"/>
    <x v="13"/>
    <s v="Bush Advantage Collection Round Conference Table"/>
    <n v="744.1"/>
    <n v="5"/>
    <n v="-95.67"/>
  </r>
  <r>
    <n v="378"/>
    <d v="2014-04-20T00:00:00"/>
    <x v="0"/>
    <x v="3"/>
    <x v="9"/>
    <x v="0"/>
    <x v="0"/>
    <x v="2"/>
    <s v="Personal Folder Holder, Ebony"/>
    <n v="44.84"/>
    <n v="5"/>
    <n v="5.61"/>
  </r>
  <r>
    <n v="379"/>
    <d v="2014-04-20T00:00:00"/>
    <x v="0"/>
    <x v="3"/>
    <x v="9"/>
    <x v="0"/>
    <x v="1"/>
    <x v="13"/>
    <s v="Riverside Furniture Stanwyck Manor Table Series"/>
    <n v="401.59"/>
    <n v="2"/>
    <n v="-131.94999999999999"/>
  </r>
  <r>
    <n v="380"/>
    <d v="2014-04-20T00:00:00"/>
    <x v="0"/>
    <x v="3"/>
    <x v="157"/>
    <x v="3"/>
    <x v="1"/>
    <x v="8"/>
    <s v="GE 4 Foot Flourescent Tube, 40 Watt"/>
    <n v="59.92"/>
    <n v="4"/>
    <n v="27.56"/>
  </r>
  <r>
    <n v="381"/>
    <d v="2014-04-21T00:00:00"/>
    <x v="0"/>
    <x v="3"/>
    <x v="158"/>
    <x v="3"/>
    <x v="0"/>
    <x v="3"/>
    <s v="ACCOHIDE Binder by Acco"/>
    <n v="16.52"/>
    <n v="5"/>
    <n v="5.58"/>
  </r>
  <r>
    <n v="382"/>
    <d v="2014-04-21T00:00:00"/>
    <x v="0"/>
    <x v="3"/>
    <x v="159"/>
    <x v="5"/>
    <x v="0"/>
    <x v="2"/>
    <s v="SAFCO Commercial Wire Shelving, Black"/>
    <n v="828.84"/>
    <n v="6"/>
    <n v="0"/>
  </r>
  <r>
    <n v="383"/>
    <d v="2014-04-22T00:00:00"/>
    <x v="0"/>
    <x v="3"/>
    <x v="160"/>
    <x v="20"/>
    <x v="0"/>
    <x v="10"/>
    <s v="Staple envelope"/>
    <n v="247.84"/>
    <n v="8"/>
    <n v="121.44"/>
  </r>
  <r>
    <n v="384"/>
    <d v="2014-04-22T00:00:00"/>
    <x v="0"/>
    <x v="3"/>
    <x v="160"/>
    <x v="20"/>
    <x v="0"/>
    <x v="3"/>
    <s v="ACCOHIDE 3-Ring Binder, Blue, 1&quot;"/>
    <n v="9.91"/>
    <n v="3"/>
    <n v="3.35"/>
  </r>
  <r>
    <n v="385"/>
    <d v="2014-04-23T00:00:00"/>
    <x v="0"/>
    <x v="3"/>
    <x v="161"/>
    <x v="2"/>
    <x v="0"/>
    <x v="3"/>
    <s v="Wilson Jones Suede Grain Vinyl Binders"/>
    <n v="2.5"/>
    <n v="3"/>
    <n v="-1.75"/>
  </r>
  <r>
    <n v="386"/>
    <d v="2014-04-23T00:00:00"/>
    <x v="0"/>
    <x v="3"/>
    <x v="162"/>
    <x v="10"/>
    <x v="1"/>
    <x v="5"/>
    <s v="Global Leather Highback Executive Chair with Pneumatic Height Adjustment, Black"/>
    <n v="281.37"/>
    <n v="2"/>
    <n v="-12.06"/>
  </r>
  <r>
    <n v="387"/>
    <d v="2014-04-23T00:00:00"/>
    <x v="0"/>
    <x v="3"/>
    <x v="162"/>
    <x v="10"/>
    <x v="1"/>
    <x v="5"/>
    <s v="Global Leather Highback Executive Chair with Pneumatic Height Adjustment, Black"/>
    <n v="281.37"/>
    <n v="2"/>
    <n v="-12.06"/>
  </r>
  <r>
    <n v="388"/>
    <d v="2014-04-23T00:00:00"/>
    <x v="0"/>
    <x v="3"/>
    <x v="162"/>
    <x v="10"/>
    <x v="0"/>
    <x v="3"/>
    <s v="Zipper Ring Binder Pockets"/>
    <n v="7.49"/>
    <n v="8"/>
    <n v="-5.24"/>
  </r>
  <r>
    <n v="389"/>
    <d v="2014-04-23T00:00:00"/>
    <x v="0"/>
    <x v="3"/>
    <x v="162"/>
    <x v="10"/>
    <x v="1"/>
    <x v="8"/>
    <s v="G.E. Halogen Desk Lamp Bulbs"/>
    <n v="22.34"/>
    <n v="4"/>
    <n v="7.82"/>
  </r>
  <r>
    <n v="390"/>
    <d v="2014-04-23T00:00:00"/>
    <x v="0"/>
    <x v="3"/>
    <x v="39"/>
    <x v="3"/>
    <x v="0"/>
    <x v="0"/>
    <s v="Xerox 1891"/>
    <n v="48.91"/>
    <n v="1"/>
    <n v="22.99"/>
  </r>
  <r>
    <n v="391"/>
    <d v="2014-04-25T00:00:00"/>
    <x v="0"/>
    <x v="3"/>
    <x v="163"/>
    <x v="0"/>
    <x v="0"/>
    <x v="0"/>
    <s v="Xerox 1985"/>
    <n v="10.37"/>
    <n v="2"/>
    <n v="3.63"/>
  </r>
  <r>
    <n v="392"/>
    <d v="2014-04-25T00:00:00"/>
    <x v="0"/>
    <x v="3"/>
    <x v="163"/>
    <x v="0"/>
    <x v="0"/>
    <x v="4"/>
    <s v="12 Colored Short Pencils"/>
    <n v="6.24"/>
    <n v="3"/>
    <n v="0.55000000000000004"/>
  </r>
  <r>
    <n v="393"/>
    <d v="2014-04-25T00:00:00"/>
    <x v="0"/>
    <x v="3"/>
    <x v="164"/>
    <x v="25"/>
    <x v="2"/>
    <x v="6"/>
    <s v="AT&amp;T CL2909"/>
    <n v="302.38"/>
    <n v="3"/>
    <n v="37.799999999999997"/>
  </r>
  <r>
    <n v="394"/>
    <d v="2014-04-25T00:00:00"/>
    <x v="0"/>
    <x v="3"/>
    <x v="165"/>
    <x v="3"/>
    <x v="1"/>
    <x v="8"/>
    <s v="Tenex Traditional Chairmats for Medium Pile Carpet, Standard Lip, 36&quot; x 48&quot;"/>
    <n v="303.25"/>
    <n v="5"/>
    <n v="63.68"/>
  </r>
  <r>
    <n v="395"/>
    <d v="2014-04-25T00:00:00"/>
    <x v="0"/>
    <x v="3"/>
    <x v="165"/>
    <x v="3"/>
    <x v="0"/>
    <x v="12"/>
    <s v="Kensington 6 Outlet MasterPiece HOMEOFFICE Power Control Center"/>
    <n v="270.72000000000003"/>
    <n v="3"/>
    <n v="78.510000000000005"/>
  </r>
  <r>
    <n v="396"/>
    <d v="2014-04-25T00:00:00"/>
    <x v="0"/>
    <x v="3"/>
    <x v="165"/>
    <x v="3"/>
    <x v="1"/>
    <x v="5"/>
    <s v="GuestStacker Chair with Chrome Finish Legs"/>
    <n v="1487.04"/>
    <n v="5"/>
    <n v="148.69999999999999"/>
  </r>
  <r>
    <n v="397"/>
    <d v="2014-04-26T00:00:00"/>
    <x v="0"/>
    <x v="3"/>
    <x v="166"/>
    <x v="3"/>
    <x v="1"/>
    <x v="5"/>
    <s v="Bevis Steel Folding Chairs"/>
    <n v="230.28"/>
    <n v="3"/>
    <n v="23.03"/>
  </r>
  <r>
    <n v="398"/>
    <d v="2014-04-26T00:00:00"/>
    <x v="0"/>
    <x v="3"/>
    <x v="166"/>
    <x v="3"/>
    <x v="0"/>
    <x v="3"/>
    <s v="Acco Pressboard Covers with Storage Hooks, 14 7/8&quot; x 11&quot;, Executive Red"/>
    <n v="18.29"/>
    <n v="6"/>
    <n v="5.72"/>
  </r>
  <r>
    <n v="399"/>
    <d v="2014-04-26T00:00:00"/>
    <x v="0"/>
    <x v="3"/>
    <x v="167"/>
    <x v="3"/>
    <x v="0"/>
    <x v="4"/>
    <s v="Newell 347"/>
    <n v="21.4"/>
    <n v="5"/>
    <n v="6.21"/>
  </r>
  <r>
    <n v="400"/>
    <d v="2014-04-26T00:00:00"/>
    <x v="0"/>
    <x v="3"/>
    <x v="167"/>
    <x v="3"/>
    <x v="0"/>
    <x v="1"/>
    <s v="Avery 495"/>
    <n v="12.6"/>
    <n v="2"/>
    <n v="5.8"/>
  </r>
  <r>
    <n v="401"/>
    <d v="2014-04-28T00:00:00"/>
    <x v="0"/>
    <x v="3"/>
    <x v="168"/>
    <x v="36"/>
    <x v="0"/>
    <x v="3"/>
    <s v="Acco Data Flex Cable Posts For Top &amp; Bottom Load Binders, 6&quot; Capacity"/>
    <n v="20.86"/>
    <n v="2"/>
    <n v="9.39"/>
  </r>
  <r>
    <n v="402"/>
    <d v="2014-04-28T00:00:00"/>
    <x v="0"/>
    <x v="3"/>
    <x v="168"/>
    <x v="36"/>
    <x v="0"/>
    <x v="2"/>
    <s v="Recycled Steel Personal File for Standard File Folders"/>
    <n v="497.61"/>
    <n v="9"/>
    <n v="129.38"/>
  </r>
  <r>
    <n v="403"/>
    <d v="2014-04-28T00:00:00"/>
    <x v="0"/>
    <x v="3"/>
    <x v="168"/>
    <x v="36"/>
    <x v="0"/>
    <x v="4"/>
    <s v="Blackstonian Pencils"/>
    <n v="5.34"/>
    <n v="2"/>
    <n v="1.5"/>
  </r>
  <r>
    <n v="404"/>
    <d v="2014-04-28T00:00:00"/>
    <x v="0"/>
    <x v="3"/>
    <x v="168"/>
    <x v="36"/>
    <x v="0"/>
    <x v="1"/>
    <s v="Avery 488"/>
    <n v="3.15"/>
    <n v="1"/>
    <n v="1.51"/>
  </r>
  <r>
    <n v="405"/>
    <d v="2014-04-28T00:00:00"/>
    <x v="0"/>
    <x v="3"/>
    <x v="169"/>
    <x v="10"/>
    <x v="0"/>
    <x v="1"/>
    <s v="Avery File Folder Labels"/>
    <n v="6.91"/>
    <n v="3"/>
    <n v="2.5099999999999998"/>
  </r>
  <r>
    <n v="406"/>
    <d v="2014-04-28T00:00:00"/>
    <x v="0"/>
    <x v="3"/>
    <x v="169"/>
    <x v="10"/>
    <x v="0"/>
    <x v="2"/>
    <s v="X-Rack File for Hanging Folders"/>
    <n v="27.1"/>
    <n v="3"/>
    <n v="2.0299999999999998"/>
  </r>
  <r>
    <n v="407"/>
    <d v="2014-04-28T00:00:00"/>
    <x v="0"/>
    <x v="3"/>
    <x v="169"/>
    <x v="10"/>
    <x v="0"/>
    <x v="2"/>
    <s v="Carina Mini System Audio Rack, Model AR050B"/>
    <n v="177.57"/>
    <n v="2"/>
    <n v="-37.729999999999997"/>
  </r>
  <r>
    <n v="408"/>
    <d v="2014-04-28T00:00:00"/>
    <x v="0"/>
    <x v="3"/>
    <x v="170"/>
    <x v="3"/>
    <x v="2"/>
    <x v="6"/>
    <s v="Samsung Galaxy Mega 6.3"/>
    <n v="1679.96"/>
    <n v="5"/>
    <n v="126"/>
  </r>
  <r>
    <n v="409"/>
    <d v="2014-04-28T00:00:00"/>
    <x v="0"/>
    <x v="3"/>
    <x v="171"/>
    <x v="20"/>
    <x v="2"/>
    <x v="9"/>
    <s v="Logitech G600 MMO Gaming Mouse"/>
    <n v="159.97999999999999"/>
    <n v="2"/>
    <n v="57.59"/>
  </r>
  <r>
    <n v="410"/>
    <d v="2014-04-29T00:00:00"/>
    <x v="0"/>
    <x v="3"/>
    <x v="172"/>
    <x v="20"/>
    <x v="1"/>
    <x v="8"/>
    <s v="Dax Clear Box Frame"/>
    <n v="17.46"/>
    <n v="2"/>
    <n v="5.94"/>
  </r>
  <r>
    <n v="411"/>
    <d v="2014-04-29T00:00:00"/>
    <x v="0"/>
    <x v="3"/>
    <x v="173"/>
    <x v="8"/>
    <x v="1"/>
    <x v="5"/>
    <s v="Global Stack Chair without Arms, Black"/>
    <n v="51.96"/>
    <n v="2"/>
    <n v="12.99"/>
  </r>
  <r>
    <n v="412"/>
    <d v="2014-04-29T00:00:00"/>
    <x v="0"/>
    <x v="3"/>
    <x v="173"/>
    <x v="8"/>
    <x v="0"/>
    <x v="3"/>
    <s v="Avery Non-Stick Heavy Duty View Round Locking Ring Binders"/>
    <n v="17.940000000000001"/>
    <n v="3"/>
    <n v="8.61"/>
  </r>
  <r>
    <n v="413"/>
    <d v="2014-04-29T00:00:00"/>
    <x v="0"/>
    <x v="3"/>
    <x v="174"/>
    <x v="15"/>
    <x v="1"/>
    <x v="5"/>
    <s v="Global Leather Executive Chair"/>
    <n v="561.58000000000004"/>
    <n v="2"/>
    <n v="70.2"/>
  </r>
  <r>
    <n v="414"/>
    <d v="2014-04-29T00:00:00"/>
    <x v="0"/>
    <x v="3"/>
    <x v="174"/>
    <x v="15"/>
    <x v="0"/>
    <x v="2"/>
    <s v="2300 Heavy-Duty Transfer File Systems by Perma"/>
    <n v="99.92"/>
    <n v="5"/>
    <n v="-1.25"/>
  </r>
  <r>
    <n v="415"/>
    <d v="2014-04-29T00:00:00"/>
    <x v="0"/>
    <x v="3"/>
    <x v="175"/>
    <x v="7"/>
    <x v="2"/>
    <x v="6"/>
    <s v="Square Credit Card Reader"/>
    <n v="19.98"/>
    <n v="2"/>
    <n v="5.19"/>
  </r>
  <r>
    <n v="416"/>
    <d v="2014-04-30T00:00:00"/>
    <x v="0"/>
    <x v="3"/>
    <x v="51"/>
    <x v="29"/>
    <x v="2"/>
    <x v="9"/>
    <s v="Maxell 4.7GB DVD-RW 3/Pack"/>
    <n v="47.79"/>
    <n v="3"/>
    <n v="16.25"/>
  </r>
  <r>
    <n v="417"/>
    <d v="2014-04-30T00:00:00"/>
    <x v="0"/>
    <x v="3"/>
    <x v="176"/>
    <x v="5"/>
    <x v="0"/>
    <x v="4"/>
    <s v="Hunt Boston Vacuum Mount KS Pencil Sharpener"/>
    <n v="174.95"/>
    <n v="5"/>
    <n v="45.49"/>
  </r>
  <r>
    <n v="418"/>
    <d v="2014-04-30T00:00:00"/>
    <x v="0"/>
    <x v="3"/>
    <x v="176"/>
    <x v="5"/>
    <x v="0"/>
    <x v="2"/>
    <s v="Economy Rollaway Files"/>
    <n v="826"/>
    <n v="5"/>
    <n v="214.76"/>
  </r>
  <r>
    <n v="419"/>
    <d v="2014-05-02T00:00:00"/>
    <x v="0"/>
    <x v="4"/>
    <x v="177"/>
    <x v="10"/>
    <x v="0"/>
    <x v="12"/>
    <s v="Belkin 6 Outlet Metallic Surge Strip"/>
    <n v="26.14"/>
    <n v="3"/>
    <n v="1.96"/>
  </r>
  <r>
    <n v="420"/>
    <d v="2014-05-02T00:00:00"/>
    <x v="0"/>
    <x v="4"/>
    <x v="178"/>
    <x v="16"/>
    <x v="2"/>
    <x v="16"/>
    <s v="Brother DCP1000 Digital 3 in 1 Multifunction Machine"/>
    <n v="479.98"/>
    <n v="2"/>
    <n v="90"/>
  </r>
  <r>
    <n v="421"/>
    <d v="2014-05-03T00:00:00"/>
    <x v="0"/>
    <x v="4"/>
    <x v="179"/>
    <x v="21"/>
    <x v="0"/>
    <x v="1"/>
    <s v="Avery 481"/>
    <n v="21.56"/>
    <n v="7"/>
    <n v="10.35"/>
  </r>
  <r>
    <n v="422"/>
    <d v="2014-05-03T00:00:00"/>
    <x v="0"/>
    <x v="4"/>
    <x v="180"/>
    <x v="20"/>
    <x v="0"/>
    <x v="3"/>
    <s v="GBC Poly Designer Binding Covers"/>
    <n v="40.18"/>
    <n v="3"/>
    <n v="14.56"/>
  </r>
  <r>
    <n v="423"/>
    <d v="2014-05-03T00:00:00"/>
    <x v="0"/>
    <x v="4"/>
    <x v="180"/>
    <x v="20"/>
    <x v="0"/>
    <x v="3"/>
    <s v="Avery Durable Plastic 1&quot; Binders"/>
    <n v="10.9"/>
    <n v="3"/>
    <n v="3.95"/>
  </r>
  <r>
    <n v="424"/>
    <d v="2014-05-04T00:00:00"/>
    <x v="0"/>
    <x v="4"/>
    <x v="181"/>
    <x v="14"/>
    <x v="0"/>
    <x v="3"/>
    <s v="Fellowes Binding Cases"/>
    <n v="46.8"/>
    <n v="4"/>
    <n v="21.06"/>
  </r>
  <r>
    <n v="425"/>
    <d v="2014-05-04T00:00:00"/>
    <x v="0"/>
    <x v="4"/>
    <x v="182"/>
    <x v="37"/>
    <x v="1"/>
    <x v="8"/>
    <s v="DAX Wood Document Frame"/>
    <n v="27.46"/>
    <n v="2"/>
    <n v="9.89"/>
  </r>
  <r>
    <n v="426"/>
    <d v="2014-05-04T00:00:00"/>
    <x v="0"/>
    <x v="4"/>
    <x v="115"/>
    <x v="0"/>
    <x v="0"/>
    <x v="4"/>
    <s v="Boston Home &amp; Office Model 2000 Electric Pencil Sharpeners"/>
    <n v="37.840000000000003"/>
    <n v="2"/>
    <n v="2.84"/>
  </r>
  <r>
    <n v="427"/>
    <d v="2014-05-04T00:00:00"/>
    <x v="0"/>
    <x v="4"/>
    <x v="115"/>
    <x v="0"/>
    <x v="0"/>
    <x v="7"/>
    <s v="OIC Thumb-Tacks"/>
    <n v="5.47"/>
    <n v="6"/>
    <n v="1.85"/>
  </r>
  <r>
    <n v="428"/>
    <d v="2014-05-04T00:00:00"/>
    <x v="0"/>
    <x v="4"/>
    <x v="183"/>
    <x v="22"/>
    <x v="1"/>
    <x v="8"/>
    <s v="Eldon Regeneration Recycled Desk Accessories, Smoke"/>
    <n v="12.18"/>
    <n v="7"/>
    <n v="3.9"/>
  </r>
  <r>
    <n v="429"/>
    <d v="2014-05-04T00:00:00"/>
    <x v="0"/>
    <x v="4"/>
    <x v="183"/>
    <x v="22"/>
    <x v="0"/>
    <x v="12"/>
    <s v="Holmes Odor Grabber"/>
    <n v="57.68"/>
    <n v="4"/>
    <n v="19.03"/>
  </r>
  <r>
    <n v="430"/>
    <d v="2014-05-05T00:00:00"/>
    <x v="0"/>
    <x v="4"/>
    <x v="184"/>
    <x v="5"/>
    <x v="0"/>
    <x v="0"/>
    <s v="Adams &quot;While You Were Out&quot; Message Pads"/>
    <n v="9.42"/>
    <n v="3"/>
    <n v="4.24"/>
  </r>
  <r>
    <n v="431"/>
    <d v="2014-05-05T00:00:00"/>
    <x v="0"/>
    <x v="4"/>
    <x v="184"/>
    <x v="5"/>
    <x v="0"/>
    <x v="4"/>
    <s v="Newell 350"/>
    <n v="6.56"/>
    <n v="2"/>
    <n v="1.9"/>
  </r>
  <r>
    <n v="432"/>
    <d v="2014-05-05T00:00:00"/>
    <x v="0"/>
    <x v="4"/>
    <x v="184"/>
    <x v="5"/>
    <x v="0"/>
    <x v="0"/>
    <s v="Xerox 1933"/>
    <n v="24.56"/>
    <n v="2"/>
    <n v="11.54"/>
  </r>
  <r>
    <n v="433"/>
    <d v="2014-05-05T00:00:00"/>
    <x v="0"/>
    <x v="4"/>
    <x v="185"/>
    <x v="0"/>
    <x v="1"/>
    <x v="5"/>
    <s v="Global Value Mid-Back Manager's Chair, Gray"/>
    <n v="127.87"/>
    <n v="3"/>
    <n v="-9.1300000000000008"/>
  </r>
  <r>
    <n v="434"/>
    <d v="2014-05-05T00:00:00"/>
    <x v="0"/>
    <x v="4"/>
    <x v="121"/>
    <x v="1"/>
    <x v="0"/>
    <x v="2"/>
    <s v="Eldon Portable Mobile Manager"/>
    <n v="45.25"/>
    <n v="2"/>
    <n v="3.96"/>
  </r>
  <r>
    <n v="435"/>
    <d v="2014-05-05T00:00:00"/>
    <x v="0"/>
    <x v="4"/>
    <x v="186"/>
    <x v="6"/>
    <x v="0"/>
    <x v="3"/>
    <s v="Storex Dura Pro Binders"/>
    <n v="11.88"/>
    <n v="2"/>
    <n v="5.35"/>
  </r>
  <r>
    <n v="436"/>
    <d v="2014-05-05T00:00:00"/>
    <x v="0"/>
    <x v="4"/>
    <x v="186"/>
    <x v="6"/>
    <x v="0"/>
    <x v="0"/>
    <s v="Easy-staple paper"/>
    <n v="35.44"/>
    <n v="1"/>
    <n v="16.66"/>
  </r>
  <r>
    <n v="437"/>
    <d v="2014-05-06T00:00:00"/>
    <x v="0"/>
    <x v="4"/>
    <x v="187"/>
    <x v="3"/>
    <x v="0"/>
    <x v="3"/>
    <s v="Wilson Jones Legal Size Ring Binders"/>
    <n v="140.74"/>
    <n v="8"/>
    <n v="52.78"/>
  </r>
  <r>
    <n v="438"/>
    <d v="2014-05-06T00:00:00"/>
    <x v="0"/>
    <x v="4"/>
    <x v="188"/>
    <x v="3"/>
    <x v="0"/>
    <x v="1"/>
    <s v="Staple-on labels"/>
    <n v="5.78"/>
    <n v="2"/>
    <n v="2.72"/>
  </r>
  <r>
    <n v="439"/>
    <d v="2014-05-06T00:00:00"/>
    <x v="0"/>
    <x v="4"/>
    <x v="188"/>
    <x v="3"/>
    <x v="0"/>
    <x v="4"/>
    <s v="Model L Table or Wall-Mount Pencil Sharpener"/>
    <n v="107.94"/>
    <n v="6"/>
    <n v="30.22"/>
  </r>
  <r>
    <n v="440"/>
    <d v="2014-05-07T00:00:00"/>
    <x v="0"/>
    <x v="4"/>
    <x v="189"/>
    <x v="32"/>
    <x v="0"/>
    <x v="3"/>
    <s v="Acco PRESSTEX Data Binder with Storage Hooks, Dark Blue, 14 7/8&quot; X 11&quot;"/>
    <n v="16.14"/>
    <n v="3"/>
    <n v="7.91"/>
  </r>
  <r>
    <n v="441"/>
    <d v="2014-05-07T00:00:00"/>
    <x v="0"/>
    <x v="4"/>
    <x v="189"/>
    <x v="32"/>
    <x v="1"/>
    <x v="13"/>
    <s v="Balt Split Level Computer Training Table"/>
    <n v="194.25"/>
    <n v="2"/>
    <n v="-38.85"/>
  </r>
  <r>
    <n v="442"/>
    <d v="2014-05-07T00:00:00"/>
    <x v="0"/>
    <x v="4"/>
    <x v="189"/>
    <x v="32"/>
    <x v="0"/>
    <x v="4"/>
    <s v="Newell 335"/>
    <n v="8.64"/>
    <n v="3"/>
    <n v="2.5099999999999998"/>
  </r>
  <r>
    <n v="443"/>
    <d v="2014-05-07T00:00:00"/>
    <x v="0"/>
    <x v="4"/>
    <x v="189"/>
    <x v="32"/>
    <x v="1"/>
    <x v="5"/>
    <s v="Lifetime Advantage Folding Chairs, 4/Carton"/>
    <n v="872.32"/>
    <n v="4"/>
    <n v="244.25"/>
  </r>
  <r>
    <n v="444"/>
    <d v="2014-05-08T00:00:00"/>
    <x v="0"/>
    <x v="4"/>
    <x v="73"/>
    <x v="2"/>
    <x v="2"/>
    <x v="16"/>
    <s v="Hewlett Packard LaserJet 3310 Copier"/>
    <n v="1799.97"/>
    <n v="5"/>
    <n v="240"/>
  </r>
  <r>
    <n v="445"/>
    <d v="2014-05-09T00:00:00"/>
    <x v="0"/>
    <x v="4"/>
    <x v="190"/>
    <x v="3"/>
    <x v="2"/>
    <x v="9"/>
    <s v="Kingston Digital DataTraveler 32GB USB 2.0"/>
    <n v="67.8"/>
    <n v="4"/>
    <n v="4.07"/>
  </r>
  <r>
    <n v="446"/>
    <d v="2014-05-09T00:00:00"/>
    <x v="0"/>
    <x v="4"/>
    <x v="190"/>
    <x v="3"/>
    <x v="2"/>
    <x v="9"/>
    <s v="Sony Micro Vault Click 16 GB USB 2.0 Flash Drive"/>
    <n v="167.97"/>
    <n v="3"/>
    <n v="40.31"/>
  </r>
  <r>
    <n v="447"/>
    <d v="2014-05-09T00:00:00"/>
    <x v="0"/>
    <x v="4"/>
    <x v="191"/>
    <x v="5"/>
    <x v="0"/>
    <x v="2"/>
    <s v="Fellowes Super Stor/Drawer"/>
    <n v="83.25"/>
    <n v="3"/>
    <n v="14.99"/>
  </r>
  <r>
    <n v="448"/>
    <d v="2014-05-09T00:00:00"/>
    <x v="0"/>
    <x v="4"/>
    <x v="191"/>
    <x v="5"/>
    <x v="0"/>
    <x v="1"/>
    <s v="Avery 518"/>
    <n v="9.4499999999999993"/>
    <n v="3"/>
    <n v="4.54"/>
  </r>
  <r>
    <n v="449"/>
    <d v="2014-05-09T00:00:00"/>
    <x v="0"/>
    <x v="4"/>
    <x v="191"/>
    <x v="5"/>
    <x v="0"/>
    <x v="1"/>
    <s v="Avery 506"/>
    <n v="20.65"/>
    <n v="5"/>
    <n v="9.5"/>
  </r>
  <r>
    <n v="450"/>
    <d v="2014-05-09T00:00:00"/>
    <x v="0"/>
    <x v="4"/>
    <x v="191"/>
    <x v="5"/>
    <x v="0"/>
    <x v="0"/>
    <s v="Weyerhaeuser First Choice Laser/Copy Paper (20Lb. and 88 Bright)"/>
    <n v="45.36"/>
    <n v="7"/>
    <n v="21.77"/>
  </r>
  <r>
    <n v="451"/>
    <d v="2014-05-10T00:00:00"/>
    <x v="0"/>
    <x v="4"/>
    <x v="170"/>
    <x v="22"/>
    <x v="0"/>
    <x v="10"/>
    <s v="Strathmore #10 Envelopes, Ultimate White"/>
    <n v="158.13"/>
    <n v="3"/>
    <n v="77.48"/>
  </r>
  <r>
    <n v="452"/>
    <d v="2014-05-10T00:00:00"/>
    <x v="0"/>
    <x v="4"/>
    <x v="170"/>
    <x v="22"/>
    <x v="2"/>
    <x v="6"/>
    <s v="LF Elite 3D Dazzle Designer Hard Case Cover, Lf Stylus Pen and Wiper For Apple Iphone 5c Mini Lite"/>
    <n v="43.6"/>
    <n v="5"/>
    <n v="4.3600000000000003"/>
  </r>
  <r>
    <n v="453"/>
    <d v="2014-05-10T00:00:00"/>
    <x v="0"/>
    <x v="4"/>
    <x v="192"/>
    <x v="2"/>
    <x v="1"/>
    <x v="11"/>
    <s v="Bestar Classic Bookcase"/>
    <n v="349.97"/>
    <n v="7"/>
    <n v="-216.98"/>
  </r>
  <r>
    <n v="454"/>
    <d v="2014-05-10T00:00:00"/>
    <x v="0"/>
    <x v="4"/>
    <x v="192"/>
    <x v="2"/>
    <x v="0"/>
    <x v="4"/>
    <s v="DIXON Ticonderoga Erasable Checking Pencils"/>
    <n v="22.32"/>
    <n v="5"/>
    <n v="5.3"/>
  </r>
  <r>
    <n v="455"/>
    <d v="2014-05-10T00:00:00"/>
    <x v="0"/>
    <x v="4"/>
    <x v="193"/>
    <x v="3"/>
    <x v="0"/>
    <x v="0"/>
    <s v="Southworth 25% Cotton Premium Laser Paper and Envelopes"/>
    <n v="39.96"/>
    <n v="2"/>
    <n v="19.18"/>
  </r>
  <r>
    <n v="456"/>
    <d v="2014-05-10T00:00:00"/>
    <x v="0"/>
    <x v="4"/>
    <x v="193"/>
    <x v="3"/>
    <x v="2"/>
    <x v="6"/>
    <s v="Wilson Electronics DB Pro Signal Booster"/>
    <n v="1432"/>
    <n v="5"/>
    <n v="125.3"/>
  </r>
  <r>
    <n v="457"/>
    <d v="2014-05-10T00:00:00"/>
    <x v="0"/>
    <x v="4"/>
    <x v="193"/>
    <x v="3"/>
    <x v="0"/>
    <x v="14"/>
    <s v="Acme Design Stainless Steel Bent Scissors"/>
    <n v="41.04"/>
    <n v="6"/>
    <n v="11.08"/>
  </r>
  <r>
    <n v="458"/>
    <d v="2014-05-10T00:00:00"/>
    <x v="0"/>
    <x v="4"/>
    <x v="193"/>
    <x v="3"/>
    <x v="1"/>
    <x v="5"/>
    <s v="Hon Pagoda Stacking Chairs"/>
    <n v="256.77999999999997"/>
    <n v="1"/>
    <n v="32.1"/>
  </r>
  <r>
    <n v="459"/>
    <d v="2014-05-11T00:00:00"/>
    <x v="0"/>
    <x v="4"/>
    <x v="194"/>
    <x v="0"/>
    <x v="2"/>
    <x v="9"/>
    <s v="SanDisk Cruzer 64 GB USB Flash Drive"/>
    <n v="58.11"/>
    <n v="2"/>
    <n v="7.26"/>
  </r>
  <r>
    <n v="460"/>
    <d v="2014-05-11T00:00:00"/>
    <x v="0"/>
    <x v="4"/>
    <x v="194"/>
    <x v="0"/>
    <x v="2"/>
    <x v="6"/>
    <s v="Xblue XB-1670-86 X16 SmallÂ Office TelephoneÂ - Titanium"/>
    <n v="100.79"/>
    <n v="1"/>
    <n v="6.3"/>
  </r>
  <r>
    <n v="461"/>
    <d v="2014-05-11T00:00:00"/>
    <x v="0"/>
    <x v="4"/>
    <x v="194"/>
    <x v="0"/>
    <x v="1"/>
    <x v="8"/>
    <s v="Deflect-o EconoMat Studded, No Bevel Mat for Low Pile Carpeting"/>
    <n v="66.11"/>
    <n v="4"/>
    <n v="-84.29"/>
  </r>
  <r>
    <n v="462"/>
    <d v="2014-05-11T00:00:00"/>
    <x v="0"/>
    <x v="4"/>
    <x v="195"/>
    <x v="0"/>
    <x v="2"/>
    <x v="9"/>
    <s v="Logitech ClearChat Comfort/USB Headset H390"/>
    <n v="46.86"/>
    <n v="2"/>
    <n v="7.62"/>
  </r>
  <r>
    <n v="463"/>
    <d v="2014-05-11T00:00:00"/>
    <x v="0"/>
    <x v="4"/>
    <x v="196"/>
    <x v="20"/>
    <x v="0"/>
    <x v="12"/>
    <s v="Staple holder"/>
    <n v="35.909999999999997"/>
    <n v="3"/>
    <n v="9.6999999999999993"/>
  </r>
  <r>
    <n v="464"/>
    <d v="2014-05-11T00:00:00"/>
    <x v="0"/>
    <x v="4"/>
    <x v="197"/>
    <x v="0"/>
    <x v="1"/>
    <x v="5"/>
    <s v="Hon Multipurpose Stacking Arm Chairs"/>
    <n v="1212.96"/>
    <n v="8"/>
    <n v="-69.31"/>
  </r>
  <r>
    <n v="465"/>
    <d v="2014-05-11T00:00:00"/>
    <x v="0"/>
    <x v="4"/>
    <x v="198"/>
    <x v="1"/>
    <x v="0"/>
    <x v="0"/>
    <s v="Black Print Carbonless 8 1/2&quot; x 8 1/4&quot; Rapid Memo Book"/>
    <n v="17.47"/>
    <n v="3"/>
    <n v="5.68"/>
  </r>
  <r>
    <n v="466"/>
    <d v="2014-05-11T00:00:00"/>
    <x v="0"/>
    <x v="4"/>
    <x v="198"/>
    <x v="1"/>
    <x v="0"/>
    <x v="3"/>
    <s v="Avery Arch Ring Binders"/>
    <n v="104.58"/>
    <n v="9"/>
    <n v="-172.56"/>
  </r>
  <r>
    <n v="467"/>
    <d v="2014-05-12T00:00:00"/>
    <x v="0"/>
    <x v="4"/>
    <x v="19"/>
    <x v="21"/>
    <x v="1"/>
    <x v="8"/>
    <s v="DAX Value U-Channel Document Frames, Easel Back"/>
    <n v="34.79"/>
    <n v="7"/>
    <n v="10.78"/>
  </r>
  <r>
    <n v="468"/>
    <d v="2014-05-12T00:00:00"/>
    <x v="0"/>
    <x v="4"/>
    <x v="73"/>
    <x v="32"/>
    <x v="1"/>
    <x v="13"/>
    <s v="Bevis Traditional Conference Table Top, Plinth Base"/>
    <n v="700.06"/>
    <n v="3"/>
    <n v="-130.01"/>
  </r>
  <r>
    <n v="469"/>
    <d v="2014-05-13T00:00:00"/>
    <x v="0"/>
    <x v="4"/>
    <x v="199"/>
    <x v="27"/>
    <x v="0"/>
    <x v="2"/>
    <s v="Fellowes Super Stor/Drawer"/>
    <n v="55.5"/>
    <n v="2"/>
    <n v="9.99"/>
  </r>
  <r>
    <n v="470"/>
    <d v="2014-05-13T00:00:00"/>
    <x v="0"/>
    <x v="4"/>
    <x v="200"/>
    <x v="16"/>
    <x v="0"/>
    <x v="7"/>
    <s v="Staples"/>
    <n v="7.1"/>
    <n v="2"/>
    <n v="2.4"/>
  </r>
  <r>
    <n v="471"/>
    <d v="2014-05-13T00:00:00"/>
    <x v="0"/>
    <x v="4"/>
    <x v="200"/>
    <x v="16"/>
    <x v="0"/>
    <x v="3"/>
    <s v="GBC DocuBind P100 Manual Binding Machine"/>
    <n v="398.35"/>
    <n v="8"/>
    <n v="-331.96"/>
  </r>
  <r>
    <n v="472"/>
    <d v="2014-05-13T00:00:00"/>
    <x v="0"/>
    <x v="4"/>
    <x v="201"/>
    <x v="3"/>
    <x v="2"/>
    <x v="9"/>
    <s v="Plantronics Audio 478 Stereo USB Headset"/>
    <n v="149.97"/>
    <n v="3"/>
    <n v="52.49"/>
  </r>
  <r>
    <n v="473"/>
    <d v="2014-05-13T00:00:00"/>
    <x v="0"/>
    <x v="4"/>
    <x v="160"/>
    <x v="3"/>
    <x v="1"/>
    <x v="5"/>
    <s v="Iceberg Nesting Folding Chair, 19w x 6d x 43h"/>
    <n v="279.45999999999998"/>
    <n v="6"/>
    <n v="20.96"/>
  </r>
  <r>
    <n v="474"/>
    <d v="2014-05-13T00:00:00"/>
    <x v="0"/>
    <x v="4"/>
    <x v="160"/>
    <x v="3"/>
    <x v="0"/>
    <x v="0"/>
    <s v="EcoTones Memo Sheets"/>
    <n v="8"/>
    <n v="2"/>
    <n v="3.84"/>
  </r>
  <r>
    <n v="475"/>
    <d v="2014-05-14T00:00:00"/>
    <x v="0"/>
    <x v="4"/>
    <x v="202"/>
    <x v="16"/>
    <x v="1"/>
    <x v="8"/>
    <s v="Electrix Halogen Magnifier Lamp"/>
    <n v="310.88"/>
    <n v="2"/>
    <n v="23.32"/>
  </r>
  <r>
    <n v="476"/>
    <d v="2014-05-16T00:00:00"/>
    <x v="0"/>
    <x v="4"/>
    <x v="203"/>
    <x v="3"/>
    <x v="1"/>
    <x v="5"/>
    <s v="Iceberg Nesting Folding Chair, 19w x 6d x 43h"/>
    <n v="232.88"/>
    <n v="5"/>
    <n v="17.47"/>
  </r>
  <r>
    <n v="477"/>
    <d v="2014-05-16T00:00:00"/>
    <x v="0"/>
    <x v="4"/>
    <x v="204"/>
    <x v="3"/>
    <x v="2"/>
    <x v="9"/>
    <s v="ImationÂ Clip USBÂ flash driveÂ - 8 GB"/>
    <n v="56.4"/>
    <n v="3"/>
    <n v="3.38"/>
  </r>
  <r>
    <n v="478"/>
    <d v="2014-05-17T00:00:00"/>
    <x v="0"/>
    <x v="4"/>
    <x v="205"/>
    <x v="21"/>
    <x v="0"/>
    <x v="3"/>
    <s v="Surelock Post Binders"/>
    <n v="91.68"/>
    <n v="3"/>
    <n v="45.84"/>
  </r>
  <r>
    <n v="479"/>
    <d v="2014-05-18T00:00:00"/>
    <x v="0"/>
    <x v="4"/>
    <x v="206"/>
    <x v="10"/>
    <x v="2"/>
    <x v="6"/>
    <s v="Apple iPhone 5"/>
    <n v="779.8"/>
    <n v="2"/>
    <n v="-168.96"/>
  </r>
  <r>
    <n v="480"/>
    <d v="2014-05-18T00:00:00"/>
    <x v="0"/>
    <x v="4"/>
    <x v="207"/>
    <x v="10"/>
    <x v="1"/>
    <x v="8"/>
    <s v="Deflect-o Glass Clear Studded Chair Mats"/>
    <n v="149.22999999999999"/>
    <n v="3"/>
    <n v="3.73"/>
  </r>
  <r>
    <n v="481"/>
    <d v="2014-05-18T00:00:00"/>
    <x v="0"/>
    <x v="4"/>
    <x v="207"/>
    <x v="10"/>
    <x v="0"/>
    <x v="0"/>
    <s v="Xerox 1949"/>
    <n v="15.94"/>
    <n v="4"/>
    <n v="5.78"/>
  </r>
  <r>
    <n v="482"/>
    <d v="2014-05-18T00:00:00"/>
    <x v="0"/>
    <x v="4"/>
    <x v="208"/>
    <x v="0"/>
    <x v="0"/>
    <x v="0"/>
    <s v="Xerox 1949"/>
    <n v="3.98"/>
    <n v="1"/>
    <n v="1.44"/>
  </r>
  <r>
    <n v="483"/>
    <d v="2014-05-19T00:00:00"/>
    <x v="0"/>
    <x v="4"/>
    <x v="209"/>
    <x v="14"/>
    <x v="0"/>
    <x v="3"/>
    <s v="Avery Heavy-Duty EZD View Binder with Locking Rings"/>
    <n v="57.42"/>
    <n v="9"/>
    <n v="26.41"/>
  </r>
  <r>
    <n v="484"/>
    <d v="2014-05-19T00:00:00"/>
    <x v="0"/>
    <x v="4"/>
    <x v="210"/>
    <x v="6"/>
    <x v="0"/>
    <x v="14"/>
    <s v="Acme Design Stainless Steel Bent Scissors"/>
    <n v="34.200000000000003"/>
    <n v="5"/>
    <n v="9.23"/>
  </r>
  <r>
    <n v="485"/>
    <d v="2014-05-20T00:00:00"/>
    <x v="0"/>
    <x v="4"/>
    <x v="211"/>
    <x v="38"/>
    <x v="0"/>
    <x v="12"/>
    <s v="Acco 6 Outlet Guardian Basic Surge Suppressor"/>
    <n v="33.28"/>
    <n v="4"/>
    <n v="9.32"/>
  </r>
  <r>
    <n v="486"/>
    <d v="2014-05-20T00:00:00"/>
    <x v="0"/>
    <x v="4"/>
    <x v="211"/>
    <x v="38"/>
    <x v="0"/>
    <x v="4"/>
    <s v="Sanford Colorific Scented Colored Pencils, 12/Pack"/>
    <n v="38.520000000000003"/>
    <n v="9"/>
    <n v="11.94"/>
  </r>
  <r>
    <n v="487"/>
    <d v="2014-05-20T00:00:00"/>
    <x v="0"/>
    <x v="4"/>
    <x v="211"/>
    <x v="38"/>
    <x v="1"/>
    <x v="8"/>
    <s v="24-Hour Round Wall Clock"/>
    <n v="139.86000000000001"/>
    <n v="7"/>
    <n v="60.14"/>
  </r>
  <r>
    <n v="488"/>
    <d v="2014-05-20T00:00:00"/>
    <x v="0"/>
    <x v="4"/>
    <x v="212"/>
    <x v="0"/>
    <x v="1"/>
    <x v="8"/>
    <s v="Contemporary Borderless Frame"/>
    <n v="10.33"/>
    <n v="3"/>
    <n v="-5.94"/>
  </r>
  <r>
    <n v="489"/>
    <d v="2014-05-20T00:00:00"/>
    <x v="0"/>
    <x v="4"/>
    <x v="212"/>
    <x v="0"/>
    <x v="0"/>
    <x v="0"/>
    <s v="Xerox 213"/>
    <n v="10.37"/>
    <n v="2"/>
    <n v="3.63"/>
  </r>
  <r>
    <n v="490"/>
    <d v="2014-05-20T00:00:00"/>
    <x v="0"/>
    <x v="4"/>
    <x v="212"/>
    <x v="0"/>
    <x v="2"/>
    <x v="9"/>
    <s v="SanDisk Ultra 16 GB MicroSDHC Class 10 Memory Card"/>
    <n v="20.78"/>
    <n v="2"/>
    <n v="-3.64"/>
  </r>
  <r>
    <n v="491"/>
    <d v="2014-05-20T00:00:00"/>
    <x v="0"/>
    <x v="4"/>
    <x v="212"/>
    <x v="0"/>
    <x v="0"/>
    <x v="2"/>
    <s v="Rogers Profile Extra Capacity Storage Tub"/>
    <n v="66.959999999999994"/>
    <n v="5"/>
    <n v="-13.39"/>
  </r>
  <r>
    <n v="492"/>
    <d v="2014-05-21T00:00:00"/>
    <x v="0"/>
    <x v="4"/>
    <x v="213"/>
    <x v="6"/>
    <x v="0"/>
    <x v="3"/>
    <s v="Fellowes PB300 Plastic Comb Binding Machine"/>
    <n v="2715.93"/>
    <n v="7"/>
    <n v="1276.49"/>
  </r>
  <r>
    <n v="493"/>
    <d v="2014-05-21T00:00:00"/>
    <x v="0"/>
    <x v="4"/>
    <x v="213"/>
    <x v="6"/>
    <x v="2"/>
    <x v="6"/>
    <s v="Plantronics Voyager Pro Legend"/>
    <n v="617.97"/>
    <n v="3"/>
    <n v="173.03"/>
  </r>
  <r>
    <n v="494"/>
    <d v="2014-05-21T00:00:00"/>
    <x v="0"/>
    <x v="4"/>
    <x v="214"/>
    <x v="3"/>
    <x v="0"/>
    <x v="4"/>
    <s v="4009 Highlighters by Sanford"/>
    <n v="31.84"/>
    <n v="8"/>
    <n v="10.51"/>
  </r>
  <r>
    <n v="495"/>
    <d v="2014-05-21T00:00:00"/>
    <x v="0"/>
    <x v="4"/>
    <x v="215"/>
    <x v="32"/>
    <x v="0"/>
    <x v="3"/>
    <s v="GBC ProClick Punch Binding System"/>
    <n v="447.86"/>
    <n v="7"/>
    <n v="219.45"/>
  </r>
  <r>
    <n v="496"/>
    <d v="2014-05-21T00:00:00"/>
    <x v="0"/>
    <x v="4"/>
    <x v="215"/>
    <x v="32"/>
    <x v="0"/>
    <x v="0"/>
    <s v="Xerox 1992"/>
    <n v="17.940000000000001"/>
    <n v="3"/>
    <n v="8.7899999999999991"/>
  </r>
  <r>
    <n v="497"/>
    <d v="2014-05-21T00:00:00"/>
    <x v="0"/>
    <x v="4"/>
    <x v="215"/>
    <x v="32"/>
    <x v="0"/>
    <x v="12"/>
    <s v="Belkin 8 Outlet Surge Protector"/>
    <n v="245.88"/>
    <n v="6"/>
    <n v="68.849999999999994"/>
  </r>
  <r>
    <n v="498"/>
    <d v="2014-05-21T00:00:00"/>
    <x v="0"/>
    <x v="4"/>
    <x v="175"/>
    <x v="0"/>
    <x v="0"/>
    <x v="10"/>
    <s v="Staple envelope"/>
    <n v="56.06"/>
    <n v="6"/>
    <n v="21.02"/>
  </r>
  <r>
    <n v="499"/>
    <d v="2014-05-21T00:00:00"/>
    <x v="0"/>
    <x v="4"/>
    <x v="175"/>
    <x v="0"/>
    <x v="1"/>
    <x v="5"/>
    <s v="Global Deluxe Steno Chair"/>
    <n v="107.77"/>
    <n v="2"/>
    <n v="-29.25"/>
  </r>
  <r>
    <n v="500"/>
    <d v="2014-05-21T00:00:00"/>
    <x v="0"/>
    <x v="4"/>
    <x v="175"/>
    <x v="0"/>
    <x v="0"/>
    <x v="0"/>
    <s v="Adams Telephone Message Books, 5 1/4Â” x 11Â”"/>
    <n v="4.83"/>
    <n v="1"/>
    <n v="1.63"/>
  </r>
  <r>
    <n v="501"/>
    <d v="2014-05-21T00:00:00"/>
    <x v="0"/>
    <x v="4"/>
    <x v="175"/>
    <x v="0"/>
    <x v="0"/>
    <x v="3"/>
    <s v="Ibico Plastic Spiral Binding Combs"/>
    <n v="18.239999999999998"/>
    <n v="3"/>
    <n v="-31.01"/>
  </r>
  <r>
    <n v="502"/>
    <d v="2014-05-22T00:00:00"/>
    <x v="0"/>
    <x v="4"/>
    <x v="216"/>
    <x v="33"/>
    <x v="2"/>
    <x v="6"/>
    <s v="Nortel Networks T7316 E Nt8 B27"/>
    <n v="135.97999999999999"/>
    <n v="2"/>
    <n v="34"/>
  </r>
  <r>
    <n v="503"/>
    <d v="2014-05-22T00:00:00"/>
    <x v="0"/>
    <x v="4"/>
    <x v="216"/>
    <x v="33"/>
    <x v="2"/>
    <x v="6"/>
    <s v="Plantronics Encore H101 Dual EarpiecesÂ Headset"/>
    <n v="44.95"/>
    <n v="1"/>
    <n v="12.59"/>
  </r>
  <r>
    <n v="504"/>
    <d v="2014-05-23T00:00:00"/>
    <x v="0"/>
    <x v="4"/>
    <x v="177"/>
    <x v="2"/>
    <x v="0"/>
    <x v="3"/>
    <s v="Angle-D Ring Binders"/>
    <n v="3.28"/>
    <n v="2"/>
    <n v="-2.63"/>
  </r>
  <r>
    <n v="505"/>
    <d v="2014-05-23T00:00:00"/>
    <x v="0"/>
    <x v="4"/>
    <x v="177"/>
    <x v="2"/>
    <x v="0"/>
    <x v="4"/>
    <s v="Newell 317"/>
    <n v="21.17"/>
    <n v="9"/>
    <n v="2.38"/>
  </r>
  <r>
    <n v="506"/>
    <d v="2014-05-23T00:00:00"/>
    <x v="0"/>
    <x v="4"/>
    <x v="177"/>
    <x v="2"/>
    <x v="2"/>
    <x v="6"/>
    <s v="Motorola L804"/>
    <n v="55.19"/>
    <n v="2"/>
    <n v="-10.119999999999999"/>
  </r>
  <r>
    <n v="507"/>
    <d v="2014-05-23T00:00:00"/>
    <x v="0"/>
    <x v="4"/>
    <x v="15"/>
    <x v="22"/>
    <x v="0"/>
    <x v="0"/>
    <s v="Xerox 1999"/>
    <n v="12.96"/>
    <n v="2"/>
    <n v="6.22"/>
  </r>
  <r>
    <n v="508"/>
    <d v="2014-05-23T00:00:00"/>
    <x v="0"/>
    <x v="4"/>
    <x v="217"/>
    <x v="20"/>
    <x v="0"/>
    <x v="3"/>
    <s v="Avery Non-Stick Binders"/>
    <n v="17.96"/>
    <n v="5"/>
    <n v="5.84"/>
  </r>
  <r>
    <n v="509"/>
    <d v="2014-05-23T00:00:00"/>
    <x v="0"/>
    <x v="4"/>
    <x v="217"/>
    <x v="20"/>
    <x v="0"/>
    <x v="14"/>
    <s v="Letter Slitter"/>
    <n v="5.04"/>
    <n v="2"/>
    <n v="0.15"/>
  </r>
  <r>
    <n v="510"/>
    <d v="2014-05-23T00:00:00"/>
    <x v="0"/>
    <x v="4"/>
    <x v="217"/>
    <x v="20"/>
    <x v="0"/>
    <x v="12"/>
    <s v="1.7 Cubic Foot Compact &quot;Cube&quot; Office Refrigerators"/>
    <n v="208.16"/>
    <n v="1"/>
    <n v="56.2"/>
  </r>
  <r>
    <n v="511"/>
    <d v="2014-05-24T00:00:00"/>
    <x v="0"/>
    <x v="4"/>
    <x v="218"/>
    <x v="36"/>
    <x v="0"/>
    <x v="0"/>
    <s v="Xerox 1944"/>
    <n v="116.28"/>
    <n v="3"/>
    <n v="56.98"/>
  </r>
  <r>
    <n v="512"/>
    <d v="2014-05-25T00:00:00"/>
    <x v="0"/>
    <x v="4"/>
    <x v="219"/>
    <x v="1"/>
    <x v="0"/>
    <x v="12"/>
    <s v="Harmony Air Purifier"/>
    <n v="75.599999999999994"/>
    <n v="2"/>
    <n v="-166.32"/>
  </r>
  <r>
    <n v="513"/>
    <d v="2014-05-25T00:00:00"/>
    <x v="0"/>
    <x v="4"/>
    <x v="219"/>
    <x v="1"/>
    <x v="1"/>
    <x v="8"/>
    <s v="Electrix Incandescent Magnifying Lamp, Black"/>
    <n v="29.32"/>
    <n v="2"/>
    <n v="-24.19"/>
  </r>
  <r>
    <n v="514"/>
    <d v="2014-05-25T00:00:00"/>
    <x v="0"/>
    <x v="4"/>
    <x v="220"/>
    <x v="20"/>
    <x v="0"/>
    <x v="0"/>
    <s v="Strathmore Photo Frame Cards"/>
    <n v="14.62"/>
    <n v="2"/>
    <n v="6.73"/>
  </r>
  <r>
    <n v="515"/>
    <d v="2014-05-26T00:00:00"/>
    <x v="0"/>
    <x v="4"/>
    <x v="44"/>
    <x v="3"/>
    <x v="1"/>
    <x v="11"/>
    <s v="Sauder Inglewood Library Bookcases"/>
    <n v="290.67"/>
    <n v="2"/>
    <n v="27.36"/>
  </r>
  <r>
    <n v="516"/>
    <d v="2014-05-26T00:00:00"/>
    <x v="0"/>
    <x v="4"/>
    <x v="44"/>
    <x v="3"/>
    <x v="2"/>
    <x v="6"/>
    <s v="VTech DS6151"/>
    <n v="201.58"/>
    <n v="2"/>
    <n v="20.16"/>
  </r>
  <r>
    <n v="517"/>
    <d v="2014-05-26T00:00:00"/>
    <x v="0"/>
    <x v="4"/>
    <x v="44"/>
    <x v="3"/>
    <x v="2"/>
    <x v="6"/>
    <s v="netTALK DUO VoIP Telephone Service"/>
    <n v="83.98"/>
    <n v="2"/>
    <n v="31.49"/>
  </r>
  <r>
    <n v="518"/>
    <d v="2014-05-26T00:00:00"/>
    <x v="0"/>
    <x v="4"/>
    <x v="221"/>
    <x v="3"/>
    <x v="1"/>
    <x v="5"/>
    <s v="Hon Olson Stacker Stools"/>
    <n v="225.3"/>
    <n v="2"/>
    <n v="22.53"/>
  </r>
  <r>
    <n v="519"/>
    <d v="2014-05-26T00:00:00"/>
    <x v="0"/>
    <x v="4"/>
    <x v="222"/>
    <x v="27"/>
    <x v="0"/>
    <x v="0"/>
    <s v="Wirebound Service Call Books, 5 1/2&quot; x 4&quot;"/>
    <n v="48.4"/>
    <n v="5"/>
    <n v="23.23"/>
  </r>
  <r>
    <n v="520"/>
    <d v="2014-05-26T00:00:00"/>
    <x v="0"/>
    <x v="4"/>
    <x v="147"/>
    <x v="1"/>
    <x v="0"/>
    <x v="2"/>
    <s v="SAFCO Mobile Desk Side File, Wire Frame"/>
    <n v="102.62"/>
    <n v="3"/>
    <n v="7.7"/>
  </r>
  <r>
    <n v="521"/>
    <d v="2014-05-26T00:00:00"/>
    <x v="0"/>
    <x v="4"/>
    <x v="147"/>
    <x v="1"/>
    <x v="1"/>
    <x v="5"/>
    <s v="Global Commerce Series Low-Back Swivel/Tilt Chairs"/>
    <n v="359.77"/>
    <n v="2"/>
    <n v="-5.14"/>
  </r>
  <r>
    <n v="522"/>
    <d v="2014-05-26T00:00:00"/>
    <x v="0"/>
    <x v="4"/>
    <x v="147"/>
    <x v="1"/>
    <x v="0"/>
    <x v="4"/>
    <s v="DIXON Ticonderoga Erasable Checking Pencils"/>
    <n v="13.39"/>
    <n v="3"/>
    <n v="3.18"/>
  </r>
  <r>
    <n v="523"/>
    <d v="2014-05-27T00:00:00"/>
    <x v="0"/>
    <x v="4"/>
    <x v="223"/>
    <x v="3"/>
    <x v="1"/>
    <x v="13"/>
    <s v="KI Conference Tables"/>
    <n v="567.12"/>
    <n v="10"/>
    <n v="-28.36"/>
  </r>
  <r>
    <n v="524"/>
    <d v="2014-05-27T00:00:00"/>
    <x v="0"/>
    <x v="4"/>
    <x v="223"/>
    <x v="3"/>
    <x v="0"/>
    <x v="2"/>
    <s v="Fellowes Officeware Wire Shelving"/>
    <n v="359.32"/>
    <n v="4"/>
    <n v="7.19"/>
  </r>
  <r>
    <n v="525"/>
    <d v="2014-05-27T00:00:00"/>
    <x v="0"/>
    <x v="4"/>
    <x v="164"/>
    <x v="3"/>
    <x v="2"/>
    <x v="6"/>
    <s v="Plantronics HL10 Handset Lifter"/>
    <n v="1113.5"/>
    <n v="12"/>
    <n v="125.27"/>
  </r>
  <r>
    <n v="526"/>
    <d v="2014-05-27T00:00:00"/>
    <x v="0"/>
    <x v="4"/>
    <x v="164"/>
    <x v="3"/>
    <x v="2"/>
    <x v="9"/>
    <s v="Logitech Wireless Performance Mouse MX for PC and Mac"/>
    <n v="99.99"/>
    <n v="1"/>
    <n v="38"/>
  </r>
  <r>
    <n v="527"/>
    <d v="2014-05-27T00:00:00"/>
    <x v="0"/>
    <x v="4"/>
    <x v="224"/>
    <x v="1"/>
    <x v="0"/>
    <x v="3"/>
    <s v="Fellowes Presentation Covers for Comb Binding Machines"/>
    <n v="17.46"/>
    <n v="6"/>
    <n v="-30.56"/>
  </r>
  <r>
    <n v="528"/>
    <d v="2014-05-28T00:00:00"/>
    <x v="0"/>
    <x v="4"/>
    <x v="225"/>
    <x v="22"/>
    <x v="2"/>
    <x v="6"/>
    <s v="I Need's 3d Hello Kitty Hybrid Silicone Case Cover for HTC One X 4g with 3d Hello Kitty Stylus Pen Green/pink"/>
    <n v="57.41"/>
    <n v="6"/>
    <n v="5.74"/>
  </r>
  <r>
    <n v="529"/>
    <d v="2014-05-28T00:00:00"/>
    <x v="0"/>
    <x v="4"/>
    <x v="225"/>
    <x v="22"/>
    <x v="2"/>
    <x v="9"/>
    <s v="ImationÂ 30456 USBÂ Flash DriveÂ 8GB"/>
    <n v="27.6"/>
    <n v="4"/>
    <n v="2.21"/>
  </r>
  <r>
    <n v="530"/>
    <d v="2014-05-28T00:00:00"/>
    <x v="0"/>
    <x v="4"/>
    <x v="226"/>
    <x v="22"/>
    <x v="0"/>
    <x v="3"/>
    <s v="Green Canvas Binder for 8-1/2&quot; x 14&quot; Sheets"/>
    <n v="136.96"/>
    <n v="4"/>
    <n v="51.36"/>
  </r>
  <r>
    <n v="531"/>
    <d v="2014-05-30T00:00:00"/>
    <x v="0"/>
    <x v="4"/>
    <x v="227"/>
    <x v="6"/>
    <x v="0"/>
    <x v="0"/>
    <s v="Ampad Poly Cover Wirebound Steno Book, 6&quot; x 9&quot; Assorted Colors, Gregg Ruled"/>
    <n v="13.62"/>
    <n v="3"/>
    <n v="6.13"/>
  </r>
  <r>
    <n v="532"/>
    <d v="2014-05-30T00:00:00"/>
    <x v="0"/>
    <x v="4"/>
    <x v="228"/>
    <x v="1"/>
    <x v="1"/>
    <x v="13"/>
    <s v="Chromcraft Rectangular Conference Tables"/>
    <n v="355.46"/>
    <n v="3"/>
    <n v="-184.84"/>
  </r>
  <r>
    <n v="533"/>
    <d v="2014-05-30T00:00:00"/>
    <x v="0"/>
    <x v="4"/>
    <x v="229"/>
    <x v="20"/>
    <x v="0"/>
    <x v="3"/>
    <s v="Wilson Jones Legal Size Ring Binders"/>
    <n v="70.37"/>
    <n v="4"/>
    <n v="26.39"/>
  </r>
  <r>
    <n v="534"/>
    <d v="2014-05-30T00:00:00"/>
    <x v="0"/>
    <x v="4"/>
    <x v="230"/>
    <x v="20"/>
    <x v="0"/>
    <x v="3"/>
    <s v="GBC Pre-Punched Binding Paper, Plastic, White, 8-1/2&quot; x 11&quot;"/>
    <n v="25.58"/>
    <n v="2"/>
    <n v="8.9499999999999993"/>
  </r>
  <r>
    <n v="535"/>
    <d v="2014-05-30T00:00:00"/>
    <x v="0"/>
    <x v="4"/>
    <x v="230"/>
    <x v="20"/>
    <x v="2"/>
    <x v="6"/>
    <s v="Geemarc AmpliPOWER60"/>
    <n v="464"/>
    <n v="5"/>
    <n v="134.56"/>
  </r>
  <r>
    <n v="536"/>
    <d v="2014-05-30T00:00:00"/>
    <x v="0"/>
    <x v="4"/>
    <x v="230"/>
    <x v="20"/>
    <x v="0"/>
    <x v="12"/>
    <s v="Honeywell Quietcare HEPA Air Cleaner"/>
    <n v="235.95"/>
    <n v="3"/>
    <n v="77.86"/>
  </r>
  <r>
    <n v="537"/>
    <d v="2014-05-30T00:00:00"/>
    <x v="0"/>
    <x v="4"/>
    <x v="230"/>
    <x v="20"/>
    <x v="0"/>
    <x v="0"/>
    <s v="Xerox 1948"/>
    <n v="39.96"/>
    <n v="4"/>
    <n v="17.98"/>
  </r>
  <r>
    <n v="538"/>
    <d v="2014-05-30T00:00:00"/>
    <x v="0"/>
    <x v="4"/>
    <x v="231"/>
    <x v="1"/>
    <x v="2"/>
    <x v="16"/>
    <s v="Brother DCP1000 Digital 3 in 1 Multifunction Machine"/>
    <n v="719.98"/>
    <n v="3"/>
    <n v="135"/>
  </r>
  <r>
    <n v="539"/>
    <d v="2014-05-31T00:00:00"/>
    <x v="0"/>
    <x v="4"/>
    <x v="232"/>
    <x v="29"/>
    <x v="2"/>
    <x v="6"/>
    <s v="Samsung Galaxy Note 3"/>
    <n v="659.97"/>
    <n v="3"/>
    <n v="197.99"/>
  </r>
  <r>
    <n v="540"/>
    <d v="2014-05-31T00:00:00"/>
    <x v="0"/>
    <x v="4"/>
    <x v="232"/>
    <x v="29"/>
    <x v="2"/>
    <x v="6"/>
    <s v="Grandstream GXP1160 VoIP phone"/>
    <n v="113.73"/>
    <n v="3"/>
    <n v="32.979999999999997"/>
  </r>
  <r>
    <n v="541"/>
    <d v="2014-06-01T00:00:00"/>
    <x v="0"/>
    <x v="5"/>
    <x v="233"/>
    <x v="28"/>
    <x v="1"/>
    <x v="5"/>
    <s v="Global Deluxe High-Back Manager's Chair"/>
    <n v="2001.86"/>
    <n v="7"/>
    <n v="580.54"/>
  </r>
  <r>
    <n v="542"/>
    <d v="2014-06-01T00:00:00"/>
    <x v="0"/>
    <x v="5"/>
    <x v="233"/>
    <x v="28"/>
    <x v="0"/>
    <x v="2"/>
    <s v="Safco Steel Mobile File Cart"/>
    <n v="166.72"/>
    <n v="2"/>
    <n v="41.68"/>
  </r>
  <r>
    <n v="543"/>
    <d v="2014-06-01T00:00:00"/>
    <x v="0"/>
    <x v="5"/>
    <x v="233"/>
    <x v="28"/>
    <x v="0"/>
    <x v="0"/>
    <s v="Adams Telephone Message Book w/Frequently-Called Numbers Space, 400 Messages per Book"/>
    <n v="47.88"/>
    <n v="6"/>
    <n v="23.94"/>
  </r>
  <r>
    <n v="544"/>
    <d v="2014-06-01T00:00:00"/>
    <x v="0"/>
    <x v="5"/>
    <x v="233"/>
    <x v="28"/>
    <x v="0"/>
    <x v="12"/>
    <s v="Honeywell Enviracaire Portable HEPA Air Cleaner for 17' x 22' Room"/>
    <n v="1503.25"/>
    <n v="5"/>
    <n v="496.07"/>
  </r>
  <r>
    <n v="545"/>
    <d v="2014-06-01T00:00:00"/>
    <x v="0"/>
    <x v="5"/>
    <x v="233"/>
    <x v="28"/>
    <x v="0"/>
    <x v="0"/>
    <s v="Xerox 205"/>
    <n v="25.92"/>
    <n v="4"/>
    <n v="12.44"/>
  </r>
  <r>
    <n v="546"/>
    <d v="2014-06-01T00:00:00"/>
    <x v="0"/>
    <x v="5"/>
    <x v="234"/>
    <x v="23"/>
    <x v="0"/>
    <x v="3"/>
    <s v="GBC Clear Cover, 8-1/2 x 11, unpunched, 25 covers per pack"/>
    <n v="45.48"/>
    <n v="3"/>
    <n v="20.92"/>
  </r>
  <r>
    <n v="547"/>
    <d v="2014-06-01T00:00:00"/>
    <x v="0"/>
    <x v="5"/>
    <x v="234"/>
    <x v="23"/>
    <x v="0"/>
    <x v="4"/>
    <s v="Boston Heavy-Duty Trimline Electric Pencil Sharpeners"/>
    <n v="289.2"/>
    <n v="6"/>
    <n v="83.87"/>
  </r>
  <r>
    <n v="548"/>
    <d v="2014-06-01T00:00:00"/>
    <x v="0"/>
    <x v="5"/>
    <x v="235"/>
    <x v="13"/>
    <x v="1"/>
    <x v="8"/>
    <s v="3M Hangers With Command Adhesive"/>
    <n v="22.2"/>
    <n v="6"/>
    <n v="9.1"/>
  </r>
  <r>
    <n v="549"/>
    <d v="2014-06-01T00:00:00"/>
    <x v="0"/>
    <x v="5"/>
    <x v="235"/>
    <x v="13"/>
    <x v="2"/>
    <x v="6"/>
    <s v="Adtran 1202752G1"/>
    <n v="881.93"/>
    <n v="7"/>
    <n v="229.3"/>
  </r>
  <r>
    <n v="550"/>
    <d v="2014-06-01T00:00:00"/>
    <x v="0"/>
    <x v="5"/>
    <x v="87"/>
    <x v="14"/>
    <x v="0"/>
    <x v="3"/>
    <s v="Wilson Jones Heavy-Duty Casebound Ring Binders with Metal Hinges"/>
    <n v="138.56"/>
    <n v="4"/>
    <n v="66.510000000000005"/>
  </r>
  <r>
    <n v="551"/>
    <d v="2014-06-01T00:00:00"/>
    <x v="0"/>
    <x v="5"/>
    <x v="87"/>
    <x v="14"/>
    <x v="0"/>
    <x v="12"/>
    <s v="Acco 6 Outlet Guardian Premium Surge Suppressor"/>
    <n v="65.52"/>
    <n v="5"/>
    <n v="12.38"/>
  </r>
  <r>
    <n v="552"/>
    <d v="2014-06-02T00:00:00"/>
    <x v="0"/>
    <x v="5"/>
    <x v="79"/>
    <x v="27"/>
    <x v="0"/>
    <x v="3"/>
    <s v="GBC Standard Therm-A-Bind Covers"/>
    <n v="59.81"/>
    <n v="3"/>
    <n v="19.440000000000001"/>
  </r>
  <r>
    <n v="553"/>
    <d v="2014-06-02T00:00:00"/>
    <x v="0"/>
    <x v="5"/>
    <x v="79"/>
    <x v="27"/>
    <x v="1"/>
    <x v="8"/>
    <s v="Aluminum Document Frame"/>
    <n v="73.319999999999993"/>
    <n v="6"/>
    <n v="22"/>
  </r>
  <r>
    <n v="554"/>
    <d v="2014-06-02T00:00:00"/>
    <x v="0"/>
    <x v="5"/>
    <x v="149"/>
    <x v="4"/>
    <x v="0"/>
    <x v="4"/>
    <s v="Sanford Colorific Scented Colored Pencils, 12/Pack"/>
    <n v="8.56"/>
    <n v="2"/>
    <n v="2.65"/>
  </r>
  <r>
    <n v="555"/>
    <d v="2014-06-02T00:00:00"/>
    <x v="0"/>
    <x v="5"/>
    <x v="149"/>
    <x v="4"/>
    <x v="2"/>
    <x v="6"/>
    <s v="Mophie Juice Pack Helium for iPhone"/>
    <n v="239.97"/>
    <n v="3"/>
    <n v="67.19"/>
  </r>
  <r>
    <n v="556"/>
    <d v="2014-06-02T00:00:00"/>
    <x v="0"/>
    <x v="5"/>
    <x v="149"/>
    <x v="4"/>
    <x v="0"/>
    <x v="2"/>
    <s v="Hot File 7-Pocket, Floor Stand"/>
    <n v="356.94"/>
    <n v="2"/>
    <n v="107.08"/>
  </r>
  <r>
    <n v="557"/>
    <d v="2014-06-03T00:00:00"/>
    <x v="0"/>
    <x v="5"/>
    <x v="236"/>
    <x v="22"/>
    <x v="1"/>
    <x v="13"/>
    <s v="KI Adjustable-Height Table"/>
    <n v="515.88"/>
    <n v="6"/>
    <n v="113.49"/>
  </r>
  <r>
    <n v="558"/>
    <d v="2014-06-03T00:00:00"/>
    <x v="0"/>
    <x v="5"/>
    <x v="237"/>
    <x v="14"/>
    <x v="0"/>
    <x v="10"/>
    <s v="Security-Tint Envelopes"/>
    <n v="15.28"/>
    <n v="2"/>
    <n v="7.49"/>
  </r>
  <r>
    <n v="559"/>
    <d v="2014-06-03T00:00:00"/>
    <x v="0"/>
    <x v="5"/>
    <x v="238"/>
    <x v="1"/>
    <x v="0"/>
    <x v="1"/>
    <s v="Avery 513"/>
    <n v="15.94"/>
    <n v="4"/>
    <n v="5.18"/>
  </r>
  <r>
    <n v="560"/>
    <d v="2014-06-03T00:00:00"/>
    <x v="0"/>
    <x v="5"/>
    <x v="238"/>
    <x v="1"/>
    <x v="1"/>
    <x v="8"/>
    <s v="Contract Clock, 14&quot;, Brown"/>
    <n v="61.54"/>
    <n v="7"/>
    <n v="-40"/>
  </r>
  <r>
    <n v="561"/>
    <d v="2014-06-03T00:00:00"/>
    <x v="0"/>
    <x v="5"/>
    <x v="238"/>
    <x v="1"/>
    <x v="0"/>
    <x v="2"/>
    <s v="Recycled Steel Personal File for Standard File Folders"/>
    <n v="132.69999999999999"/>
    <n v="3"/>
    <n v="9.9499999999999993"/>
  </r>
  <r>
    <n v="562"/>
    <d v="2014-06-04T00:00:00"/>
    <x v="0"/>
    <x v="5"/>
    <x v="114"/>
    <x v="10"/>
    <x v="0"/>
    <x v="0"/>
    <s v="Easy-staple paper"/>
    <n v="16.22"/>
    <n v="2"/>
    <n v="5.88"/>
  </r>
  <r>
    <n v="563"/>
    <d v="2014-06-04T00:00:00"/>
    <x v="0"/>
    <x v="5"/>
    <x v="239"/>
    <x v="20"/>
    <x v="1"/>
    <x v="8"/>
    <s v="Seth Thomas 14&quot; Day/Date Wall Clock"/>
    <n v="56.96"/>
    <n v="2"/>
    <n v="21.08"/>
  </r>
  <r>
    <n v="564"/>
    <d v="2014-06-04T00:00:00"/>
    <x v="0"/>
    <x v="5"/>
    <x v="239"/>
    <x v="20"/>
    <x v="0"/>
    <x v="12"/>
    <s v="Commercial WindTunnel Clean Air Upright Vacuum, Replacement Belts, Filtration Bags"/>
    <n v="15.56"/>
    <n v="4"/>
    <n v="4.05"/>
  </r>
  <r>
    <n v="565"/>
    <d v="2014-06-04T00:00:00"/>
    <x v="0"/>
    <x v="5"/>
    <x v="239"/>
    <x v="20"/>
    <x v="1"/>
    <x v="11"/>
    <s v="O'Sullivan Living Dimensions 5-Shelf Bookcases"/>
    <n v="353.57"/>
    <n v="2"/>
    <n v="-44.2"/>
  </r>
  <r>
    <n v="566"/>
    <d v="2014-06-04T00:00:00"/>
    <x v="0"/>
    <x v="5"/>
    <x v="239"/>
    <x v="20"/>
    <x v="1"/>
    <x v="8"/>
    <s v="G.E. Halogen Desk Lamp Bulbs"/>
    <n v="13.96"/>
    <n v="2"/>
    <n v="6.7"/>
  </r>
  <r>
    <n v="567"/>
    <d v="2014-06-06T00:00:00"/>
    <x v="0"/>
    <x v="5"/>
    <x v="240"/>
    <x v="20"/>
    <x v="0"/>
    <x v="4"/>
    <s v="Sanford Liquid Accent Highlighters"/>
    <n v="13.36"/>
    <n v="2"/>
    <n v="4.9400000000000004"/>
  </r>
  <r>
    <n v="568"/>
    <d v="2014-06-06T00:00:00"/>
    <x v="0"/>
    <x v="5"/>
    <x v="241"/>
    <x v="20"/>
    <x v="0"/>
    <x v="3"/>
    <s v="Wilson Jones Century Plastic Molded Ring Binders"/>
    <n v="149.54"/>
    <n v="9"/>
    <n v="50.47"/>
  </r>
  <r>
    <n v="569"/>
    <d v="2014-06-06T00:00:00"/>
    <x v="0"/>
    <x v="5"/>
    <x v="241"/>
    <x v="20"/>
    <x v="0"/>
    <x v="14"/>
    <s v="Acme Office Executive Series Stainless Steel Trimmers"/>
    <n v="17.14"/>
    <n v="2"/>
    <n v="4.46"/>
  </r>
  <r>
    <n v="570"/>
    <d v="2014-06-06T00:00:00"/>
    <x v="0"/>
    <x v="5"/>
    <x v="241"/>
    <x v="20"/>
    <x v="1"/>
    <x v="13"/>
    <s v="Chromcraft Bull-Nose Wood 48&quot; x 96&quot; Rectangular Conference Tables"/>
    <n v="991.76"/>
    <n v="3"/>
    <n v="-347.12"/>
  </r>
  <r>
    <n v="571"/>
    <d v="2014-06-06T00:00:00"/>
    <x v="0"/>
    <x v="5"/>
    <x v="242"/>
    <x v="1"/>
    <x v="0"/>
    <x v="3"/>
    <s v="Avery Trapezoid Ring Binder, 3&quot; Capacity, Black, 1040 sheets"/>
    <n v="24.59"/>
    <n v="3"/>
    <n v="-38.11"/>
  </r>
  <r>
    <n v="572"/>
    <d v="2014-06-06T00:00:00"/>
    <x v="0"/>
    <x v="5"/>
    <x v="242"/>
    <x v="1"/>
    <x v="0"/>
    <x v="10"/>
    <s v="#10- 4 1/8&quot; x 9 1/2&quot; Recycled Envelopes"/>
    <n v="13.98"/>
    <n v="2"/>
    <n v="4.72"/>
  </r>
  <r>
    <n v="573"/>
    <d v="2014-06-06T00:00:00"/>
    <x v="0"/>
    <x v="5"/>
    <x v="243"/>
    <x v="0"/>
    <x v="0"/>
    <x v="1"/>
    <s v="Round Specialty Laser Printer Labels"/>
    <n v="100.24"/>
    <n v="10"/>
    <n v="33.83"/>
  </r>
  <r>
    <n v="574"/>
    <d v="2014-06-06T00:00:00"/>
    <x v="0"/>
    <x v="5"/>
    <x v="149"/>
    <x v="16"/>
    <x v="0"/>
    <x v="3"/>
    <s v="Presstex Flexible Ring Binders"/>
    <n v="1.37"/>
    <n v="1"/>
    <n v="-0.91"/>
  </r>
  <r>
    <n v="575"/>
    <d v="2014-06-06T00:00:00"/>
    <x v="0"/>
    <x v="5"/>
    <x v="149"/>
    <x v="16"/>
    <x v="0"/>
    <x v="0"/>
    <s v="Xerox 1944"/>
    <n v="62.02"/>
    <n v="2"/>
    <n v="22.48"/>
  </r>
  <r>
    <n v="576"/>
    <d v="2014-06-07T00:00:00"/>
    <x v="0"/>
    <x v="5"/>
    <x v="244"/>
    <x v="1"/>
    <x v="0"/>
    <x v="3"/>
    <s v="Wilson Jones Century Plastic Molded Ring Binders"/>
    <n v="12.46"/>
    <n v="3"/>
    <n v="-20.56"/>
  </r>
  <r>
    <n v="577"/>
    <d v="2014-06-07T00:00:00"/>
    <x v="0"/>
    <x v="5"/>
    <x v="245"/>
    <x v="1"/>
    <x v="1"/>
    <x v="13"/>
    <s v="Bevis Round Conference Table Top, X-Base"/>
    <n v="268.94"/>
    <n v="3"/>
    <n v="-209.77"/>
  </r>
  <r>
    <n v="578"/>
    <d v="2014-06-08T00:00:00"/>
    <x v="0"/>
    <x v="5"/>
    <x v="246"/>
    <x v="22"/>
    <x v="1"/>
    <x v="5"/>
    <s v="Hon Deluxe Fabric Upholstered Stacking Chairs, Squared Back"/>
    <n v="585.54999999999995"/>
    <n v="3"/>
    <n v="73.19"/>
  </r>
  <r>
    <n v="579"/>
    <d v="2014-06-08T00:00:00"/>
    <x v="0"/>
    <x v="5"/>
    <x v="124"/>
    <x v="15"/>
    <x v="1"/>
    <x v="5"/>
    <s v="Situations Contoured Folding Chairs, 4/Set"/>
    <n v="170.35"/>
    <n v="3"/>
    <n v="10.65"/>
  </r>
  <r>
    <n v="580"/>
    <d v="2014-06-08T00:00:00"/>
    <x v="0"/>
    <x v="5"/>
    <x v="247"/>
    <x v="20"/>
    <x v="0"/>
    <x v="3"/>
    <s v="Green Canvas Binder for 8-1/2&quot; x 14&quot; Sheets"/>
    <n v="68.48"/>
    <n v="2"/>
    <n v="25.68"/>
  </r>
  <r>
    <n v="581"/>
    <d v="2014-06-08T00:00:00"/>
    <x v="0"/>
    <x v="5"/>
    <x v="247"/>
    <x v="20"/>
    <x v="0"/>
    <x v="2"/>
    <s v="Tennsco Snap-Together Open Shelving Units, Starter Sets and Add-On Units"/>
    <n v="1676.88"/>
    <n v="6"/>
    <n v="83.84"/>
  </r>
  <r>
    <n v="582"/>
    <d v="2014-06-09T00:00:00"/>
    <x v="0"/>
    <x v="5"/>
    <x v="248"/>
    <x v="3"/>
    <x v="1"/>
    <x v="8"/>
    <s v="Eldon Expressions Wood and Plastic Desk Accessories, Cherry Wood"/>
    <n v="48.86"/>
    <n v="7"/>
    <n v="14.17"/>
  </r>
  <r>
    <n v="583"/>
    <d v="2014-06-09T00:00:00"/>
    <x v="0"/>
    <x v="5"/>
    <x v="248"/>
    <x v="3"/>
    <x v="0"/>
    <x v="4"/>
    <s v="Newell 322"/>
    <n v="7.28"/>
    <n v="4"/>
    <n v="1.97"/>
  </r>
  <r>
    <n v="584"/>
    <d v="2014-06-09T00:00:00"/>
    <x v="0"/>
    <x v="5"/>
    <x v="248"/>
    <x v="3"/>
    <x v="2"/>
    <x v="6"/>
    <s v="Mitel 5320 IP Phone VoIP phone"/>
    <n v="907.15"/>
    <n v="6"/>
    <n v="90.72"/>
  </r>
  <r>
    <n v="585"/>
    <d v="2014-06-09T00:00:00"/>
    <x v="0"/>
    <x v="5"/>
    <x v="248"/>
    <x v="3"/>
    <x v="0"/>
    <x v="3"/>
    <s v="DXL Angle-View Binders with Locking Rings by Samsill"/>
    <n v="18.5"/>
    <n v="3"/>
    <n v="5.78"/>
  </r>
  <r>
    <n v="586"/>
    <d v="2014-06-09T00:00:00"/>
    <x v="0"/>
    <x v="5"/>
    <x v="248"/>
    <x v="3"/>
    <x v="0"/>
    <x v="12"/>
    <s v="Belkin F5C206VTEL 6 Outlet Surge"/>
    <n v="114.9"/>
    <n v="5"/>
    <n v="34.47"/>
  </r>
  <r>
    <n v="587"/>
    <d v="2014-06-09T00:00:00"/>
    <x v="0"/>
    <x v="5"/>
    <x v="248"/>
    <x v="3"/>
    <x v="1"/>
    <x v="13"/>
    <s v="Chromcraft Rectangular Conference Tables"/>
    <n v="1706.18"/>
    <n v="9"/>
    <n v="85.31"/>
  </r>
  <r>
    <n v="588"/>
    <d v="2014-06-09T00:00:00"/>
    <x v="0"/>
    <x v="5"/>
    <x v="248"/>
    <x v="3"/>
    <x v="2"/>
    <x v="6"/>
    <s v="Konftel 250 ConferenceÂ phoneÂ - Charcoal black"/>
    <n v="911.42"/>
    <n v="4"/>
    <n v="68.36"/>
  </r>
  <r>
    <n v="589"/>
    <d v="2014-06-09T00:00:00"/>
    <x v="0"/>
    <x v="5"/>
    <x v="249"/>
    <x v="0"/>
    <x v="2"/>
    <x v="6"/>
    <s v="Square Credit Card Reader"/>
    <n v="7.99"/>
    <n v="1"/>
    <n v="0.6"/>
  </r>
  <r>
    <n v="590"/>
    <d v="2014-06-09T00:00:00"/>
    <x v="0"/>
    <x v="5"/>
    <x v="249"/>
    <x v="0"/>
    <x v="2"/>
    <x v="9"/>
    <s v="Logitech M510 Wireless Mouse"/>
    <n v="63.98"/>
    <n v="2"/>
    <n v="10.4"/>
  </r>
  <r>
    <n v="591"/>
    <d v="2014-06-09T00:00:00"/>
    <x v="0"/>
    <x v="5"/>
    <x v="249"/>
    <x v="0"/>
    <x v="0"/>
    <x v="4"/>
    <s v="Boston 1645 Deluxe Heavier-Duty Electric Pencil Sharpener"/>
    <n v="70.37"/>
    <n v="2"/>
    <n v="6.16"/>
  </r>
  <r>
    <n v="592"/>
    <d v="2014-06-09T00:00:00"/>
    <x v="0"/>
    <x v="5"/>
    <x v="250"/>
    <x v="3"/>
    <x v="0"/>
    <x v="14"/>
    <s v="Staple remover"/>
    <n v="7.36"/>
    <n v="2"/>
    <n v="0.15"/>
  </r>
  <r>
    <n v="593"/>
    <d v="2014-06-09T00:00:00"/>
    <x v="0"/>
    <x v="5"/>
    <x v="250"/>
    <x v="3"/>
    <x v="0"/>
    <x v="4"/>
    <s v="Deluxe Chalkboard Eraser Cleaner"/>
    <n v="23.1"/>
    <n v="2"/>
    <n v="10.63"/>
  </r>
  <r>
    <n v="594"/>
    <d v="2014-06-09T00:00:00"/>
    <x v="0"/>
    <x v="5"/>
    <x v="251"/>
    <x v="6"/>
    <x v="1"/>
    <x v="13"/>
    <s v="Bevis 44 x 96 Conference Tables"/>
    <n v="1441.3"/>
    <n v="7"/>
    <n v="245.02"/>
  </r>
  <r>
    <n v="595"/>
    <d v="2014-06-09T00:00:00"/>
    <x v="0"/>
    <x v="5"/>
    <x v="93"/>
    <x v="17"/>
    <x v="0"/>
    <x v="4"/>
    <s v="DIXON Oriole Pencils"/>
    <n v="18.059999999999999"/>
    <n v="7"/>
    <n v="4.7"/>
  </r>
  <r>
    <n v="596"/>
    <d v="2014-06-09T00:00:00"/>
    <x v="0"/>
    <x v="5"/>
    <x v="93"/>
    <x v="17"/>
    <x v="0"/>
    <x v="0"/>
    <s v="Xerox 1909"/>
    <n v="79.14"/>
    <n v="3"/>
    <n v="36.4"/>
  </r>
  <r>
    <n v="597"/>
    <d v="2014-06-09T00:00:00"/>
    <x v="0"/>
    <x v="5"/>
    <x v="93"/>
    <x v="17"/>
    <x v="1"/>
    <x v="8"/>
    <s v="Executive Impressions 13-1/2&quot; Indoor/Outdoor Wall Clock"/>
    <n v="37.4"/>
    <n v="2"/>
    <n v="14.21"/>
  </r>
  <r>
    <n v="598"/>
    <d v="2014-06-10T00:00:00"/>
    <x v="0"/>
    <x v="5"/>
    <x v="252"/>
    <x v="14"/>
    <x v="0"/>
    <x v="1"/>
    <s v="Dot Matrix Printer Tape Reel Labels, White, 5000/Box"/>
    <n v="491.55"/>
    <n v="5"/>
    <n v="240.86"/>
  </r>
  <r>
    <n v="599"/>
    <d v="2014-06-13T00:00:00"/>
    <x v="0"/>
    <x v="5"/>
    <x v="76"/>
    <x v="3"/>
    <x v="0"/>
    <x v="4"/>
    <s v="Staples in misc. colors"/>
    <n v="14.52"/>
    <n v="3"/>
    <n v="4.79"/>
  </r>
  <r>
    <n v="600"/>
    <d v="2014-06-14T00:00:00"/>
    <x v="0"/>
    <x v="5"/>
    <x v="253"/>
    <x v="14"/>
    <x v="1"/>
    <x v="11"/>
    <s v="Hon Metal Bookcases, Gray"/>
    <n v="212.94"/>
    <n v="3"/>
    <n v="57.49"/>
  </r>
  <r>
    <n v="601"/>
    <d v="2014-06-15T00:00:00"/>
    <x v="0"/>
    <x v="5"/>
    <x v="254"/>
    <x v="0"/>
    <x v="1"/>
    <x v="13"/>
    <s v="Lesro Sheffield Collection Coffee Table, End Table, Center Table, Corner Table"/>
    <n v="99.92"/>
    <n v="2"/>
    <n v="-18.559999999999999"/>
  </r>
  <r>
    <n v="602"/>
    <d v="2014-06-15T00:00:00"/>
    <x v="0"/>
    <x v="5"/>
    <x v="254"/>
    <x v="0"/>
    <x v="1"/>
    <x v="5"/>
    <s v="Global Commerce Series High-Back Swivel/Tilt Chairs"/>
    <n v="797.94"/>
    <n v="4"/>
    <n v="-57"/>
  </r>
  <r>
    <n v="603"/>
    <d v="2014-06-15T00:00:00"/>
    <x v="0"/>
    <x v="5"/>
    <x v="254"/>
    <x v="0"/>
    <x v="0"/>
    <x v="3"/>
    <s v="Avery Premier Heavy-Duty Binder with Round Locking Rings"/>
    <n v="8.57"/>
    <n v="3"/>
    <n v="-14.57"/>
  </r>
  <r>
    <n v="604"/>
    <d v="2014-06-15T00:00:00"/>
    <x v="0"/>
    <x v="5"/>
    <x v="255"/>
    <x v="0"/>
    <x v="0"/>
    <x v="0"/>
    <s v="Xerox 1902"/>
    <n v="36.54"/>
    <n v="2"/>
    <n v="11.88"/>
  </r>
  <r>
    <n v="605"/>
    <d v="2014-06-16T00:00:00"/>
    <x v="0"/>
    <x v="5"/>
    <x v="256"/>
    <x v="18"/>
    <x v="1"/>
    <x v="5"/>
    <s v="Global Geo Office Task Chair, Gray"/>
    <n v="647.84"/>
    <n v="8"/>
    <n v="32.39"/>
  </r>
  <r>
    <n v="606"/>
    <d v="2014-06-16T00:00:00"/>
    <x v="0"/>
    <x v="5"/>
    <x v="74"/>
    <x v="20"/>
    <x v="0"/>
    <x v="10"/>
    <s v="Staple envelope"/>
    <n v="41.4"/>
    <n v="5"/>
    <n v="19.46"/>
  </r>
  <r>
    <n v="607"/>
    <d v="2014-06-16T00:00:00"/>
    <x v="0"/>
    <x v="5"/>
    <x v="74"/>
    <x v="20"/>
    <x v="0"/>
    <x v="4"/>
    <s v="Boston 16750 Black Compact Battery Pencil Sharpener"/>
    <n v="35"/>
    <n v="4"/>
    <n v="10.5"/>
  </r>
  <r>
    <n v="608"/>
    <d v="2014-06-16T00:00:00"/>
    <x v="0"/>
    <x v="5"/>
    <x v="74"/>
    <x v="20"/>
    <x v="0"/>
    <x v="3"/>
    <s v="Ibico Standard Transparent Covers"/>
    <n v="39.549999999999997"/>
    <n v="3"/>
    <n v="14.34"/>
  </r>
  <r>
    <n v="609"/>
    <d v="2014-06-17T00:00:00"/>
    <x v="0"/>
    <x v="5"/>
    <x v="257"/>
    <x v="7"/>
    <x v="2"/>
    <x v="15"/>
    <s v="Texas Instruments TI-34 Scientific Calculator"/>
    <n v="65.97"/>
    <n v="3"/>
    <n v="31.01"/>
  </r>
  <r>
    <n v="610"/>
    <d v="2014-06-17T00:00:00"/>
    <x v="0"/>
    <x v="5"/>
    <x v="258"/>
    <x v="22"/>
    <x v="1"/>
    <x v="8"/>
    <s v="Eldon Wave Desk Accessories"/>
    <n v="6.24"/>
    <n v="3"/>
    <n v="2.62"/>
  </r>
  <r>
    <n v="611"/>
    <d v="2014-06-17T00:00:00"/>
    <x v="0"/>
    <x v="5"/>
    <x v="258"/>
    <x v="22"/>
    <x v="0"/>
    <x v="7"/>
    <s v="OIC Binder Clips"/>
    <n v="17.899999999999999"/>
    <n v="5"/>
    <n v="8.9499999999999993"/>
  </r>
  <r>
    <n v="612"/>
    <d v="2014-06-17T00:00:00"/>
    <x v="0"/>
    <x v="5"/>
    <x v="258"/>
    <x v="22"/>
    <x v="0"/>
    <x v="3"/>
    <s v="GBC DocuBind P400 Electric Binding System"/>
    <n v="3266.38"/>
    <n v="3"/>
    <n v="1061.57"/>
  </r>
  <r>
    <n v="613"/>
    <d v="2014-06-17T00:00:00"/>
    <x v="0"/>
    <x v="5"/>
    <x v="259"/>
    <x v="1"/>
    <x v="0"/>
    <x v="0"/>
    <s v="Xerox 1892"/>
    <n v="62.02"/>
    <n v="2"/>
    <n v="22.48"/>
  </r>
  <r>
    <n v="614"/>
    <d v="2014-06-18T00:00:00"/>
    <x v="0"/>
    <x v="5"/>
    <x v="260"/>
    <x v="3"/>
    <x v="2"/>
    <x v="6"/>
    <s v="Plantronics CordlessÂ Phone HeadsetÂ with In-line Volume - M214C"/>
    <n v="139.80000000000001"/>
    <n v="5"/>
    <n v="12.23"/>
  </r>
  <r>
    <n v="615"/>
    <d v="2014-06-20T00:00:00"/>
    <x v="0"/>
    <x v="5"/>
    <x v="66"/>
    <x v="0"/>
    <x v="2"/>
    <x v="6"/>
    <s v="HTC One Mini"/>
    <n v="201.58"/>
    <n v="2"/>
    <n v="20.16"/>
  </r>
  <r>
    <n v="616"/>
    <d v="2014-06-20T00:00:00"/>
    <x v="0"/>
    <x v="5"/>
    <x v="66"/>
    <x v="0"/>
    <x v="0"/>
    <x v="3"/>
    <s v="Storex DuraTech Recycled Plastic Frosted Binders"/>
    <n v="3.39"/>
    <n v="4"/>
    <n v="-5.09"/>
  </r>
  <r>
    <n v="617"/>
    <d v="2014-06-20T00:00:00"/>
    <x v="0"/>
    <x v="5"/>
    <x v="66"/>
    <x v="0"/>
    <x v="1"/>
    <x v="11"/>
    <s v="Hon Metal Bookcases, Black"/>
    <n v="193.07"/>
    <n v="4"/>
    <n v="-19.87"/>
  </r>
  <r>
    <n v="618"/>
    <d v="2014-06-20T00:00:00"/>
    <x v="0"/>
    <x v="5"/>
    <x v="66"/>
    <x v="0"/>
    <x v="0"/>
    <x v="0"/>
    <s v="Xerox 2"/>
    <n v="15.55"/>
    <n v="3"/>
    <n v="5.44"/>
  </r>
  <r>
    <n v="619"/>
    <d v="2014-06-20T00:00:00"/>
    <x v="0"/>
    <x v="5"/>
    <x v="66"/>
    <x v="0"/>
    <x v="0"/>
    <x v="0"/>
    <s v="Array Parchment Paper, Assorted Colors"/>
    <n v="11.65"/>
    <n v="2"/>
    <n v="4.08"/>
  </r>
  <r>
    <n v="620"/>
    <d v="2014-06-20T00:00:00"/>
    <x v="0"/>
    <x v="5"/>
    <x v="66"/>
    <x v="0"/>
    <x v="2"/>
    <x v="15"/>
    <s v="Okidata C331dn Printer"/>
    <n v="418.8"/>
    <n v="2"/>
    <n v="-97.72"/>
  </r>
  <r>
    <n v="621"/>
    <d v="2014-06-20T00:00:00"/>
    <x v="0"/>
    <x v="5"/>
    <x v="66"/>
    <x v="0"/>
    <x v="0"/>
    <x v="2"/>
    <s v="Safco Industrial Wire Shelving System"/>
    <n v="509.49"/>
    <n v="7"/>
    <n v="-127.37"/>
  </r>
  <r>
    <n v="622"/>
    <d v="2014-06-20T00:00:00"/>
    <x v="0"/>
    <x v="5"/>
    <x v="261"/>
    <x v="39"/>
    <x v="0"/>
    <x v="12"/>
    <s v="Honeywell Quietcare HEPA Air Cleaner"/>
    <n v="471.9"/>
    <n v="6"/>
    <n v="155.72999999999999"/>
  </r>
  <r>
    <n v="623"/>
    <d v="2014-06-20T00:00:00"/>
    <x v="0"/>
    <x v="5"/>
    <x v="261"/>
    <x v="39"/>
    <x v="0"/>
    <x v="4"/>
    <s v="Nontoxic Chalk"/>
    <n v="3.52"/>
    <n v="2"/>
    <n v="1.69"/>
  </r>
  <r>
    <n v="624"/>
    <d v="2014-06-21T00:00:00"/>
    <x v="0"/>
    <x v="5"/>
    <x v="201"/>
    <x v="6"/>
    <x v="1"/>
    <x v="8"/>
    <s v="Luxo Professional Magnifying Clamp-On Fluorescent Lamps"/>
    <n v="104.01"/>
    <n v="1"/>
    <n v="14.56"/>
  </r>
  <r>
    <n v="625"/>
    <d v="2014-06-21T00:00:00"/>
    <x v="0"/>
    <x v="5"/>
    <x v="201"/>
    <x v="6"/>
    <x v="2"/>
    <x v="6"/>
    <s v="Konftel 250 ConferenceÂ phoneÂ - Charcoal black"/>
    <n v="284.82"/>
    <n v="1"/>
    <n v="74.05"/>
  </r>
  <r>
    <n v="626"/>
    <d v="2014-06-21T00:00:00"/>
    <x v="0"/>
    <x v="5"/>
    <x v="201"/>
    <x v="6"/>
    <x v="0"/>
    <x v="2"/>
    <s v="Recycled Eldon Regeneration Jumbo File"/>
    <n v="36.840000000000003"/>
    <n v="3"/>
    <n v="10.32"/>
  </r>
  <r>
    <n v="627"/>
    <d v="2014-06-21T00:00:00"/>
    <x v="0"/>
    <x v="5"/>
    <x v="56"/>
    <x v="23"/>
    <x v="2"/>
    <x v="6"/>
    <s v="Wireless Extenders zBoost YX545 SOHO Signal Booster"/>
    <n v="1322.93"/>
    <n v="7"/>
    <n v="357.19"/>
  </r>
  <r>
    <n v="628"/>
    <d v="2014-06-21T00:00:00"/>
    <x v="0"/>
    <x v="5"/>
    <x v="56"/>
    <x v="23"/>
    <x v="0"/>
    <x v="4"/>
    <s v="OIC #2 Pencils, Medium Soft"/>
    <n v="3.76"/>
    <n v="2"/>
    <n v="1.0900000000000001"/>
  </r>
  <r>
    <n v="629"/>
    <d v="2014-06-21T00:00:00"/>
    <x v="0"/>
    <x v="5"/>
    <x v="195"/>
    <x v="37"/>
    <x v="0"/>
    <x v="4"/>
    <s v="Newell 341"/>
    <n v="21.4"/>
    <n v="5"/>
    <n v="6.21"/>
  </r>
  <r>
    <n v="630"/>
    <d v="2014-06-21T00:00:00"/>
    <x v="0"/>
    <x v="5"/>
    <x v="149"/>
    <x v="26"/>
    <x v="0"/>
    <x v="3"/>
    <s v="Wilson Jones 1&quot; Hanging DublLock Ring Binders"/>
    <n v="11.09"/>
    <n v="7"/>
    <n v="-8.1300000000000008"/>
  </r>
  <r>
    <n v="631"/>
    <d v="2014-06-21T00:00:00"/>
    <x v="0"/>
    <x v="5"/>
    <x v="149"/>
    <x v="26"/>
    <x v="0"/>
    <x v="3"/>
    <s v="Avery Trapezoid Extra Heavy Duty 4&quot; Binders"/>
    <n v="25.16"/>
    <n v="2"/>
    <n v="-16.78"/>
  </r>
  <r>
    <n v="632"/>
    <d v="2014-06-21T00:00:00"/>
    <x v="0"/>
    <x v="5"/>
    <x v="262"/>
    <x v="2"/>
    <x v="0"/>
    <x v="10"/>
    <s v="Staple envelope"/>
    <n v="24.9"/>
    <n v="4"/>
    <n v="8.4"/>
  </r>
  <r>
    <n v="633"/>
    <d v="2014-06-21T00:00:00"/>
    <x v="0"/>
    <x v="5"/>
    <x v="262"/>
    <x v="2"/>
    <x v="1"/>
    <x v="8"/>
    <s v="Stacking Trays by OIC"/>
    <n v="3.98"/>
    <n v="1"/>
    <n v="0.65"/>
  </r>
  <r>
    <n v="634"/>
    <d v="2014-06-21T00:00:00"/>
    <x v="0"/>
    <x v="5"/>
    <x v="262"/>
    <x v="2"/>
    <x v="2"/>
    <x v="9"/>
    <s v="Logitech 910-002974 M325 Wireless Mouse for Web Scrolling"/>
    <n v="95.97"/>
    <n v="4"/>
    <n v="28.79"/>
  </r>
  <r>
    <n v="635"/>
    <d v="2014-06-21T00:00:00"/>
    <x v="0"/>
    <x v="5"/>
    <x v="262"/>
    <x v="2"/>
    <x v="2"/>
    <x v="15"/>
    <s v="Epson Perfection V600 Photo Scanner"/>
    <n v="206.99"/>
    <n v="3"/>
    <n v="-172.49"/>
  </r>
  <r>
    <n v="636"/>
    <d v="2014-06-21T00:00:00"/>
    <x v="0"/>
    <x v="5"/>
    <x v="262"/>
    <x v="2"/>
    <x v="0"/>
    <x v="12"/>
    <s v="Fellowes Advanced 8 Outlet Surge Suppressor with Phone/Fax Protection"/>
    <n v="44.42"/>
    <n v="2"/>
    <n v="3.89"/>
  </r>
  <r>
    <n v="637"/>
    <d v="2014-06-21T00:00:00"/>
    <x v="0"/>
    <x v="5"/>
    <x v="262"/>
    <x v="2"/>
    <x v="0"/>
    <x v="3"/>
    <s v="GBC Prepunched Paper, 19-Hole, for Binding Systems, 24-lb"/>
    <n v="9.01"/>
    <n v="2"/>
    <n v="-7.2"/>
  </r>
  <r>
    <n v="638"/>
    <d v="2014-06-21T00:00:00"/>
    <x v="0"/>
    <x v="5"/>
    <x v="263"/>
    <x v="20"/>
    <x v="0"/>
    <x v="0"/>
    <s v="Message Book, Phone, Wirebound Standard Line Memo, 2 3/4&quot; X 5&quot;"/>
    <n v="19.649999999999999"/>
    <n v="3"/>
    <n v="9.0399999999999991"/>
  </r>
  <r>
    <n v="639"/>
    <d v="2014-06-21T00:00:00"/>
    <x v="0"/>
    <x v="5"/>
    <x v="263"/>
    <x v="20"/>
    <x v="2"/>
    <x v="6"/>
    <s v="GE 2-Jack Phone Line Splitter"/>
    <n v="617.97"/>
    <n v="3"/>
    <n v="160.66999999999999"/>
  </r>
  <r>
    <n v="640"/>
    <d v="2014-06-21T00:00:00"/>
    <x v="0"/>
    <x v="5"/>
    <x v="263"/>
    <x v="20"/>
    <x v="0"/>
    <x v="12"/>
    <s v="Holmes Cool Mist Humidifier for the Whole House with 8-Gallon Output per Day, Extended Life Filter"/>
    <n v="59.7"/>
    <n v="3"/>
    <n v="26.87"/>
  </r>
  <r>
    <n v="641"/>
    <d v="2014-06-21T00:00:00"/>
    <x v="0"/>
    <x v="5"/>
    <x v="229"/>
    <x v="20"/>
    <x v="2"/>
    <x v="6"/>
    <s v="Polycom SoundStation2 EX ConferenceÂ phone"/>
    <n v="1214.8499999999999"/>
    <n v="3"/>
    <n v="352.31"/>
  </r>
  <r>
    <n v="642"/>
    <d v="2014-06-22T00:00:00"/>
    <x v="0"/>
    <x v="5"/>
    <x v="264"/>
    <x v="26"/>
    <x v="2"/>
    <x v="9"/>
    <s v="KeyTronicÂ 6101 Series -Â KeyboardÂ - Black"/>
    <n v="196.75"/>
    <n v="6"/>
    <n v="56.57"/>
  </r>
  <r>
    <n v="643"/>
    <d v="2014-06-22T00:00:00"/>
    <x v="0"/>
    <x v="5"/>
    <x v="265"/>
    <x v="28"/>
    <x v="0"/>
    <x v="2"/>
    <s v="Office Impressions Heavy Duty Welded Shelving &amp; Multimedia Storage Drawers"/>
    <n v="501.81"/>
    <n v="3"/>
    <n v="0"/>
  </r>
  <r>
    <n v="644"/>
    <d v="2014-06-22T00:00:00"/>
    <x v="0"/>
    <x v="5"/>
    <x v="265"/>
    <x v="28"/>
    <x v="0"/>
    <x v="2"/>
    <s v="Fellowes Bankers Box Recycled Super Stor/Drawer"/>
    <n v="161.94"/>
    <n v="3"/>
    <n v="9.7200000000000006"/>
  </r>
  <r>
    <n v="645"/>
    <d v="2014-06-22T00:00:00"/>
    <x v="0"/>
    <x v="5"/>
    <x v="266"/>
    <x v="2"/>
    <x v="1"/>
    <x v="5"/>
    <s v="Padded Folding Chairs, Black, 4/Carton"/>
    <n v="170.06"/>
    <n v="3"/>
    <n v="-4.8600000000000003"/>
  </r>
  <r>
    <n v="646"/>
    <d v="2014-06-22T00:00:00"/>
    <x v="0"/>
    <x v="5"/>
    <x v="266"/>
    <x v="2"/>
    <x v="2"/>
    <x v="6"/>
    <s v="Panasonic Kx-TS550"/>
    <n v="82.78"/>
    <n v="3"/>
    <n v="-15.18"/>
  </r>
  <r>
    <n v="647"/>
    <d v="2014-06-22T00:00:00"/>
    <x v="0"/>
    <x v="5"/>
    <x v="266"/>
    <x v="2"/>
    <x v="1"/>
    <x v="5"/>
    <s v="Hon Deluxe Fabric Upholstered Stacking Chairs, Rounded Back"/>
    <n v="853.93"/>
    <n v="5"/>
    <n v="0"/>
  </r>
  <r>
    <n v="648"/>
    <d v="2014-06-22T00:00:00"/>
    <x v="0"/>
    <x v="5"/>
    <x v="263"/>
    <x v="12"/>
    <x v="0"/>
    <x v="3"/>
    <s v="SpineVue Locking Slant-D Ring Binders by Cardinal"/>
    <n v="8.23"/>
    <n v="3"/>
    <n v="-6.03"/>
  </r>
  <r>
    <n v="649"/>
    <d v="2014-06-23T00:00:00"/>
    <x v="0"/>
    <x v="5"/>
    <x v="267"/>
    <x v="2"/>
    <x v="2"/>
    <x v="9"/>
    <s v="Sony 64GB Class 10 Micro SDHC R40 Memory Card"/>
    <n v="86.38"/>
    <n v="3"/>
    <n v="1.08"/>
  </r>
  <r>
    <n v="650"/>
    <d v="2014-06-23T00:00:00"/>
    <x v="0"/>
    <x v="5"/>
    <x v="268"/>
    <x v="25"/>
    <x v="0"/>
    <x v="4"/>
    <s v="Prang Drawing Pencil Set"/>
    <n v="20.02"/>
    <n v="9"/>
    <n v="1.75"/>
  </r>
  <r>
    <n v="651"/>
    <d v="2014-06-23T00:00:00"/>
    <x v="0"/>
    <x v="5"/>
    <x v="268"/>
    <x v="25"/>
    <x v="0"/>
    <x v="14"/>
    <s v="Acme Kleen Earth Office Shears"/>
    <n v="3.1"/>
    <n v="1"/>
    <n v="0.35"/>
  </r>
  <r>
    <n v="652"/>
    <d v="2014-06-24T00:00:00"/>
    <x v="0"/>
    <x v="5"/>
    <x v="269"/>
    <x v="12"/>
    <x v="1"/>
    <x v="8"/>
    <s v="Acrylic Self-Standing Desk Frames"/>
    <n v="4.2699999999999996"/>
    <n v="2"/>
    <n v="0.96"/>
  </r>
  <r>
    <n v="653"/>
    <d v="2014-06-25T00:00:00"/>
    <x v="0"/>
    <x v="5"/>
    <x v="270"/>
    <x v="3"/>
    <x v="1"/>
    <x v="13"/>
    <s v="Hon 4060 Series Tables"/>
    <n v="447.84"/>
    <n v="5"/>
    <n v="11.2"/>
  </r>
  <r>
    <n v="654"/>
    <d v="2014-06-25T00:00:00"/>
    <x v="0"/>
    <x v="5"/>
    <x v="271"/>
    <x v="11"/>
    <x v="2"/>
    <x v="6"/>
    <s v="Plantronics 81402"/>
    <n v="263.95999999999998"/>
    <n v="5"/>
    <n v="19.8"/>
  </r>
  <r>
    <n v="655"/>
    <d v="2014-06-25T00:00:00"/>
    <x v="0"/>
    <x v="5"/>
    <x v="271"/>
    <x v="11"/>
    <x v="0"/>
    <x v="4"/>
    <s v="Avery Hi-Liter EverBold Pen Style Fluorescent Highlighters, 4/Pack"/>
    <n v="71.63"/>
    <n v="11"/>
    <n v="17.91"/>
  </r>
  <r>
    <n v="656"/>
    <d v="2014-06-25T00:00:00"/>
    <x v="0"/>
    <x v="5"/>
    <x v="271"/>
    <x v="11"/>
    <x v="0"/>
    <x v="4"/>
    <s v="Hunt BOSTON Vista Battery-Operated Pencil Sharpener, Black"/>
    <n v="9.33"/>
    <n v="1"/>
    <n v="0.82"/>
  </r>
  <r>
    <n v="657"/>
    <d v="2014-06-27T00:00:00"/>
    <x v="0"/>
    <x v="5"/>
    <x v="272"/>
    <x v="29"/>
    <x v="0"/>
    <x v="2"/>
    <s v="SAFCO Commercial Wire Shelving, 72h"/>
    <n v="306.2"/>
    <n v="5"/>
    <n v="0"/>
  </r>
  <r>
    <n v="658"/>
    <d v="2014-06-27T00:00:00"/>
    <x v="0"/>
    <x v="5"/>
    <x v="272"/>
    <x v="29"/>
    <x v="1"/>
    <x v="13"/>
    <s v="KI Adjustable-Height Table"/>
    <n v="85.98"/>
    <n v="1"/>
    <n v="22.35"/>
  </r>
  <r>
    <n v="659"/>
    <d v="2014-06-27T00:00:00"/>
    <x v="0"/>
    <x v="5"/>
    <x v="272"/>
    <x v="29"/>
    <x v="2"/>
    <x v="9"/>
    <s v="Sony Micro Vault Click 16 GB USB 2.0 Flash Drive"/>
    <n v="223.96"/>
    <n v="4"/>
    <n v="53.75"/>
  </r>
  <r>
    <n v="660"/>
    <d v="2014-06-28T00:00:00"/>
    <x v="0"/>
    <x v="5"/>
    <x v="273"/>
    <x v="2"/>
    <x v="0"/>
    <x v="0"/>
    <s v="Xerox 1995"/>
    <n v="41.47"/>
    <n v="8"/>
    <n v="14.52"/>
  </r>
  <r>
    <n v="661"/>
    <d v="2014-06-28T00:00:00"/>
    <x v="0"/>
    <x v="5"/>
    <x v="273"/>
    <x v="2"/>
    <x v="0"/>
    <x v="3"/>
    <s v="Self-Adhesive Ring Binder Labels"/>
    <n v="3.17"/>
    <n v="3"/>
    <n v="-2.4300000000000002"/>
  </r>
  <r>
    <n v="662"/>
    <d v="2014-06-28T00:00:00"/>
    <x v="0"/>
    <x v="5"/>
    <x v="273"/>
    <x v="2"/>
    <x v="1"/>
    <x v="5"/>
    <s v="Global Leather Executive Chair"/>
    <n v="1228.47"/>
    <n v="5"/>
    <n v="0"/>
  </r>
  <r>
    <n v="663"/>
    <d v="2014-06-28T00:00:00"/>
    <x v="0"/>
    <x v="5"/>
    <x v="273"/>
    <x v="2"/>
    <x v="0"/>
    <x v="3"/>
    <s v="GBC Recycled Grain Textured Covers"/>
    <n v="31.09"/>
    <n v="3"/>
    <n v="-22.8"/>
  </r>
  <r>
    <n v="664"/>
    <d v="2014-06-28T00:00:00"/>
    <x v="0"/>
    <x v="5"/>
    <x v="273"/>
    <x v="2"/>
    <x v="0"/>
    <x v="0"/>
    <s v="Xerox 1941"/>
    <n v="335.52"/>
    <n v="4"/>
    <n v="117.43"/>
  </r>
  <r>
    <n v="665"/>
    <d v="2014-06-28T00:00:00"/>
    <x v="0"/>
    <x v="5"/>
    <x v="274"/>
    <x v="14"/>
    <x v="0"/>
    <x v="7"/>
    <s v="Staples"/>
    <n v="6.08"/>
    <n v="1"/>
    <n v="3.04"/>
  </r>
  <r>
    <n v="666"/>
    <d v="2014-06-29T00:00:00"/>
    <x v="0"/>
    <x v="5"/>
    <x v="275"/>
    <x v="10"/>
    <x v="0"/>
    <x v="4"/>
    <s v="Dixon My First Ticonderoga Pencil, #2"/>
    <n v="32.76"/>
    <n v="7"/>
    <n v="3.69"/>
  </r>
  <r>
    <n v="667"/>
    <d v="2014-06-29T00:00:00"/>
    <x v="0"/>
    <x v="5"/>
    <x v="232"/>
    <x v="20"/>
    <x v="0"/>
    <x v="3"/>
    <s v="Wilson Jones Clip &amp; Carry Folder Binder Tool for Ring Binders, Clear"/>
    <n v="13.92"/>
    <n v="3"/>
    <n v="4.87"/>
  </r>
  <r>
    <n v="668"/>
    <d v="2014-06-30T00:00:00"/>
    <x v="0"/>
    <x v="5"/>
    <x v="276"/>
    <x v="20"/>
    <x v="0"/>
    <x v="3"/>
    <s v="GBC Recycled Regency Composition Covers"/>
    <n v="334.77"/>
    <n v="7"/>
    <n v="108.8"/>
  </r>
  <r>
    <n v="669"/>
    <d v="2014-06-30T00:00:00"/>
    <x v="0"/>
    <x v="5"/>
    <x v="277"/>
    <x v="1"/>
    <x v="0"/>
    <x v="4"/>
    <s v="BIC Brite Liner Grip Highlighters"/>
    <n v="5.25"/>
    <n v="4"/>
    <n v="1.64"/>
  </r>
  <r>
    <n v="670"/>
    <d v="2014-06-30T00:00:00"/>
    <x v="0"/>
    <x v="5"/>
    <x v="278"/>
    <x v="3"/>
    <x v="0"/>
    <x v="4"/>
    <s v="BIC Brite Liner Highlighters, Chisel Tip"/>
    <n v="32.4"/>
    <n v="5"/>
    <n v="10.37"/>
  </r>
  <r>
    <n v="671"/>
    <d v="2014-06-30T00:00:00"/>
    <x v="0"/>
    <x v="5"/>
    <x v="279"/>
    <x v="0"/>
    <x v="0"/>
    <x v="0"/>
    <s v="Xerox 225"/>
    <n v="25.92"/>
    <n v="5"/>
    <n v="9.07"/>
  </r>
  <r>
    <n v="672"/>
    <d v="2014-06-30T00:00:00"/>
    <x v="0"/>
    <x v="5"/>
    <x v="279"/>
    <x v="0"/>
    <x v="0"/>
    <x v="7"/>
    <s v="Staples"/>
    <n v="21.31"/>
    <n v="6"/>
    <n v="7.19"/>
  </r>
  <r>
    <n v="673"/>
    <d v="2014-06-30T00:00:00"/>
    <x v="0"/>
    <x v="5"/>
    <x v="178"/>
    <x v="20"/>
    <x v="0"/>
    <x v="3"/>
    <s v="Cardinal Poly Pocket Divider Pockets for Ring Binders"/>
    <n v="2.69"/>
    <n v="1"/>
    <n v="0.84"/>
  </r>
  <r>
    <n v="674"/>
    <d v="2014-06-30T00:00:00"/>
    <x v="0"/>
    <x v="5"/>
    <x v="178"/>
    <x v="20"/>
    <x v="0"/>
    <x v="4"/>
    <s v="Sanford Uni-Blazer View Highlighters, Chisel Tip, Yellow"/>
    <n v="6.6"/>
    <n v="3"/>
    <n v="2.9"/>
  </r>
  <r>
    <n v="675"/>
    <d v="2014-06-30T00:00:00"/>
    <x v="0"/>
    <x v="5"/>
    <x v="280"/>
    <x v="25"/>
    <x v="0"/>
    <x v="0"/>
    <s v="Xerox 1913"/>
    <n v="310.69"/>
    <n v="7"/>
    <n v="108.74"/>
  </r>
  <r>
    <n v="676"/>
    <d v="2014-07-01T00:00:00"/>
    <x v="0"/>
    <x v="6"/>
    <x v="112"/>
    <x v="22"/>
    <x v="0"/>
    <x v="3"/>
    <s v="Cardinal Holdit Business Card Pockets"/>
    <n v="19.920000000000002"/>
    <n v="5"/>
    <n v="6.97"/>
  </r>
  <r>
    <n v="677"/>
    <d v="2014-07-01T00:00:00"/>
    <x v="0"/>
    <x v="6"/>
    <x v="230"/>
    <x v="16"/>
    <x v="2"/>
    <x v="6"/>
    <s v="Wilson SignalBoost 841262 DB PRO Amplifier Kit"/>
    <n v="575.91999999999996"/>
    <n v="2"/>
    <n v="71.989999999999995"/>
  </r>
  <r>
    <n v="678"/>
    <d v="2014-07-01T00:00:00"/>
    <x v="0"/>
    <x v="6"/>
    <x v="230"/>
    <x v="16"/>
    <x v="0"/>
    <x v="3"/>
    <s v="Avery Durable Binders"/>
    <n v="5.18"/>
    <n v="6"/>
    <n v="-3.63"/>
  </r>
  <r>
    <n v="679"/>
    <d v="2014-07-02T00:00:00"/>
    <x v="0"/>
    <x v="6"/>
    <x v="281"/>
    <x v="23"/>
    <x v="2"/>
    <x v="6"/>
    <s v="Logitech B530 USBÂ HeadsetÂ -Â headsetÂ - Full size, Binaural"/>
    <n v="73.98"/>
    <n v="2"/>
    <n v="19.97"/>
  </r>
  <r>
    <n v="680"/>
    <d v="2014-07-02T00:00:00"/>
    <x v="0"/>
    <x v="6"/>
    <x v="281"/>
    <x v="23"/>
    <x v="0"/>
    <x v="4"/>
    <s v="DIXON Ticonderoga Erasable Checking Pencils"/>
    <n v="5.58"/>
    <n v="1"/>
    <n v="2.1800000000000002"/>
  </r>
  <r>
    <n v="681"/>
    <d v="2014-07-04T00:00:00"/>
    <x v="0"/>
    <x v="6"/>
    <x v="124"/>
    <x v="26"/>
    <x v="0"/>
    <x v="0"/>
    <s v="Xerox 194"/>
    <n v="177.54"/>
    <n v="4"/>
    <n v="62.14"/>
  </r>
  <r>
    <n v="682"/>
    <d v="2014-07-04T00:00:00"/>
    <x v="0"/>
    <x v="6"/>
    <x v="124"/>
    <x v="26"/>
    <x v="0"/>
    <x v="12"/>
    <s v="Fellowes Mighty 8 Compact Surge Protector"/>
    <n v="32.43"/>
    <n v="2"/>
    <n v="3.24"/>
  </r>
  <r>
    <n v="683"/>
    <d v="2014-07-04T00:00:00"/>
    <x v="0"/>
    <x v="6"/>
    <x v="282"/>
    <x v="6"/>
    <x v="0"/>
    <x v="0"/>
    <s v="Southworth Structures Collection"/>
    <n v="21.84"/>
    <n v="3"/>
    <n v="10.92"/>
  </r>
  <r>
    <n v="684"/>
    <d v="2014-07-04T00:00:00"/>
    <x v="0"/>
    <x v="6"/>
    <x v="282"/>
    <x v="6"/>
    <x v="0"/>
    <x v="3"/>
    <s v="Zipper Ring Binder Pockets"/>
    <n v="15.6"/>
    <n v="5"/>
    <n v="7.64"/>
  </r>
  <r>
    <n v="685"/>
    <d v="2014-07-05T00:00:00"/>
    <x v="0"/>
    <x v="6"/>
    <x v="283"/>
    <x v="29"/>
    <x v="2"/>
    <x v="9"/>
    <s v="NETGEAR AC1750 Dual Band GigabitÂ Smart WiFi Router"/>
    <n v="479.97"/>
    <n v="3"/>
    <n v="163.19"/>
  </r>
  <r>
    <n v="686"/>
    <d v="2014-07-05T00:00:00"/>
    <x v="0"/>
    <x v="6"/>
    <x v="283"/>
    <x v="29"/>
    <x v="0"/>
    <x v="1"/>
    <s v="Avery 516"/>
    <n v="14.62"/>
    <n v="2"/>
    <n v="6.87"/>
  </r>
  <r>
    <n v="687"/>
    <d v="2014-07-05T00:00:00"/>
    <x v="0"/>
    <x v="6"/>
    <x v="283"/>
    <x v="29"/>
    <x v="0"/>
    <x v="0"/>
    <s v="Xerox 1995"/>
    <n v="19.440000000000001"/>
    <n v="3"/>
    <n v="9.33"/>
  </r>
  <r>
    <n v="688"/>
    <d v="2014-07-05T00:00:00"/>
    <x v="0"/>
    <x v="6"/>
    <x v="284"/>
    <x v="0"/>
    <x v="0"/>
    <x v="2"/>
    <s v="Gould Plastics 18-Pocket Panel Bin, 34w x 5-1/4d x 20-1/2h"/>
    <n v="220.78"/>
    <n v="3"/>
    <n v="-44.16"/>
  </r>
  <r>
    <n v="689"/>
    <d v="2014-07-05T00:00:00"/>
    <x v="0"/>
    <x v="6"/>
    <x v="284"/>
    <x v="0"/>
    <x v="0"/>
    <x v="2"/>
    <s v="Fellowes Bankers Box Stor/Drawer Steel Plus"/>
    <n v="281.42"/>
    <n v="11"/>
    <n v="-35.18"/>
  </r>
  <r>
    <n v="690"/>
    <d v="2014-07-05T00:00:00"/>
    <x v="0"/>
    <x v="6"/>
    <x v="285"/>
    <x v="3"/>
    <x v="0"/>
    <x v="3"/>
    <s v="Vinyl Sectional Post Binders"/>
    <n v="180.96"/>
    <n v="6"/>
    <n v="67.86"/>
  </r>
  <r>
    <n v="691"/>
    <d v="2014-07-05T00:00:00"/>
    <x v="0"/>
    <x v="6"/>
    <x v="17"/>
    <x v="15"/>
    <x v="0"/>
    <x v="4"/>
    <s v="Newell 322"/>
    <n v="4.37"/>
    <n v="3"/>
    <n v="0.38"/>
  </r>
  <r>
    <n v="692"/>
    <d v="2014-07-05T00:00:00"/>
    <x v="0"/>
    <x v="6"/>
    <x v="286"/>
    <x v="16"/>
    <x v="1"/>
    <x v="8"/>
    <s v="Advantus Panel Wall Certificate Holder - 8.5x11"/>
    <n v="19.52"/>
    <n v="2"/>
    <n v="5.37"/>
  </r>
  <r>
    <n v="693"/>
    <d v="2014-07-05T00:00:00"/>
    <x v="0"/>
    <x v="6"/>
    <x v="286"/>
    <x v="16"/>
    <x v="0"/>
    <x v="3"/>
    <s v="Wilson Jones Four-Pocket Poly Binders"/>
    <n v="9.81"/>
    <n v="5"/>
    <n v="-6.87"/>
  </r>
  <r>
    <n v="694"/>
    <d v="2014-07-05T00:00:00"/>
    <x v="0"/>
    <x v="6"/>
    <x v="286"/>
    <x v="16"/>
    <x v="1"/>
    <x v="8"/>
    <s v="Luxo Adjustable Task Clamp Lamp"/>
    <n v="213.22"/>
    <n v="3"/>
    <n v="15.99"/>
  </r>
  <r>
    <n v="695"/>
    <d v="2014-07-06T00:00:00"/>
    <x v="0"/>
    <x v="6"/>
    <x v="287"/>
    <x v="20"/>
    <x v="2"/>
    <x v="16"/>
    <s v="Canon Imageclass D680 Copier / Fax"/>
    <n v="559.99"/>
    <n v="1"/>
    <n v="175"/>
  </r>
  <r>
    <n v="696"/>
    <d v="2014-07-06T00:00:00"/>
    <x v="0"/>
    <x v="6"/>
    <x v="288"/>
    <x v="3"/>
    <x v="1"/>
    <x v="5"/>
    <s v="Global Comet Stacking Armless Chair"/>
    <n v="478.48"/>
    <n v="2"/>
    <n v="47.85"/>
  </r>
  <r>
    <n v="697"/>
    <d v="2014-07-07T00:00:00"/>
    <x v="0"/>
    <x v="6"/>
    <x v="154"/>
    <x v="2"/>
    <x v="1"/>
    <x v="5"/>
    <s v="Global High-Back Leather Tilter, Burgundy"/>
    <n v="172.19"/>
    <n v="2"/>
    <n v="-46.74"/>
  </r>
  <r>
    <n v="698"/>
    <d v="2014-07-07T00:00:00"/>
    <x v="0"/>
    <x v="6"/>
    <x v="154"/>
    <x v="2"/>
    <x v="1"/>
    <x v="8"/>
    <s v="Howard Miller 11-1/2&quot; Diameter Grantwood Wall Clock"/>
    <n v="69.010000000000005"/>
    <n v="2"/>
    <n v="12.08"/>
  </r>
  <r>
    <n v="699"/>
    <d v="2014-07-08T00:00:00"/>
    <x v="0"/>
    <x v="6"/>
    <x v="289"/>
    <x v="20"/>
    <x v="1"/>
    <x v="5"/>
    <s v="Situations Contoured Folding Chairs, 4/Set"/>
    <n v="63.88"/>
    <n v="1"/>
    <n v="10.65"/>
  </r>
  <r>
    <n v="700"/>
    <d v="2014-07-08T00:00:00"/>
    <x v="0"/>
    <x v="6"/>
    <x v="290"/>
    <x v="3"/>
    <x v="1"/>
    <x v="13"/>
    <s v="Hon 2111 Invitation Series Corner Table"/>
    <n v="502.49"/>
    <n v="3"/>
    <n v="-87.94"/>
  </r>
  <r>
    <n v="701"/>
    <d v="2014-07-08T00:00:00"/>
    <x v="0"/>
    <x v="6"/>
    <x v="290"/>
    <x v="3"/>
    <x v="0"/>
    <x v="3"/>
    <s v="Wilson Jones Ledger-Size, Piano-Hinge Binder, 2&quot;, Blue"/>
    <n v="196.7"/>
    <n v="6"/>
    <n v="68.849999999999994"/>
  </r>
  <r>
    <n v="702"/>
    <d v="2014-07-09T00:00:00"/>
    <x v="0"/>
    <x v="6"/>
    <x v="291"/>
    <x v="0"/>
    <x v="0"/>
    <x v="0"/>
    <s v="Eureka Recycled Copy Paper 8 1/2&quot; x 11&quot;, Ream"/>
    <n v="10.37"/>
    <n v="2"/>
    <n v="3.63"/>
  </r>
  <r>
    <n v="703"/>
    <d v="2014-07-09T00:00:00"/>
    <x v="0"/>
    <x v="6"/>
    <x v="291"/>
    <x v="0"/>
    <x v="0"/>
    <x v="0"/>
    <s v="Xerox 1895"/>
    <n v="14.35"/>
    <n v="3"/>
    <n v="4.49"/>
  </r>
  <r>
    <n v="704"/>
    <d v="2014-07-09T00:00:00"/>
    <x v="0"/>
    <x v="6"/>
    <x v="292"/>
    <x v="3"/>
    <x v="0"/>
    <x v="1"/>
    <s v="Avery 49"/>
    <n v="2.88"/>
    <n v="1"/>
    <n v="1.41"/>
  </r>
  <r>
    <n v="705"/>
    <d v="2014-07-09T00:00:00"/>
    <x v="0"/>
    <x v="6"/>
    <x v="292"/>
    <x v="3"/>
    <x v="0"/>
    <x v="3"/>
    <s v="Wilson Jones Leather-Like Binders with DublLock Round Rings"/>
    <n v="41.9"/>
    <n v="6"/>
    <n v="14.14"/>
  </r>
  <r>
    <n v="706"/>
    <d v="2014-07-09T00:00:00"/>
    <x v="0"/>
    <x v="6"/>
    <x v="292"/>
    <x v="3"/>
    <x v="0"/>
    <x v="2"/>
    <s v="Perma STOR-ALL Hanging File Box, 13 1/8&quot;W x 12 1/4&quot;D x 10 1/2&quot;H"/>
    <n v="23.92"/>
    <n v="4"/>
    <n v="4.07"/>
  </r>
  <r>
    <n v="707"/>
    <d v="2014-07-09T00:00:00"/>
    <x v="0"/>
    <x v="6"/>
    <x v="293"/>
    <x v="3"/>
    <x v="0"/>
    <x v="3"/>
    <s v="Avery Hidden Tab Dividers for Binding Systems"/>
    <n v="14.3"/>
    <n v="6"/>
    <n v="4.6500000000000004"/>
  </r>
  <r>
    <n v="708"/>
    <d v="2014-07-09T00:00:00"/>
    <x v="0"/>
    <x v="6"/>
    <x v="293"/>
    <x v="3"/>
    <x v="1"/>
    <x v="11"/>
    <s v="Bush Heritage Pine Collection 5-Shelf Bookcase, Albany Pine Finish, *Special Order"/>
    <n v="119.83"/>
    <n v="1"/>
    <n v="7.05"/>
  </r>
  <r>
    <n v="709"/>
    <d v="2014-07-09T00:00:00"/>
    <x v="0"/>
    <x v="6"/>
    <x v="293"/>
    <x v="3"/>
    <x v="0"/>
    <x v="4"/>
    <s v="Prang Drawing Pencil Set"/>
    <n v="5.56"/>
    <n v="2"/>
    <n v="2.2200000000000002"/>
  </r>
  <r>
    <n v="710"/>
    <d v="2014-07-09T00:00:00"/>
    <x v="0"/>
    <x v="6"/>
    <x v="293"/>
    <x v="3"/>
    <x v="0"/>
    <x v="0"/>
    <s v="Xerox 1967"/>
    <n v="32.4"/>
    <n v="5"/>
    <n v="15.55"/>
  </r>
  <r>
    <n v="711"/>
    <d v="2014-07-11T00:00:00"/>
    <x v="0"/>
    <x v="6"/>
    <x v="174"/>
    <x v="23"/>
    <x v="0"/>
    <x v="0"/>
    <s v="Easy-staple paper"/>
    <n v="177.2"/>
    <n v="5"/>
    <n v="83.28"/>
  </r>
  <r>
    <n v="712"/>
    <d v="2014-07-11T00:00:00"/>
    <x v="0"/>
    <x v="6"/>
    <x v="174"/>
    <x v="23"/>
    <x v="2"/>
    <x v="6"/>
    <s v="Cisco SPA508G"/>
    <n v="197.97"/>
    <n v="3"/>
    <n v="57.41"/>
  </r>
  <r>
    <n v="713"/>
    <d v="2014-07-11T00:00:00"/>
    <x v="0"/>
    <x v="6"/>
    <x v="174"/>
    <x v="23"/>
    <x v="1"/>
    <x v="5"/>
    <s v="Global Commerce Series High-Back Swivel/Tilt Chairs"/>
    <n v="854.94"/>
    <n v="3"/>
    <n v="213.74"/>
  </r>
  <r>
    <n v="714"/>
    <d v="2014-07-11T00:00:00"/>
    <x v="0"/>
    <x v="6"/>
    <x v="174"/>
    <x v="23"/>
    <x v="1"/>
    <x v="8"/>
    <s v="9-3/4 Diameter Round Wall Clock"/>
    <n v="124.11"/>
    <n v="9"/>
    <n v="52.13"/>
  </r>
  <r>
    <n v="715"/>
    <d v="2014-07-11T00:00:00"/>
    <x v="0"/>
    <x v="6"/>
    <x v="174"/>
    <x v="23"/>
    <x v="0"/>
    <x v="1"/>
    <s v="Avery 514"/>
    <n v="14.4"/>
    <n v="5"/>
    <n v="7.06"/>
  </r>
  <r>
    <n v="716"/>
    <d v="2014-07-11T00:00:00"/>
    <x v="0"/>
    <x v="6"/>
    <x v="46"/>
    <x v="0"/>
    <x v="2"/>
    <x v="6"/>
    <s v="Polycom VVX 310 VoIP phone"/>
    <n v="575.97"/>
    <n v="4"/>
    <n v="43.2"/>
  </r>
  <r>
    <n v="717"/>
    <d v="2014-07-11T00:00:00"/>
    <x v="0"/>
    <x v="6"/>
    <x v="46"/>
    <x v="0"/>
    <x v="0"/>
    <x v="0"/>
    <s v="Xerox 200"/>
    <n v="10.37"/>
    <n v="2"/>
    <n v="3.63"/>
  </r>
  <r>
    <n v="718"/>
    <d v="2014-07-11T00:00:00"/>
    <x v="0"/>
    <x v="6"/>
    <x v="294"/>
    <x v="20"/>
    <x v="0"/>
    <x v="0"/>
    <s v="Xerox 1881"/>
    <n v="49.12"/>
    <n v="4"/>
    <n v="23.09"/>
  </r>
  <r>
    <n v="719"/>
    <d v="2014-07-11T00:00:00"/>
    <x v="0"/>
    <x v="6"/>
    <x v="294"/>
    <x v="20"/>
    <x v="0"/>
    <x v="3"/>
    <s v="Newell 3-Hole Punched Plastic Slotted Magazine Holders for Binders"/>
    <n v="18.28"/>
    <n v="5"/>
    <n v="6.4"/>
  </r>
  <r>
    <n v="720"/>
    <d v="2014-07-11T00:00:00"/>
    <x v="0"/>
    <x v="6"/>
    <x v="295"/>
    <x v="20"/>
    <x v="2"/>
    <x v="6"/>
    <s v="Cisco SPA112 2 Port Phone Adapter"/>
    <n v="164.85"/>
    <n v="3"/>
    <n v="47.81"/>
  </r>
  <r>
    <n v="721"/>
    <d v="2014-07-12T00:00:00"/>
    <x v="0"/>
    <x v="6"/>
    <x v="296"/>
    <x v="3"/>
    <x v="0"/>
    <x v="3"/>
    <s v="Tuff Stuff Recycled Round Ring Binders"/>
    <n v="7.71"/>
    <n v="2"/>
    <n v="2.8"/>
  </r>
  <r>
    <n v="722"/>
    <d v="2014-07-12T00:00:00"/>
    <x v="0"/>
    <x v="6"/>
    <x v="296"/>
    <x v="3"/>
    <x v="1"/>
    <x v="13"/>
    <s v="Hon 5100 Series Wood Tables"/>
    <n v="698.35"/>
    <n v="3"/>
    <n v="-17.46"/>
  </r>
  <r>
    <n v="723"/>
    <d v="2014-07-12T00:00:00"/>
    <x v="0"/>
    <x v="6"/>
    <x v="151"/>
    <x v="3"/>
    <x v="0"/>
    <x v="2"/>
    <s v="Fellowes Super Stor/Drawer"/>
    <n v="249.75"/>
    <n v="9"/>
    <n v="44.96"/>
  </r>
  <r>
    <n v="724"/>
    <d v="2014-07-12T00:00:00"/>
    <x v="0"/>
    <x v="6"/>
    <x v="151"/>
    <x v="3"/>
    <x v="2"/>
    <x v="6"/>
    <s v="GE DSL Phone Line Filter"/>
    <n v="255.94"/>
    <n v="8"/>
    <n v="28.79"/>
  </r>
  <r>
    <n v="725"/>
    <d v="2014-07-12T00:00:00"/>
    <x v="0"/>
    <x v="6"/>
    <x v="68"/>
    <x v="22"/>
    <x v="1"/>
    <x v="5"/>
    <s v="Safco Chair Connectors, 6/Carton"/>
    <n v="123.14"/>
    <n v="4"/>
    <n v="13.85"/>
  </r>
  <r>
    <n v="726"/>
    <d v="2014-07-12T00:00:00"/>
    <x v="0"/>
    <x v="6"/>
    <x v="68"/>
    <x v="22"/>
    <x v="0"/>
    <x v="3"/>
    <s v="Self-Adhesive Ring Binder Labels"/>
    <n v="11.26"/>
    <n v="4"/>
    <n v="3.8"/>
  </r>
  <r>
    <n v="727"/>
    <d v="2014-07-12T00:00:00"/>
    <x v="0"/>
    <x v="6"/>
    <x v="297"/>
    <x v="1"/>
    <x v="0"/>
    <x v="0"/>
    <s v="Xerox 1949"/>
    <n v="35.86"/>
    <n v="9"/>
    <n v="13"/>
  </r>
  <r>
    <n v="728"/>
    <d v="2014-07-12T00:00:00"/>
    <x v="0"/>
    <x v="6"/>
    <x v="297"/>
    <x v="1"/>
    <x v="2"/>
    <x v="9"/>
    <s v="Verbatim 25 GB 6x Blu-ray Single Layer Recordable Disc, 1/Pack"/>
    <n v="23.84"/>
    <n v="4"/>
    <n v="3.28"/>
  </r>
  <r>
    <n v="729"/>
    <d v="2014-07-12T00:00:00"/>
    <x v="0"/>
    <x v="6"/>
    <x v="298"/>
    <x v="0"/>
    <x v="1"/>
    <x v="5"/>
    <s v="Hon Deluxe Fabric Upholstered Stacking Chairs"/>
    <n v="512.36"/>
    <n v="3"/>
    <n v="-14.64"/>
  </r>
  <r>
    <n v="730"/>
    <d v="2014-07-12T00:00:00"/>
    <x v="0"/>
    <x v="6"/>
    <x v="298"/>
    <x v="0"/>
    <x v="0"/>
    <x v="7"/>
    <s v="Stockwell Push Pins"/>
    <n v="3.49"/>
    <n v="2"/>
    <n v="0.56999999999999995"/>
  </r>
  <r>
    <n v="731"/>
    <d v="2014-07-12T00:00:00"/>
    <x v="0"/>
    <x v="6"/>
    <x v="298"/>
    <x v="0"/>
    <x v="0"/>
    <x v="4"/>
    <s v="Fluorescent Highlighters by Dixon"/>
    <n v="22.29"/>
    <n v="7"/>
    <n v="3.9"/>
  </r>
  <r>
    <n v="732"/>
    <d v="2014-07-12T00:00:00"/>
    <x v="0"/>
    <x v="6"/>
    <x v="298"/>
    <x v="0"/>
    <x v="0"/>
    <x v="0"/>
    <s v="Xerox 195"/>
    <n v="16.03"/>
    <n v="3"/>
    <n v="5.61"/>
  </r>
  <r>
    <n v="733"/>
    <d v="2014-07-13T00:00:00"/>
    <x v="0"/>
    <x v="6"/>
    <x v="271"/>
    <x v="3"/>
    <x v="1"/>
    <x v="13"/>
    <s v="Bevis Round Conference Table Top &amp; Single Column Base"/>
    <n v="351.22"/>
    <n v="3"/>
    <n v="4.3899999999999997"/>
  </r>
  <r>
    <n v="734"/>
    <d v="2014-07-14T00:00:00"/>
    <x v="0"/>
    <x v="6"/>
    <x v="299"/>
    <x v="1"/>
    <x v="0"/>
    <x v="3"/>
    <s v="Acco D-Ring Binder w/DublLock"/>
    <n v="29.93"/>
    <n v="7"/>
    <n v="-46.39"/>
  </r>
  <r>
    <n v="735"/>
    <d v="2014-07-14T00:00:00"/>
    <x v="0"/>
    <x v="6"/>
    <x v="299"/>
    <x v="1"/>
    <x v="2"/>
    <x v="6"/>
    <s v="I Need's 3d Hello Kitty Hybrid Silicone Case Cover for HTC One X 4g with 3d Hello Kitty Stylus Pen Green/pink"/>
    <n v="38.270000000000003"/>
    <n v="4"/>
    <n v="3.83"/>
  </r>
  <r>
    <n v="736"/>
    <d v="2014-07-14T00:00:00"/>
    <x v="0"/>
    <x v="6"/>
    <x v="300"/>
    <x v="12"/>
    <x v="0"/>
    <x v="2"/>
    <s v="Eldon Fold 'N Roll Cart System"/>
    <n v="55.92"/>
    <n v="5"/>
    <n v="6.29"/>
  </r>
  <r>
    <n v="737"/>
    <d v="2014-07-14T00:00:00"/>
    <x v="0"/>
    <x v="6"/>
    <x v="43"/>
    <x v="2"/>
    <x v="2"/>
    <x v="6"/>
    <s v="Griffin GC36547 PowerJolt SE Lightning Charger"/>
    <n v="13.49"/>
    <n v="1"/>
    <n v="-2.25"/>
  </r>
  <r>
    <n v="738"/>
    <d v="2014-07-14T00:00:00"/>
    <x v="0"/>
    <x v="6"/>
    <x v="43"/>
    <x v="2"/>
    <x v="2"/>
    <x v="6"/>
    <s v="iOttie HLCRIO102 Car Mount"/>
    <n v="23.99"/>
    <n v="2"/>
    <n v="-13.99"/>
  </r>
  <r>
    <n v="739"/>
    <d v="2014-07-14T00:00:00"/>
    <x v="0"/>
    <x v="6"/>
    <x v="43"/>
    <x v="2"/>
    <x v="1"/>
    <x v="8"/>
    <s v="Tensor Track Tree Floor Lamp"/>
    <n v="31.98"/>
    <n v="2"/>
    <n v="1.2"/>
  </r>
  <r>
    <n v="740"/>
    <d v="2014-07-14T00:00:00"/>
    <x v="0"/>
    <x v="6"/>
    <x v="43"/>
    <x v="2"/>
    <x v="0"/>
    <x v="4"/>
    <s v="BOSTON Ranger #55 Pencil Sharpener, Black"/>
    <n v="41.58"/>
    <n v="2"/>
    <n v="4.68"/>
  </r>
  <r>
    <n v="741"/>
    <d v="2014-07-14T00:00:00"/>
    <x v="0"/>
    <x v="6"/>
    <x v="301"/>
    <x v="7"/>
    <x v="0"/>
    <x v="12"/>
    <s v="Belkin 7 Outlet SurgeMaster II"/>
    <n v="39.479999999999997"/>
    <n v="1"/>
    <n v="11.05"/>
  </r>
  <r>
    <n v="742"/>
    <d v="2014-07-14T00:00:00"/>
    <x v="0"/>
    <x v="6"/>
    <x v="302"/>
    <x v="20"/>
    <x v="0"/>
    <x v="4"/>
    <s v="Newell 315"/>
    <n v="17.940000000000001"/>
    <n v="3"/>
    <n v="4.49"/>
  </r>
  <r>
    <n v="743"/>
    <d v="2014-07-15T00:00:00"/>
    <x v="0"/>
    <x v="6"/>
    <x v="197"/>
    <x v="19"/>
    <x v="2"/>
    <x v="9"/>
    <s v="Maxell 4.7GB DVD-R 5/Pack"/>
    <n v="2.97"/>
    <n v="3"/>
    <n v="1.31"/>
  </r>
  <r>
    <n v="744"/>
    <d v="2014-07-15T00:00:00"/>
    <x v="0"/>
    <x v="6"/>
    <x v="197"/>
    <x v="19"/>
    <x v="0"/>
    <x v="7"/>
    <s v="Advantus Push Pins"/>
    <n v="6.54"/>
    <n v="3"/>
    <n v="2.68"/>
  </r>
  <r>
    <n v="745"/>
    <d v="2014-07-18T00:00:00"/>
    <x v="0"/>
    <x v="6"/>
    <x v="303"/>
    <x v="12"/>
    <x v="1"/>
    <x v="5"/>
    <s v="Office Star - Ergonomically Designed Knee Chair"/>
    <n v="259.14"/>
    <n v="4"/>
    <n v="-25.91"/>
  </r>
  <r>
    <n v="746"/>
    <d v="2014-07-18T00:00:00"/>
    <x v="0"/>
    <x v="6"/>
    <x v="304"/>
    <x v="20"/>
    <x v="0"/>
    <x v="3"/>
    <s v="Cardinal Slant-D Ring Binder, Heavy Gauge Vinyl"/>
    <n v="13.9"/>
    <n v="2"/>
    <n v="4.5199999999999996"/>
  </r>
  <r>
    <n v="747"/>
    <d v="2014-07-19T00:00:00"/>
    <x v="0"/>
    <x v="6"/>
    <x v="305"/>
    <x v="37"/>
    <x v="2"/>
    <x v="6"/>
    <s v="Polycom VVX 310 VoIP phone"/>
    <n v="359.98"/>
    <n v="2"/>
    <n v="93.59"/>
  </r>
  <r>
    <n v="748"/>
    <d v="2014-07-19T00:00:00"/>
    <x v="0"/>
    <x v="6"/>
    <x v="305"/>
    <x v="37"/>
    <x v="1"/>
    <x v="13"/>
    <s v="Barricks 18&quot; x 48&quot; Non-Folding Utility Table with Bottom Storage Shelf"/>
    <n v="70.56"/>
    <n v="1"/>
    <n v="-4.03"/>
  </r>
  <r>
    <n v="749"/>
    <d v="2014-07-19T00:00:00"/>
    <x v="0"/>
    <x v="6"/>
    <x v="305"/>
    <x v="37"/>
    <x v="0"/>
    <x v="3"/>
    <s v="Avery 3 1/2&quot; Diskette Storage Pages, 10/Pack"/>
    <n v="20.88"/>
    <n v="2"/>
    <n v="9.6"/>
  </r>
  <r>
    <n v="750"/>
    <d v="2014-07-19T00:00:00"/>
    <x v="0"/>
    <x v="6"/>
    <x v="305"/>
    <x v="37"/>
    <x v="0"/>
    <x v="3"/>
    <s v="Acco Hanging Data Binders"/>
    <n v="3.81"/>
    <n v="1"/>
    <n v="1.83"/>
  </r>
  <r>
    <n v="751"/>
    <d v="2014-07-19T00:00:00"/>
    <x v="0"/>
    <x v="6"/>
    <x v="306"/>
    <x v="35"/>
    <x v="0"/>
    <x v="3"/>
    <s v="Acco Pressboard Covers with Storage Hooks, 14 7/8&quot; x 11&quot;, Dark Blue"/>
    <n v="6.1"/>
    <n v="2"/>
    <n v="2.21"/>
  </r>
  <r>
    <n v="752"/>
    <d v="2014-07-20T00:00:00"/>
    <x v="0"/>
    <x v="6"/>
    <x v="307"/>
    <x v="0"/>
    <x v="0"/>
    <x v="2"/>
    <s v="Letter Size Cart"/>
    <n v="342.86"/>
    <n v="3"/>
    <n v="38.57"/>
  </r>
  <r>
    <n v="753"/>
    <d v="2014-07-20T00:00:00"/>
    <x v="0"/>
    <x v="6"/>
    <x v="307"/>
    <x v="0"/>
    <x v="1"/>
    <x v="8"/>
    <s v="Westinghouse Clip-On Gooseneck Lamps"/>
    <n v="16.739999999999998"/>
    <n v="5"/>
    <n v="-14.23"/>
  </r>
  <r>
    <n v="754"/>
    <d v="2014-07-20T00:00:00"/>
    <x v="0"/>
    <x v="6"/>
    <x v="307"/>
    <x v="0"/>
    <x v="1"/>
    <x v="5"/>
    <s v="HON 5400 Series Task Chairs for Big and Tall"/>
    <n v="981.37"/>
    <n v="2"/>
    <n v="-140.19999999999999"/>
  </r>
  <r>
    <n v="755"/>
    <d v="2014-07-20T00:00:00"/>
    <x v="0"/>
    <x v="6"/>
    <x v="308"/>
    <x v="10"/>
    <x v="0"/>
    <x v="2"/>
    <s v="Fellowes Neat Ideas Storage Cubes"/>
    <n v="25.98"/>
    <n v="1"/>
    <n v="-5.2"/>
  </r>
  <r>
    <n v="756"/>
    <d v="2014-07-20T00:00:00"/>
    <x v="0"/>
    <x v="6"/>
    <x v="308"/>
    <x v="10"/>
    <x v="0"/>
    <x v="3"/>
    <s v="Ibico Plastic Spiral Binding Combs"/>
    <n v="27.36"/>
    <n v="3"/>
    <n v="-21.89"/>
  </r>
  <r>
    <n v="757"/>
    <d v="2014-07-20T00:00:00"/>
    <x v="0"/>
    <x v="6"/>
    <x v="309"/>
    <x v="3"/>
    <x v="0"/>
    <x v="0"/>
    <s v="Xerox 189"/>
    <n v="104.85"/>
    <n v="1"/>
    <n v="50.33"/>
  </r>
  <r>
    <n v="758"/>
    <d v="2014-07-20T00:00:00"/>
    <x v="0"/>
    <x v="6"/>
    <x v="309"/>
    <x v="3"/>
    <x v="0"/>
    <x v="3"/>
    <s v="Wilson Jones Custom Binder Spines &amp; Labels"/>
    <n v="8.6999999999999993"/>
    <n v="2"/>
    <n v="3.16"/>
  </r>
  <r>
    <n v="759"/>
    <d v="2014-07-20T00:00:00"/>
    <x v="0"/>
    <x v="6"/>
    <x v="309"/>
    <x v="3"/>
    <x v="0"/>
    <x v="0"/>
    <s v="Xerox 1897"/>
    <n v="19.920000000000002"/>
    <n v="4"/>
    <n v="9.76"/>
  </r>
  <r>
    <n v="760"/>
    <d v="2014-07-20T00:00:00"/>
    <x v="0"/>
    <x v="6"/>
    <x v="309"/>
    <x v="3"/>
    <x v="1"/>
    <x v="8"/>
    <s v="Nu-Dell Leatherette Frames"/>
    <n v="43.02"/>
    <n v="3"/>
    <n v="15.49"/>
  </r>
  <r>
    <n v="761"/>
    <d v="2014-07-20T00:00:00"/>
    <x v="0"/>
    <x v="6"/>
    <x v="310"/>
    <x v="3"/>
    <x v="0"/>
    <x v="3"/>
    <s v="Clear Mylar Reinforcing Strips"/>
    <n v="89.71"/>
    <n v="6"/>
    <n v="30.28"/>
  </r>
  <r>
    <n v="762"/>
    <d v="2014-07-20T00:00:00"/>
    <x v="0"/>
    <x v="6"/>
    <x v="310"/>
    <x v="3"/>
    <x v="0"/>
    <x v="0"/>
    <s v="Wirebound Message Books, Two 4 1/4&quot; x 5&quot; Forms per Page"/>
    <n v="22.83"/>
    <n v="3"/>
    <n v="10.73"/>
  </r>
  <r>
    <n v="763"/>
    <d v="2014-07-20T00:00:00"/>
    <x v="0"/>
    <x v="6"/>
    <x v="104"/>
    <x v="3"/>
    <x v="2"/>
    <x v="9"/>
    <s v="Maxell 74 Minute CD-R Spindle, 50/Pack"/>
    <n v="41.94"/>
    <n v="2"/>
    <n v="15.1"/>
  </r>
  <r>
    <n v="764"/>
    <d v="2014-07-20T00:00:00"/>
    <x v="0"/>
    <x v="6"/>
    <x v="104"/>
    <x v="3"/>
    <x v="0"/>
    <x v="0"/>
    <s v="Xerox 1965"/>
    <n v="11.96"/>
    <n v="2"/>
    <n v="5.86"/>
  </r>
  <r>
    <n v="765"/>
    <d v="2014-07-20T00:00:00"/>
    <x v="0"/>
    <x v="6"/>
    <x v="104"/>
    <x v="3"/>
    <x v="0"/>
    <x v="4"/>
    <s v="Newell 348"/>
    <n v="13.12"/>
    <n v="4"/>
    <n v="3.8"/>
  </r>
  <r>
    <n v="766"/>
    <d v="2014-07-20T00:00:00"/>
    <x v="0"/>
    <x v="6"/>
    <x v="104"/>
    <x v="3"/>
    <x v="0"/>
    <x v="2"/>
    <s v="Hot File 7-Pocket, Floor Stand"/>
    <n v="535.41"/>
    <n v="3"/>
    <n v="160.62"/>
  </r>
  <r>
    <n v="767"/>
    <d v="2014-07-21T00:00:00"/>
    <x v="0"/>
    <x v="6"/>
    <x v="311"/>
    <x v="3"/>
    <x v="0"/>
    <x v="4"/>
    <s v="Newell 334"/>
    <n v="99.2"/>
    <n v="5"/>
    <n v="25.79"/>
  </r>
  <r>
    <n v="768"/>
    <d v="2014-07-21T00:00:00"/>
    <x v="0"/>
    <x v="6"/>
    <x v="311"/>
    <x v="3"/>
    <x v="1"/>
    <x v="5"/>
    <s v="Global Troy Executive Leather Low-Back Tilter"/>
    <n v="801.57"/>
    <n v="2"/>
    <n v="50.1"/>
  </r>
  <r>
    <n v="769"/>
    <d v="2014-07-21T00:00:00"/>
    <x v="0"/>
    <x v="6"/>
    <x v="311"/>
    <x v="3"/>
    <x v="1"/>
    <x v="13"/>
    <s v="Hon 30&quot; x 60&quot; Table with Locking Drawer"/>
    <n v="272.85000000000002"/>
    <n v="1"/>
    <n v="27.28"/>
  </r>
  <r>
    <n v="770"/>
    <d v="2014-07-21T00:00:00"/>
    <x v="0"/>
    <x v="6"/>
    <x v="312"/>
    <x v="0"/>
    <x v="0"/>
    <x v="12"/>
    <s v="Acco 6 Outlet Guardian Basic Surge Suppressor"/>
    <n v="4.99"/>
    <n v="3"/>
    <n v="-12.98"/>
  </r>
  <r>
    <n v="771"/>
    <d v="2014-07-21T00:00:00"/>
    <x v="0"/>
    <x v="6"/>
    <x v="312"/>
    <x v="0"/>
    <x v="0"/>
    <x v="10"/>
    <s v="Inter-Office Recycled Envelopes, Brown Kraft, Button-String,10&quot; x 13&quot; , 100/Box"/>
    <n v="87.92"/>
    <n v="5"/>
    <n v="29.67"/>
  </r>
  <r>
    <n v="772"/>
    <d v="2014-07-21T00:00:00"/>
    <x v="0"/>
    <x v="6"/>
    <x v="312"/>
    <x v="0"/>
    <x v="1"/>
    <x v="5"/>
    <s v="Hon Every-Day Series Multi-Task Chairs"/>
    <n v="657.93"/>
    <n v="5"/>
    <n v="-93.99"/>
  </r>
  <r>
    <n v="773"/>
    <d v="2014-07-21T00:00:00"/>
    <x v="0"/>
    <x v="6"/>
    <x v="312"/>
    <x v="0"/>
    <x v="0"/>
    <x v="3"/>
    <s v="Acco Economy Flexible Poly Round Ring Binder"/>
    <n v="1.04"/>
    <n v="1"/>
    <n v="-1.83"/>
  </r>
  <r>
    <n v="774"/>
    <d v="2014-07-21T00:00:00"/>
    <x v="0"/>
    <x v="6"/>
    <x v="190"/>
    <x v="40"/>
    <x v="2"/>
    <x v="6"/>
    <s v="Griffin GC17055 Auxiliary Audio Cable"/>
    <n v="35.979999999999997"/>
    <n v="2"/>
    <n v="10.07"/>
  </r>
  <r>
    <n v="775"/>
    <d v="2014-07-22T00:00:00"/>
    <x v="0"/>
    <x v="6"/>
    <x v="313"/>
    <x v="20"/>
    <x v="0"/>
    <x v="4"/>
    <s v="Premium Writing Pencils, Soft, #2 by Central Association for the Blind"/>
    <n v="5.96"/>
    <n v="2"/>
    <n v="1.67"/>
  </r>
  <r>
    <n v="776"/>
    <d v="2014-07-22T00:00:00"/>
    <x v="0"/>
    <x v="6"/>
    <x v="313"/>
    <x v="20"/>
    <x v="2"/>
    <x v="9"/>
    <s v="Logitech G602 Wireless Gaming Mouse"/>
    <n v="159.97999999999999"/>
    <n v="2"/>
    <n v="57.59"/>
  </r>
  <r>
    <n v="777"/>
    <d v="2014-07-22T00:00:00"/>
    <x v="0"/>
    <x v="6"/>
    <x v="201"/>
    <x v="3"/>
    <x v="0"/>
    <x v="4"/>
    <s v="Newell 32"/>
    <n v="11.52"/>
    <n v="4"/>
    <n v="3.23"/>
  </r>
  <r>
    <n v="778"/>
    <d v="2014-07-22T00:00:00"/>
    <x v="0"/>
    <x v="6"/>
    <x v="201"/>
    <x v="3"/>
    <x v="1"/>
    <x v="5"/>
    <s v="Global Comet Stacking Armless Chair"/>
    <n v="717.72"/>
    <n v="3"/>
    <n v="71.77"/>
  </r>
  <r>
    <n v="779"/>
    <d v="2014-07-22T00:00:00"/>
    <x v="0"/>
    <x v="6"/>
    <x v="201"/>
    <x v="3"/>
    <x v="0"/>
    <x v="2"/>
    <s v="Eldon Mobile Mega Data Cart  Mega Stackable  Add-On Trays"/>
    <n v="236.5"/>
    <n v="10"/>
    <n v="68.59"/>
  </r>
  <r>
    <n v="780"/>
    <d v="2014-07-22T00:00:00"/>
    <x v="0"/>
    <x v="6"/>
    <x v="201"/>
    <x v="3"/>
    <x v="1"/>
    <x v="13"/>
    <s v="Safco Drafting Table"/>
    <n v="170.35"/>
    <n v="3"/>
    <n v="19.16"/>
  </r>
  <r>
    <n v="781"/>
    <d v="2014-07-22T00:00:00"/>
    <x v="0"/>
    <x v="6"/>
    <x v="314"/>
    <x v="3"/>
    <x v="0"/>
    <x v="4"/>
    <s v="Crayola Colored Pencils"/>
    <n v="19.68"/>
    <n v="6"/>
    <n v="6.49"/>
  </r>
  <r>
    <n v="782"/>
    <d v="2014-07-22T00:00:00"/>
    <x v="0"/>
    <x v="6"/>
    <x v="315"/>
    <x v="0"/>
    <x v="0"/>
    <x v="2"/>
    <s v="Fellowes Bases and Tops For Staxonsteel/High-Stak Systems"/>
    <n v="26.63"/>
    <n v="1"/>
    <n v="1.33"/>
  </r>
  <r>
    <n v="783"/>
    <d v="2014-07-23T00:00:00"/>
    <x v="0"/>
    <x v="6"/>
    <x v="316"/>
    <x v="12"/>
    <x v="0"/>
    <x v="3"/>
    <s v="Wilson Jones Custom Binder Spines &amp; Labels"/>
    <n v="8.16"/>
    <n v="5"/>
    <n v="-5.71"/>
  </r>
  <r>
    <n v="784"/>
    <d v="2014-07-23T00:00:00"/>
    <x v="0"/>
    <x v="6"/>
    <x v="316"/>
    <x v="12"/>
    <x v="2"/>
    <x v="9"/>
    <s v="NETGEAR AC1750 Dual Band GigabitÂ Smart WiFi Router"/>
    <n v="1023.94"/>
    <n v="8"/>
    <n v="179.19"/>
  </r>
  <r>
    <n v="785"/>
    <d v="2014-07-23T00:00:00"/>
    <x v="0"/>
    <x v="6"/>
    <x v="316"/>
    <x v="12"/>
    <x v="0"/>
    <x v="4"/>
    <s v="Newell 324"/>
    <n v="9.24"/>
    <n v="1"/>
    <n v="0.92"/>
  </r>
  <r>
    <n v="786"/>
    <d v="2014-07-23T00:00:00"/>
    <x v="0"/>
    <x v="6"/>
    <x v="316"/>
    <x v="12"/>
    <x v="2"/>
    <x v="9"/>
    <s v="Microsoft Natural Keyboard Elite"/>
    <n v="479.04"/>
    <n v="10"/>
    <n v="-29.94"/>
  </r>
  <r>
    <n v="787"/>
    <d v="2014-07-23T00:00:00"/>
    <x v="0"/>
    <x v="6"/>
    <x v="199"/>
    <x v="20"/>
    <x v="2"/>
    <x v="9"/>
    <s v="Case Logic 2.4GHz Wireless Keyboard"/>
    <n v="99.98"/>
    <n v="2"/>
    <n v="8"/>
  </r>
  <r>
    <n v="788"/>
    <d v="2014-07-23T00:00:00"/>
    <x v="0"/>
    <x v="6"/>
    <x v="317"/>
    <x v="3"/>
    <x v="2"/>
    <x v="6"/>
    <s v="VTech DS6151"/>
    <n v="604.75"/>
    <n v="6"/>
    <n v="60.48"/>
  </r>
  <r>
    <n v="789"/>
    <d v="2014-07-23T00:00:00"/>
    <x v="0"/>
    <x v="6"/>
    <x v="317"/>
    <x v="3"/>
    <x v="0"/>
    <x v="14"/>
    <s v="Acme Softgrip Scissors"/>
    <n v="40.700000000000003"/>
    <n v="5"/>
    <n v="11.8"/>
  </r>
  <r>
    <n v="790"/>
    <d v="2014-07-23T00:00:00"/>
    <x v="0"/>
    <x v="6"/>
    <x v="317"/>
    <x v="3"/>
    <x v="2"/>
    <x v="6"/>
    <s v="AT&amp;T CL2909"/>
    <n v="302.38"/>
    <n v="3"/>
    <n v="37.799999999999997"/>
  </r>
  <r>
    <n v="791"/>
    <d v="2014-07-23T00:00:00"/>
    <x v="0"/>
    <x v="6"/>
    <x v="317"/>
    <x v="3"/>
    <x v="2"/>
    <x v="9"/>
    <s v="ImationÂ 8gb Micro Traveldrive Usb 2.0Â Flash Drive"/>
    <n v="45"/>
    <n v="3"/>
    <n v="4.95"/>
  </r>
  <r>
    <n v="792"/>
    <d v="2014-07-25T00:00:00"/>
    <x v="0"/>
    <x v="6"/>
    <x v="318"/>
    <x v="3"/>
    <x v="0"/>
    <x v="2"/>
    <s v="Fellowes Personal Hanging Folder Files, Navy"/>
    <n v="53.72"/>
    <n v="4"/>
    <n v="15.04"/>
  </r>
  <r>
    <n v="793"/>
    <d v="2014-07-25T00:00:00"/>
    <x v="0"/>
    <x v="6"/>
    <x v="318"/>
    <x v="3"/>
    <x v="0"/>
    <x v="14"/>
    <s v="High Speed Automatic Electric Letter Opener"/>
    <n v="8187.65"/>
    <n v="5"/>
    <n v="327.51"/>
  </r>
  <r>
    <n v="794"/>
    <d v="2014-07-25T00:00:00"/>
    <x v="0"/>
    <x v="6"/>
    <x v="318"/>
    <x v="3"/>
    <x v="1"/>
    <x v="8"/>
    <s v="Staple-based wall hangings"/>
    <n v="77.92"/>
    <n v="8"/>
    <n v="34.28"/>
  </r>
  <r>
    <n v="795"/>
    <d v="2014-07-25T00:00:00"/>
    <x v="0"/>
    <x v="6"/>
    <x v="58"/>
    <x v="3"/>
    <x v="0"/>
    <x v="0"/>
    <s v="Xerox 1966"/>
    <n v="6.48"/>
    <n v="1"/>
    <n v="3.18"/>
  </r>
  <r>
    <n v="796"/>
    <d v="2014-07-25T00:00:00"/>
    <x v="0"/>
    <x v="6"/>
    <x v="58"/>
    <x v="3"/>
    <x v="0"/>
    <x v="14"/>
    <s v="Acme Kleen Earth Office Shears"/>
    <n v="15.52"/>
    <n v="4"/>
    <n v="4.5"/>
  </r>
  <r>
    <n v="797"/>
    <d v="2014-07-26T00:00:00"/>
    <x v="0"/>
    <x v="6"/>
    <x v="319"/>
    <x v="1"/>
    <x v="0"/>
    <x v="2"/>
    <s v="Belkin 19&quot; Vented Equipment Shelf, Black"/>
    <n v="123.55"/>
    <n v="3"/>
    <n v="-29.34"/>
  </r>
  <r>
    <n v="798"/>
    <d v="2014-07-26T00:00:00"/>
    <x v="0"/>
    <x v="6"/>
    <x v="111"/>
    <x v="17"/>
    <x v="2"/>
    <x v="6"/>
    <s v="Apple iPhone 5S"/>
    <n v="911.98"/>
    <n v="2"/>
    <n v="114"/>
  </r>
  <r>
    <n v="799"/>
    <d v="2014-07-26T00:00:00"/>
    <x v="0"/>
    <x v="6"/>
    <x v="111"/>
    <x v="17"/>
    <x v="1"/>
    <x v="5"/>
    <s v="Hon 2090 Â“Pillow SoftÂ” Series Mid Back Swivel/Tilt Chairs"/>
    <n v="674.35"/>
    <n v="3"/>
    <n v="-109.58"/>
  </r>
  <r>
    <n v="800"/>
    <d v="2014-07-26T00:00:00"/>
    <x v="0"/>
    <x v="6"/>
    <x v="111"/>
    <x v="17"/>
    <x v="1"/>
    <x v="8"/>
    <s v="Tensor Computer Mounted Lamp"/>
    <n v="134.01"/>
    <n v="9"/>
    <n v="36.18"/>
  </r>
  <r>
    <n v="801"/>
    <d v="2014-07-26T00:00:00"/>
    <x v="0"/>
    <x v="6"/>
    <x v="111"/>
    <x v="17"/>
    <x v="2"/>
    <x v="9"/>
    <s v="Logitech Illuminated Ultrathin Keyboard with Backlighting"/>
    <n v="170.97"/>
    <n v="3"/>
    <n v="70.099999999999994"/>
  </r>
  <r>
    <n v="802"/>
    <d v="2014-07-26T00:00:00"/>
    <x v="0"/>
    <x v="6"/>
    <x v="4"/>
    <x v="27"/>
    <x v="2"/>
    <x v="9"/>
    <s v="Memorex Micro Travel Drive 16 GB"/>
    <n v="111.93"/>
    <n v="7"/>
    <n v="34.700000000000003"/>
  </r>
  <r>
    <n v="803"/>
    <d v="2014-07-26T00:00:00"/>
    <x v="0"/>
    <x v="6"/>
    <x v="320"/>
    <x v="4"/>
    <x v="1"/>
    <x v="5"/>
    <s v="Metal Folding Chairs, Beige, 4/Carton"/>
    <n v="67.88"/>
    <n v="2"/>
    <n v="18.329999999999998"/>
  </r>
  <r>
    <n v="804"/>
    <d v="2014-07-26T00:00:00"/>
    <x v="0"/>
    <x v="6"/>
    <x v="320"/>
    <x v="4"/>
    <x v="0"/>
    <x v="1"/>
    <s v="Avery 485"/>
    <n v="162.88999999999999"/>
    <n v="13"/>
    <n v="76.56"/>
  </r>
  <r>
    <n v="805"/>
    <d v="2014-07-26T00:00:00"/>
    <x v="0"/>
    <x v="6"/>
    <x v="320"/>
    <x v="4"/>
    <x v="1"/>
    <x v="8"/>
    <s v="DAX Cubicle Frames, 8-1/2 x 11"/>
    <n v="25.71"/>
    <n v="3"/>
    <n v="9.26"/>
  </r>
  <r>
    <n v="806"/>
    <d v="2014-07-26T00:00:00"/>
    <x v="0"/>
    <x v="6"/>
    <x v="321"/>
    <x v="0"/>
    <x v="0"/>
    <x v="3"/>
    <s v="GBC DocuBind P400 Electric Binding System"/>
    <n v="2177.58"/>
    <n v="8"/>
    <n v="-3701.89"/>
  </r>
  <r>
    <n v="807"/>
    <d v="2014-07-26T00:00:00"/>
    <x v="0"/>
    <x v="6"/>
    <x v="321"/>
    <x v="0"/>
    <x v="1"/>
    <x v="8"/>
    <s v="DAX Clear Channel Poster Frame"/>
    <n v="17.5"/>
    <n v="3"/>
    <n v="-10.06"/>
  </r>
  <r>
    <n v="808"/>
    <d v="2014-07-26T00:00:00"/>
    <x v="0"/>
    <x v="6"/>
    <x v="321"/>
    <x v="0"/>
    <x v="0"/>
    <x v="3"/>
    <s v="GBC Premium Transparent Covers with Diagonal Lined Pattern"/>
    <n v="16.78"/>
    <n v="4"/>
    <n v="-26.85"/>
  </r>
  <r>
    <n v="809"/>
    <d v="2014-07-26T00:00:00"/>
    <x v="0"/>
    <x v="6"/>
    <x v="321"/>
    <x v="0"/>
    <x v="2"/>
    <x v="9"/>
    <s v="Microsoft Natural Keyboard Elite"/>
    <n v="431.14"/>
    <n v="9"/>
    <n v="-26.95"/>
  </r>
  <r>
    <n v="810"/>
    <d v="2014-07-26T00:00:00"/>
    <x v="0"/>
    <x v="6"/>
    <x v="321"/>
    <x v="0"/>
    <x v="0"/>
    <x v="3"/>
    <s v="GBC Instant Index System for Binding Systems"/>
    <n v="8.8800000000000008"/>
    <n v="5"/>
    <n v="-13.32"/>
  </r>
  <r>
    <n v="811"/>
    <d v="2014-07-26T00:00:00"/>
    <x v="0"/>
    <x v="6"/>
    <x v="321"/>
    <x v="0"/>
    <x v="0"/>
    <x v="12"/>
    <s v="Acco 6 Outlet Guardian Standard Surge Suppressor"/>
    <n v="4.84"/>
    <n v="2"/>
    <n v="-12.09"/>
  </r>
  <r>
    <n v="812"/>
    <d v="2014-07-27T00:00:00"/>
    <x v="0"/>
    <x v="6"/>
    <x v="60"/>
    <x v="3"/>
    <x v="2"/>
    <x v="9"/>
    <s v="WD My Passport Ultra 2TB Portable External Hard Drive"/>
    <n v="238"/>
    <n v="2"/>
    <n v="38.08"/>
  </r>
  <r>
    <n v="813"/>
    <d v="2014-07-27T00:00:00"/>
    <x v="0"/>
    <x v="6"/>
    <x v="322"/>
    <x v="20"/>
    <x v="0"/>
    <x v="0"/>
    <s v="Xerox 1956"/>
    <n v="65.78"/>
    <n v="11"/>
    <n v="32.229999999999997"/>
  </r>
  <r>
    <n v="814"/>
    <d v="2014-07-27T00:00:00"/>
    <x v="0"/>
    <x v="6"/>
    <x v="323"/>
    <x v="3"/>
    <x v="0"/>
    <x v="2"/>
    <s v="SAFCO Commercial Wire Shelving, Black"/>
    <n v="276.27999999999997"/>
    <n v="2"/>
    <n v="0"/>
  </r>
  <r>
    <n v="815"/>
    <d v="2014-07-28T00:00:00"/>
    <x v="0"/>
    <x v="6"/>
    <x v="74"/>
    <x v="16"/>
    <x v="0"/>
    <x v="7"/>
    <s v="OIC Colored Binder Clips, Assorted Sizes"/>
    <n v="14.32"/>
    <n v="5"/>
    <n v="5.19"/>
  </r>
  <r>
    <n v="816"/>
    <d v="2014-07-28T00:00:00"/>
    <x v="0"/>
    <x v="6"/>
    <x v="74"/>
    <x v="16"/>
    <x v="1"/>
    <x v="8"/>
    <s v="DataProducts Ampli Magnifier Task Lamp, Black,"/>
    <n v="129.88999999999999"/>
    <n v="6"/>
    <n v="12.99"/>
  </r>
  <r>
    <n v="817"/>
    <d v="2014-07-28T00:00:00"/>
    <x v="0"/>
    <x v="6"/>
    <x v="74"/>
    <x v="16"/>
    <x v="0"/>
    <x v="10"/>
    <s v="#10- 4 1/8&quot; x 9 1/2&quot; Recycled Envelopes"/>
    <n v="48.94"/>
    <n v="7"/>
    <n v="16.52"/>
  </r>
  <r>
    <n v="818"/>
    <d v="2014-07-30T00:00:00"/>
    <x v="0"/>
    <x v="6"/>
    <x v="324"/>
    <x v="22"/>
    <x v="1"/>
    <x v="11"/>
    <s v="Rush Hierlooms Collection 1&quot; Thick Stackable Bookcases"/>
    <n v="1367.84"/>
    <n v="8"/>
    <n v="259.89"/>
  </r>
  <r>
    <n v="819"/>
    <d v="2014-08-01T00:00:00"/>
    <x v="0"/>
    <x v="7"/>
    <x v="302"/>
    <x v="25"/>
    <x v="0"/>
    <x v="1"/>
    <s v="Self-Adhesive Address Labels for Typewriters by Universal"/>
    <n v="17.54"/>
    <n v="3"/>
    <n v="5.92"/>
  </r>
  <r>
    <n v="820"/>
    <d v="2014-08-01T00:00:00"/>
    <x v="0"/>
    <x v="7"/>
    <x v="302"/>
    <x v="25"/>
    <x v="1"/>
    <x v="8"/>
    <s v="9-3/4 Diameter Round Wall Clock"/>
    <n v="44.13"/>
    <n v="4"/>
    <n v="12.14"/>
  </r>
  <r>
    <n v="821"/>
    <d v="2014-08-01T00:00:00"/>
    <x v="0"/>
    <x v="7"/>
    <x v="302"/>
    <x v="25"/>
    <x v="0"/>
    <x v="12"/>
    <s v="Honeywell Quietcare HEPA Air Cleaner"/>
    <n v="62.92"/>
    <n v="1"/>
    <n v="10.220000000000001"/>
  </r>
  <r>
    <n v="822"/>
    <d v="2014-08-01T00:00:00"/>
    <x v="0"/>
    <x v="7"/>
    <x v="302"/>
    <x v="25"/>
    <x v="0"/>
    <x v="0"/>
    <s v="Xerox 1916"/>
    <n v="78.3"/>
    <n v="2"/>
    <n v="29.36"/>
  </r>
  <r>
    <n v="823"/>
    <d v="2014-08-01T00:00:00"/>
    <x v="0"/>
    <x v="7"/>
    <x v="325"/>
    <x v="3"/>
    <x v="0"/>
    <x v="3"/>
    <s v="Wilson Jones data.warehouse D-Ring Binders with DublLock"/>
    <n v="19.75"/>
    <n v="3"/>
    <n v="6.91"/>
  </r>
  <r>
    <n v="824"/>
    <d v="2014-08-01T00:00:00"/>
    <x v="0"/>
    <x v="7"/>
    <x v="326"/>
    <x v="2"/>
    <x v="0"/>
    <x v="7"/>
    <s v="Acco Clips to Go Binder Clips, 24 Clips in Two Sizes"/>
    <n v="5.68"/>
    <n v="2"/>
    <n v="1.92"/>
  </r>
  <r>
    <n v="825"/>
    <d v="2014-08-02T00:00:00"/>
    <x v="0"/>
    <x v="7"/>
    <x v="327"/>
    <x v="24"/>
    <x v="0"/>
    <x v="3"/>
    <s v="Wilson Jones 14 Line Acrylic Coated Pressboard Data Binders"/>
    <n v="26.7"/>
    <n v="5"/>
    <n v="12.55"/>
  </r>
  <r>
    <n v="826"/>
    <d v="2014-08-02T00:00:00"/>
    <x v="0"/>
    <x v="7"/>
    <x v="327"/>
    <x v="24"/>
    <x v="2"/>
    <x v="9"/>
    <s v="Memorex Micro Travel Drive 4 GB"/>
    <n v="21.2"/>
    <n v="2"/>
    <n v="9.1199999999999992"/>
  </r>
  <r>
    <n v="827"/>
    <d v="2014-08-02T00:00:00"/>
    <x v="0"/>
    <x v="7"/>
    <x v="327"/>
    <x v="24"/>
    <x v="0"/>
    <x v="2"/>
    <s v="Smead Adjustable Mobile File Trolley with Lockable Top"/>
    <n v="838.38"/>
    <n v="2"/>
    <n v="226.36"/>
  </r>
  <r>
    <n v="828"/>
    <d v="2014-08-03T00:00:00"/>
    <x v="0"/>
    <x v="7"/>
    <x v="206"/>
    <x v="26"/>
    <x v="1"/>
    <x v="13"/>
    <s v="BoxOffice By Design Rectangular and Half-Moon Meeting Room Tables"/>
    <n v="218.75"/>
    <n v="2"/>
    <n v="-161.88"/>
  </r>
  <r>
    <n v="829"/>
    <d v="2014-08-03T00:00:00"/>
    <x v="0"/>
    <x v="7"/>
    <x v="206"/>
    <x v="26"/>
    <x v="0"/>
    <x v="12"/>
    <s v="Bravo II Megaboss 12-Amp Hard Body Upright, Replacement Belts, 2 Belts per Pack"/>
    <n v="2.6"/>
    <n v="1"/>
    <n v="0.28999999999999998"/>
  </r>
  <r>
    <n v="830"/>
    <d v="2014-08-03T00:00:00"/>
    <x v="0"/>
    <x v="7"/>
    <x v="328"/>
    <x v="20"/>
    <x v="0"/>
    <x v="0"/>
    <s v="Xerox 1884"/>
    <n v="39.96"/>
    <n v="2"/>
    <n v="18.78"/>
  </r>
  <r>
    <n v="831"/>
    <d v="2014-08-03T00:00:00"/>
    <x v="0"/>
    <x v="7"/>
    <x v="328"/>
    <x v="20"/>
    <x v="0"/>
    <x v="14"/>
    <s v="Acme Box Cutter Scissors"/>
    <n v="102.3"/>
    <n v="10"/>
    <n v="26.6"/>
  </r>
  <r>
    <n v="832"/>
    <d v="2014-08-03T00:00:00"/>
    <x v="0"/>
    <x v="7"/>
    <x v="328"/>
    <x v="20"/>
    <x v="0"/>
    <x v="2"/>
    <s v="Staple magnet"/>
    <n v="21.36"/>
    <n v="2"/>
    <n v="5.77"/>
  </r>
  <r>
    <n v="833"/>
    <d v="2014-08-03T00:00:00"/>
    <x v="0"/>
    <x v="7"/>
    <x v="292"/>
    <x v="12"/>
    <x v="0"/>
    <x v="0"/>
    <s v="White Computer Printout Paper by Universal"/>
    <n v="93.02"/>
    <n v="3"/>
    <n v="33.72"/>
  </r>
  <r>
    <n v="834"/>
    <d v="2014-08-04T00:00:00"/>
    <x v="0"/>
    <x v="7"/>
    <x v="329"/>
    <x v="27"/>
    <x v="0"/>
    <x v="12"/>
    <s v="Hoover WindTunnel Plus Canister Vacuum"/>
    <n v="1089.75"/>
    <n v="3"/>
    <n v="305.13"/>
  </r>
  <r>
    <n v="835"/>
    <d v="2014-08-04T00:00:00"/>
    <x v="0"/>
    <x v="7"/>
    <x v="329"/>
    <x v="27"/>
    <x v="0"/>
    <x v="0"/>
    <s v="Xerox 1934"/>
    <n v="447.84"/>
    <n v="8"/>
    <n v="219.44"/>
  </r>
  <r>
    <n v="836"/>
    <d v="2014-08-04T00:00:00"/>
    <x v="0"/>
    <x v="7"/>
    <x v="329"/>
    <x v="27"/>
    <x v="0"/>
    <x v="4"/>
    <s v="Newell 329"/>
    <n v="16.399999999999999"/>
    <n v="5"/>
    <n v="4.26"/>
  </r>
  <r>
    <n v="837"/>
    <d v="2014-08-04T00:00:00"/>
    <x v="0"/>
    <x v="7"/>
    <x v="329"/>
    <x v="27"/>
    <x v="2"/>
    <x v="6"/>
    <s v="Panasonic KX T7731-B Digital phone"/>
    <n v="399.96"/>
    <n v="5"/>
    <n v="35"/>
  </r>
  <r>
    <n v="838"/>
    <d v="2014-08-04T00:00:00"/>
    <x v="0"/>
    <x v="7"/>
    <x v="329"/>
    <x v="27"/>
    <x v="0"/>
    <x v="2"/>
    <s v="Safco Wire Cube Shelving System, For Use as 4 or 5 14&quot; Cubes, Black"/>
    <n v="158.9"/>
    <n v="5"/>
    <n v="7.95"/>
  </r>
  <r>
    <n v="839"/>
    <d v="2014-08-04T00:00:00"/>
    <x v="0"/>
    <x v="7"/>
    <x v="329"/>
    <x v="27"/>
    <x v="0"/>
    <x v="3"/>
    <s v="Ibico Standard Transparent Covers"/>
    <n v="13.18"/>
    <n v="1"/>
    <n v="4.78"/>
  </r>
  <r>
    <n v="840"/>
    <d v="2014-08-04T00:00:00"/>
    <x v="0"/>
    <x v="7"/>
    <x v="44"/>
    <x v="41"/>
    <x v="0"/>
    <x v="12"/>
    <s v="Eureka The Boss Cordless Rechargeable Stick Vac"/>
    <n v="101.96"/>
    <n v="2"/>
    <n v="27.53"/>
  </r>
  <r>
    <n v="841"/>
    <d v="2014-08-04T00:00:00"/>
    <x v="0"/>
    <x v="7"/>
    <x v="44"/>
    <x v="41"/>
    <x v="0"/>
    <x v="0"/>
    <s v="Southworth 25% Cotton Premium Laser Paper and Envelopes"/>
    <n v="259.74"/>
    <n v="13"/>
    <n v="124.68"/>
  </r>
  <r>
    <n v="842"/>
    <d v="2014-08-04T00:00:00"/>
    <x v="0"/>
    <x v="7"/>
    <x v="44"/>
    <x v="41"/>
    <x v="2"/>
    <x v="9"/>
    <s v="Maxell 4.7GB DVD-R"/>
    <n v="255.42"/>
    <n v="9"/>
    <n v="104.72"/>
  </r>
  <r>
    <n v="843"/>
    <d v="2014-08-05T00:00:00"/>
    <x v="0"/>
    <x v="7"/>
    <x v="330"/>
    <x v="3"/>
    <x v="0"/>
    <x v="0"/>
    <s v="Adams Phone Message Book, Professional, 400 Message Capacity, 5 3/6Â” x 11Â”"/>
    <n v="20.94"/>
    <n v="3"/>
    <n v="9.84"/>
  </r>
  <r>
    <n v="844"/>
    <d v="2014-08-05T00:00:00"/>
    <x v="0"/>
    <x v="7"/>
    <x v="330"/>
    <x v="3"/>
    <x v="0"/>
    <x v="0"/>
    <s v="Xerox 1913"/>
    <n v="110.96"/>
    <n v="2"/>
    <n v="53.26"/>
  </r>
  <r>
    <n v="845"/>
    <d v="2014-08-05T00:00:00"/>
    <x v="0"/>
    <x v="7"/>
    <x v="330"/>
    <x v="3"/>
    <x v="1"/>
    <x v="5"/>
    <s v="Global Value Steno Chair, Gray"/>
    <n v="340.14"/>
    <n v="7"/>
    <n v="21.26"/>
  </r>
  <r>
    <n v="846"/>
    <d v="2014-08-05T00:00:00"/>
    <x v="0"/>
    <x v="7"/>
    <x v="331"/>
    <x v="3"/>
    <x v="2"/>
    <x v="9"/>
    <s v="Logitech Desktop MK120 Mouse and keyboard Combo"/>
    <n v="16.36"/>
    <n v="1"/>
    <n v="1.64"/>
  </r>
  <r>
    <n v="847"/>
    <d v="2014-08-05T00:00:00"/>
    <x v="0"/>
    <x v="7"/>
    <x v="331"/>
    <x v="3"/>
    <x v="0"/>
    <x v="2"/>
    <s v="Akro Stacking Bins"/>
    <n v="15.78"/>
    <n v="2"/>
    <n v="0.63"/>
  </r>
  <r>
    <n v="848"/>
    <d v="2014-08-05T00:00:00"/>
    <x v="0"/>
    <x v="7"/>
    <x v="331"/>
    <x v="3"/>
    <x v="0"/>
    <x v="4"/>
    <s v="Boston KS Multi-Size Manual Pencil Sharpener"/>
    <n v="45.98"/>
    <n v="2"/>
    <n v="12.87"/>
  </r>
  <r>
    <n v="849"/>
    <d v="2014-08-05T00:00:00"/>
    <x v="0"/>
    <x v="7"/>
    <x v="332"/>
    <x v="37"/>
    <x v="0"/>
    <x v="12"/>
    <s v="Fellowes Advanced Computer Series Surge Protectors"/>
    <n v="79.47"/>
    <n v="3"/>
    <n v="22.25"/>
  </r>
  <r>
    <n v="850"/>
    <d v="2014-08-05T00:00:00"/>
    <x v="0"/>
    <x v="7"/>
    <x v="332"/>
    <x v="37"/>
    <x v="0"/>
    <x v="4"/>
    <s v="Binney &amp; Smith inkTank Erasable Pocket Highlighter, Chisel Tip, Yellow"/>
    <n v="4.5599999999999996"/>
    <n v="2"/>
    <n v="2.0099999999999998"/>
  </r>
  <r>
    <n v="851"/>
    <d v="2014-08-05T00:00:00"/>
    <x v="0"/>
    <x v="7"/>
    <x v="332"/>
    <x v="37"/>
    <x v="1"/>
    <x v="5"/>
    <s v="Hon GuestStacker Chair"/>
    <n v="1133.3499999999999"/>
    <n v="5"/>
    <n v="294.67"/>
  </r>
  <r>
    <n v="852"/>
    <d v="2014-08-05T00:00:00"/>
    <x v="0"/>
    <x v="7"/>
    <x v="153"/>
    <x v="20"/>
    <x v="2"/>
    <x v="6"/>
    <s v="Plantronics CS 50-USB -Â headsetÂ - Convertible, Monaural"/>
    <n v="135.99"/>
    <n v="1"/>
    <n v="36.72"/>
  </r>
  <r>
    <n v="853"/>
    <d v="2014-08-05T00:00:00"/>
    <x v="0"/>
    <x v="7"/>
    <x v="153"/>
    <x v="20"/>
    <x v="0"/>
    <x v="4"/>
    <s v="Binney &amp; Smith inkTank Erasable Pocket Highlighter, Chisel Tip, Yellow"/>
    <n v="15.96"/>
    <n v="7"/>
    <n v="7.02"/>
  </r>
  <r>
    <n v="854"/>
    <d v="2014-08-05T00:00:00"/>
    <x v="0"/>
    <x v="7"/>
    <x v="333"/>
    <x v="0"/>
    <x v="1"/>
    <x v="13"/>
    <s v="SAFCO PlanMaster Heigh-Adjustable Drafting Table Base, 43w x 30d x 30-37h, Black"/>
    <n v="489.23"/>
    <n v="2"/>
    <n v="41.93"/>
  </r>
  <r>
    <n v="855"/>
    <d v="2014-08-06T00:00:00"/>
    <x v="0"/>
    <x v="7"/>
    <x v="334"/>
    <x v="9"/>
    <x v="2"/>
    <x v="9"/>
    <s v="Maxell 74 Minute CD-R Spindle, 50/Pack"/>
    <n v="62.91"/>
    <n v="3"/>
    <n v="22.65"/>
  </r>
  <r>
    <n v="856"/>
    <d v="2014-08-06T00:00:00"/>
    <x v="0"/>
    <x v="7"/>
    <x v="335"/>
    <x v="20"/>
    <x v="2"/>
    <x v="9"/>
    <s v="Logitech G700s Rechargeable Gaming Mouse"/>
    <n v="199.98"/>
    <n v="2"/>
    <n v="83.99"/>
  </r>
  <r>
    <n v="857"/>
    <d v="2014-08-08T00:00:00"/>
    <x v="0"/>
    <x v="7"/>
    <x v="336"/>
    <x v="3"/>
    <x v="0"/>
    <x v="12"/>
    <s v="Fellowes Superior 10 Outlet Split Surge Protector"/>
    <n v="76.12"/>
    <n v="2"/>
    <n v="22.07"/>
  </r>
  <r>
    <n v="858"/>
    <d v="2014-08-08T00:00:00"/>
    <x v="0"/>
    <x v="7"/>
    <x v="336"/>
    <x v="3"/>
    <x v="2"/>
    <x v="16"/>
    <s v="Sharp AL-1530CS Digital Copier"/>
    <n v="1199.98"/>
    <n v="3"/>
    <n v="434.99"/>
  </r>
  <r>
    <n v="859"/>
    <d v="2014-08-08T00:00:00"/>
    <x v="0"/>
    <x v="7"/>
    <x v="336"/>
    <x v="3"/>
    <x v="2"/>
    <x v="6"/>
    <s v="AT&amp;T 1070 Corded Phone"/>
    <n v="445.96"/>
    <n v="5"/>
    <n v="55.75"/>
  </r>
  <r>
    <n v="860"/>
    <d v="2014-08-08T00:00:00"/>
    <x v="0"/>
    <x v="7"/>
    <x v="336"/>
    <x v="3"/>
    <x v="1"/>
    <x v="8"/>
    <s v="Dana Halogen Swing-Arm Architect Lamp"/>
    <n v="327.76"/>
    <n v="8"/>
    <n v="91.77"/>
  </r>
  <r>
    <n v="861"/>
    <d v="2014-08-08T00:00:00"/>
    <x v="0"/>
    <x v="7"/>
    <x v="337"/>
    <x v="12"/>
    <x v="1"/>
    <x v="8"/>
    <s v="Eldon Delta Triangular Chair Mat, 52&quot; x 58&quot;, Clear"/>
    <n v="121.38"/>
    <n v="4"/>
    <n v="-3.03"/>
  </r>
  <r>
    <n v="862"/>
    <d v="2014-08-08T00:00:00"/>
    <x v="0"/>
    <x v="7"/>
    <x v="337"/>
    <x v="12"/>
    <x v="2"/>
    <x v="9"/>
    <s v="SanDisk Ultra 64 GB MicroSDHC Class 10 Memory Card"/>
    <n v="95.98"/>
    <n v="3"/>
    <n v="-10.8"/>
  </r>
  <r>
    <n v="863"/>
    <d v="2014-08-08T00:00:00"/>
    <x v="0"/>
    <x v="7"/>
    <x v="51"/>
    <x v="3"/>
    <x v="0"/>
    <x v="2"/>
    <s v="Advantus Rolling Drawer Organizers"/>
    <n v="423.28"/>
    <n v="11"/>
    <n v="110.05"/>
  </r>
  <r>
    <n v="864"/>
    <d v="2014-08-08T00:00:00"/>
    <x v="0"/>
    <x v="7"/>
    <x v="338"/>
    <x v="14"/>
    <x v="2"/>
    <x v="16"/>
    <s v="Sharp 1540cs Digital Laser Copier"/>
    <n v="549.99"/>
    <n v="1"/>
    <n v="275"/>
  </r>
  <r>
    <n v="865"/>
    <d v="2014-08-08T00:00:00"/>
    <x v="0"/>
    <x v="7"/>
    <x v="338"/>
    <x v="14"/>
    <x v="0"/>
    <x v="12"/>
    <s v="Acco Smartsocket Table Surge Protector, 6 Color-Coded Adapter Outlets"/>
    <n v="167.54"/>
    <n v="3"/>
    <n v="37.229999999999997"/>
  </r>
  <r>
    <n v="866"/>
    <d v="2014-08-08T00:00:00"/>
    <x v="0"/>
    <x v="7"/>
    <x v="338"/>
    <x v="14"/>
    <x v="0"/>
    <x v="10"/>
    <s v="Globe Weis Peel &amp; Seel First Class Envelopes"/>
    <n v="38.340000000000003"/>
    <n v="3"/>
    <n v="17.25"/>
  </r>
  <r>
    <n v="867"/>
    <d v="2014-08-08T00:00:00"/>
    <x v="0"/>
    <x v="7"/>
    <x v="338"/>
    <x v="14"/>
    <x v="1"/>
    <x v="8"/>
    <s v="Nu-Dell Float Frame 11 x 14 1/2"/>
    <n v="53.88"/>
    <n v="6"/>
    <n v="22.63"/>
  </r>
  <r>
    <n v="868"/>
    <d v="2014-08-08T00:00:00"/>
    <x v="0"/>
    <x v="7"/>
    <x v="338"/>
    <x v="14"/>
    <x v="2"/>
    <x v="6"/>
    <s v="Motorola Droid Maxx"/>
    <n v="299.98"/>
    <n v="2"/>
    <n v="83.99"/>
  </r>
  <r>
    <n v="869"/>
    <d v="2014-08-08T00:00:00"/>
    <x v="0"/>
    <x v="7"/>
    <x v="339"/>
    <x v="16"/>
    <x v="1"/>
    <x v="11"/>
    <s v="O'Sullivan 2-Shelf Heavy-Duty Bookcases"/>
    <n v="155.46"/>
    <n v="4"/>
    <n v="-7.77"/>
  </r>
  <r>
    <n v="870"/>
    <d v="2014-08-09T00:00:00"/>
    <x v="0"/>
    <x v="7"/>
    <x v="340"/>
    <x v="16"/>
    <x v="2"/>
    <x v="6"/>
    <s v="AT&amp;T 1070 Corded Phone"/>
    <n v="178.38"/>
    <n v="2"/>
    <n v="22.3"/>
  </r>
  <r>
    <n v="871"/>
    <d v="2014-08-09T00:00:00"/>
    <x v="0"/>
    <x v="7"/>
    <x v="340"/>
    <x v="16"/>
    <x v="0"/>
    <x v="0"/>
    <s v="Xerox 21"/>
    <n v="15.55"/>
    <n v="3"/>
    <n v="5.44"/>
  </r>
  <r>
    <n v="872"/>
    <d v="2014-08-09T00:00:00"/>
    <x v="0"/>
    <x v="7"/>
    <x v="341"/>
    <x v="3"/>
    <x v="0"/>
    <x v="1"/>
    <s v="Avery 494"/>
    <n v="20.88"/>
    <n v="8"/>
    <n v="9.6"/>
  </r>
  <r>
    <n v="873"/>
    <d v="2014-08-09T00:00:00"/>
    <x v="0"/>
    <x v="7"/>
    <x v="342"/>
    <x v="22"/>
    <x v="2"/>
    <x v="6"/>
    <s v="Cisco Unified IP Phone 7945G VoIP phone"/>
    <n v="1091.17"/>
    <n v="4"/>
    <n v="68.2"/>
  </r>
  <r>
    <n v="874"/>
    <d v="2014-08-09T00:00:00"/>
    <x v="0"/>
    <x v="7"/>
    <x v="342"/>
    <x v="22"/>
    <x v="2"/>
    <x v="6"/>
    <s v="Jawbone MINI JAMBOX Wireless Bluetooth Speaker"/>
    <n v="219.17"/>
    <n v="2"/>
    <n v="-43.83"/>
  </r>
  <r>
    <n v="875"/>
    <d v="2014-08-09T00:00:00"/>
    <x v="0"/>
    <x v="7"/>
    <x v="343"/>
    <x v="22"/>
    <x v="0"/>
    <x v="3"/>
    <s v="Ibico Ibimaster 300 Manual Binding System"/>
    <n v="2060.7399999999998"/>
    <n v="7"/>
    <n v="643.98"/>
  </r>
  <r>
    <n v="876"/>
    <d v="2014-08-09T00:00:00"/>
    <x v="0"/>
    <x v="7"/>
    <x v="344"/>
    <x v="3"/>
    <x v="0"/>
    <x v="0"/>
    <s v="Great White Multi-Use Recycled Paper (20Lb. and 84 Bright)"/>
    <n v="5.98"/>
    <n v="1"/>
    <n v="2.69"/>
  </r>
  <r>
    <n v="877"/>
    <d v="2014-08-09T00:00:00"/>
    <x v="0"/>
    <x v="7"/>
    <x v="310"/>
    <x v="12"/>
    <x v="0"/>
    <x v="7"/>
    <s v="Super Bands, 12/Pack"/>
    <n v="4.46"/>
    <n v="3"/>
    <n v="-0.95"/>
  </r>
  <r>
    <n v="878"/>
    <d v="2014-08-09T00:00:00"/>
    <x v="0"/>
    <x v="7"/>
    <x v="310"/>
    <x v="12"/>
    <x v="0"/>
    <x v="3"/>
    <s v="Avery Hole Reinforcements"/>
    <n v="9.35"/>
    <n v="5"/>
    <n v="-6.54"/>
  </r>
  <r>
    <n v="879"/>
    <d v="2014-08-11T00:00:00"/>
    <x v="0"/>
    <x v="7"/>
    <x v="193"/>
    <x v="22"/>
    <x v="1"/>
    <x v="8"/>
    <s v="Eldon Image Series Desk Accessories, Ebony"/>
    <n v="12.35"/>
    <n v="1"/>
    <n v="5.43"/>
  </r>
  <r>
    <n v="880"/>
    <d v="2014-08-11T00:00:00"/>
    <x v="0"/>
    <x v="7"/>
    <x v="193"/>
    <x v="22"/>
    <x v="0"/>
    <x v="4"/>
    <s v="Sanford 52201 APSCO Electric Pencil Sharpener"/>
    <n v="40.97"/>
    <n v="1"/>
    <n v="10.65"/>
  </r>
  <r>
    <n v="881"/>
    <d v="2014-08-11T00:00:00"/>
    <x v="0"/>
    <x v="7"/>
    <x v="193"/>
    <x v="22"/>
    <x v="0"/>
    <x v="7"/>
    <s v="Vinyl Coated Wire Paper Clips in Organizer Box, 800/Box"/>
    <n v="22.96"/>
    <n v="2"/>
    <n v="10.79"/>
  </r>
  <r>
    <n v="882"/>
    <d v="2014-08-11T00:00:00"/>
    <x v="0"/>
    <x v="7"/>
    <x v="318"/>
    <x v="20"/>
    <x v="0"/>
    <x v="2"/>
    <s v="Tennsco Single-Tier Lockers"/>
    <n v="375.34"/>
    <n v="1"/>
    <n v="18.77"/>
  </r>
  <r>
    <n v="883"/>
    <d v="2014-08-12T00:00:00"/>
    <x v="0"/>
    <x v="7"/>
    <x v="345"/>
    <x v="23"/>
    <x v="0"/>
    <x v="3"/>
    <s v="Performers Binder/Pad Holder, Black"/>
    <n v="196.21"/>
    <n v="7"/>
    <n v="98.11"/>
  </r>
  <r>
    <n v="884"/>
    <d v="2014-08-12T00:00:00"/>
    <x v="0"/>
    <x v="7"/>
    <x v="346"/>
    <x v="3"/>
    <x v="2"/>
    <x v="6"/>
    <s v="BlackBerry Q10"/>
    <n v="806.34"/>
    <n v="8"/>
    <n v="50.4"/>
  </r>
  <r>
    <n v="885"/>
    <d v="2014-08-12T00:00:00"/>
    <x v="0"/>
    <x v="7"/>
    <x v="346"/>
    <x v="3"/>
    <x v="1"/>
    <x v="8"/>
    <s v="Seth Thomas 14&quot; Day/Date Wall Clock"/>
    <n v="85.44"/>
    <n v="3"/>
    <n v="31.61"/>
  </r>
  <r>
    <n v="886"/>
    <d v="2014-08-12T00:00:00"/>
    <x v="0"/>
    <x v="7"/>
    <x v="347"/>
    <x v="16"/>
    <x v="0"/>
    <x v="0"/>
    <s v="Xerox 229"/>
    <n v="31.1"/>
    <n v="6"/>
    <n v="10.89"/>
  </r>
  <r>
    <n v="887"/>
    <d v="2014-08-12T00:00:00"/>
    <x v="0"/>
    <x v="7"/>
    <x v="347"/>
    <x v="16"/>
    <x v="0"/>
    <x v="4"/>
    <s v="Bulldog Vacuum Base Pencil Sharpener"/>
    <n v="47.96"/>
    <n v="5"/>
    <n v="4.2"/>
  </r>
  <r>
    <n v="888"/>
    <d v="2014-08-12T00:00:00"/>
    <x v="0"/>
    <x v="7"/>
    <x v="347"/>
    <x v="16"/>
    <x v="2"/>
    <x v="9"/>
    <s v="Maxell 4.7GB DVD-R"/>
    <n v="158.93"/>
    <n v="7"/>
    <n v="41.72"/>
  </r>
  <r>
    <n v="889"/>
    <d v="2014-08-12T00:00:00"/>
    <x v="0"/>
    <x v="7"/>
    <x v="347"/>
    <x v="16"/>
    <x v="0"/>
    <x v="12"/>
    <s v="Acco Smartsocket Color-Coded Six-Outlet AC Adapter Model Surge Protectors"/>
    <n v="211.25"/>
    <n v="6"/>
    <n v="15.84"/>
  </r>
  <r>
    <n v="890"/>
    <d v="2014-08-12T00:00:00"/>
    <x v="0"/>
    <x v="7"/>
    <x v="347"/>
    <x v="16"/>
    <x v="0"/>
    <x v="14"/>
    <s v="Acco Side-Punched Conventional Columnar Pads"/>
    <n v="5.55"/>
    <n v="2"/>
    <n v="-1.04"/>
  </r>
  <r>
    <n v="891"/>
    <d v="2014-08-12T00:00:00"/>
    <x v="0"/>
    <x v="7"/>
    <x v="347"/>
    <x v="16"/>
    <x v="0"/>
    <x v="1"/>
    <s v="Avery 501"/>
    <n v="2.95"/>
    <n v="1"/>
    <n v="1"/>
  </r>
  <r>
    <n v="892"/>
    <d v="2014-08-12T00:00:00"/>
    <x v="0"/>
    <x v="7"/>
    <x v="172"/>
    <x v="4"/>
    <x v="0"/>
    <x v="3"/>
    <s v="Acco Translucent Poly Ring Binders"/>
    <n v="14.04"/>
    <n v="3"/>
    <n v="6.74"/>
  </r>
  <r>
    <n v="893"/>
    <d v="2014-08-12T00:00:00"/>
    <x v="0"/>
    <x v="7"/>
    <x v="172"/>
    <x v="4"/>
    <x v="2"/>
    <x v="9"/>
    <s v="Maxell 74 Minute CD-R Spindle, 50/Pack"/>
    <n v="272.61"/>
    <n v="13"/>
    <n v="98.14"/>
  </r>
  <r>
    <n v="894"/>
    <d v="2014-08-15T00:00:00"/>
    <x v="0"/>
    <x v="7"/>
    <x v="348"/>
    <x v="0"/>
    <x v="0"/>
    <x v="3"/>
    <s v="GBC Durable Plastic Covers"/>
    <n v="30.96"/>
    <n v="8"/>
    <n v="-52.63"/>
  </r>
  <r>
    <n v="895"/>
    <d v="2014-08-15T00:00:00"/>
    <x v="0"/>
    <x v="7"/>
    <x v="349"/>
    <x v="37"/>
    <x v="0"/>
    <x v="3"/>
    <s v="Premium Transparent Presentation Covers by GBC"/>
    <n v="62.94"/>
    <n v="3"/>
    <n v="30.21"/>
  </r>
  <r>
    <n v="896"/>
    <d v="2014-08-15T00:00:00"/>
    <x v="0"/>
    <x v="7"/>
    <x v="349"/>
    <x v="16"/>
    <x v="0"/>
    <x v="0"/>
    <s v="Xerox 1955"/>
    <n v="91.36"/>
    <n v="5"/>
    <n v="29.69"/>
  </r>
  <r>
    <n v="897"/>
    <d v="2014-08-15T00:00:00"/>
    <x v="0"/>
    <x v="7"/>
    <x v="349"/>
    <x v="16"/>
    <x v="0"/>
    <x v="12"/>
    <s v="Fellowes Superior 10 Outlet Split Surge Protector"/>
    <n v="152.24"/>
    <n v="5"/>
    <n v="17.13"/>
  </r>
  <r>
    <n v="898"/>
    <d v="2014-08-15T00:00:00"/>
    <x v="0"/>
    <x v="7"/>
    <x v="12"/>
    <x v="3"/>
    <x v="0"/>
    <x v="12"/>
    <s v="Tripp Lite TLP810NET Broadband Surge for Modem/Fax"/>
    <n v="152.91"/>
    <n v="3"/>
    <n v="42.81"/>
  </r>
  <r>
    <n v="899"/>
    <d v="2014-08-15T00:00:00"/>
    <x v="0"/>
    <x v="7"/>
    <x v="12"/>
    <x v="3"/>
    <x v="0"/>
    <x v="0"/>
    <s v="Xerox 1925"/>
    <n v="92.94"/>
    <n v="3"/>
    <n v="41.82"/>
  </r>
  <r>
    <n v="900"/>
    <d v="2014-08-15T00:00:00"/>
    <x v="0"/>
    <x v="7"/>
    <x v="12"/>
    <x v="3"/>
    <x v="0"/>
    <x v="3"/>
    <s v="Avery Heavy-Duty EZD  Binder With Locking Rings"/>
    <n v="17.86"/>
    <n v="4"/>
    <n v="6.25"/>
  </r>
  <r>
    <n v="901"/>
    <d v="2014-08-15T00:00:00"/>
    <x v="0"/>
    <x v="7"/>
    <x v="12"/>
    <x v="3"/>
    <x v="0"/>
    <x v="3"/>
    <s v="GBC Durable Plastic Covers"/>
    <n v="46.44"/>
    <n v="3"/>
    <n v="15.09"/>
  </r>
  <r>
    <n v="902"/>
    <d v="2014-08-15T00:00:00"/>
    <x v="0"/>
    <x v="7"/>
    <x v="12"/>
    <x v="3"/>
    <x v="1"/>
    <x v="5"/>
    <s v="Novimex Fabric Task Chair"/>
    <n v="195.14"/>
    <n v="4"/>
    <n v="-12.2"/>
  </r>
  <r>
    <n v="903"/>
    <d v="2014-08-16T00:00:00"/>
    <x v="0"/>
    <x v="7"/>
    <x v="350"/>
    <x v="2"/>
    <x v="1"/>
    <x v="13"/>
    <s v="Chromcraft Rectangular Conference Tables"/>
    <n v="853.09"/>
    <n v="6"/>
    <n v="-227.49"/>
  </r>
  <r>
    <n v="904"/>
    <d v="2014-08-17T00:00:00"/>
    <x v="0"/>
    <x v="7"/>
    <x v="127"/>
    <x v="0"/>
    <x v="0"/>
    <x v="0"/>
    <s v="Xerox 203"/>
    <n v="15.55"/>
    <n v="3"/>
    <n v="5.44"/>
  </r>
  <r>
    <n v="905"/>
    <d v="2014-08-17T00:00:00"/>
    <x v="0"/>
    <x v="7"/>
    <x v="351"/>
    <x v="13"/>
    <x v="0"/>
    <x v="0"/>
    <s v="Xerox 1929"/>
    <n v="114.2"/>
    <n v="5"/>
    <n v="52.53"/>
  </r>
  <r>
    <n v="906"/>
    <d v="2014-08-17T00:00:00"/>
    <x v="0"/>
    <x v="7"/>
    <x v="351"/>
    <x v="13"/>
    <x v="0"/>
    <x v="3"/>
    <s v="Avery Non-Stick Binders"/>
    <n v="17.96"/>
    <n v="4"/>
    <n v="8.26"/>
  </r>
  <r>
    <n v="907"/>
    <d v="2014-08-17T00:00:00"/>
    <x v="0"/>
    <x v="7"/>
    <x v="351"/>
    <x v="13"/>
    <x v="0"/>
    <x v="7"/>
    <s v="Colored Push Pins"/>
    <n v="12.67"/>
    <n v="7"/>
    <n v="4.5599999999999996"/>
  </r>
  <r>
    <n v="908"/>
    <d v="2014-08-17T00:00:00"/>
    <x v="0"/>
    <x v="7"/>
    <x v="351"/>
    <x v="13"/>
    <x v="2"/>
    <x v="9"/>
    <s v="LogitechÂ Gaming G510s - Keyboard"/>
    <n v="339.96"/>
    <n v="4"/>
    <n v="122.39"/>
  </r>
  <r>
    <n v="909"/>
    <d v="2014-08-19T00:00:00"/>
    <x v="0"/>
    <x v="7"/>
    <x v="232"/>
    <x v="10"/>
    <x v="0"/>
    <x v="4"/>
    <s v="Turquoise Lead Holder with Pocket Clip"/>
    <n v="10.72"/>
    <n v="2"/>
    <n v="1.74"/>
  </r>
  <r>
    <n v="910"/>
    <d v="2014-08-19T00:00:00"/>
    <x v="0"/>
    <x v="7"/>
    <x v="282"/>
    <x v="10"/>
    <x v="0"/>
    <x v="3"/>
    <s v="GBC DocuBind P50 Personal Binding Machine"/>
    <n v="76.78"/>
    <n v="4"/>
    <n v="-58.86"/>
  </r>
  <r>
    <n v="911"/>
    <d v="2014-08-19T00:00:00"/>
    <x v="0"/>
    <x v="7"/>
    <x v="282"/>
    <x v="10"/>
    <x v="0"/>
    <x v="14"/>
    <s v="Acme Kleencut Forged Steel Scissors"/>
    <n v="9.18"/>
    <n v="2"/>
    <n v="1.1499999999999999"/>
  </r>
  <r>
    <n v="912"/>
    <d v="2014-08-19T00:00:00"/>
    <x v="0"/>
    <x v="7"/>
    <x v="352"/>
    <x v="13"/>
    <x v="1"/>
    <x v="11"/>
    <s v="Hon Metal Bookcases, Gray"/>
    <n v="638.82000000000005"/>
    <n v="9"/>
    <n v="172.48"/>
  </r>
  <r>
    <n v="913"/>
    <d v="2014-08-19T00:00:00"/>
    <x v="0"/>
    <x v="7"/>
    <x v="17"/>
    <x v="3"/>
    <x v="1"/>
    <x v="8"/>
    <s v="Deflect-o EconoMat Studded, No Bevel Mat for Low Pile Carpeting"/>
    <n v="289.24"/>
    <n v="7"/>
    <n v="26.03"/>
  </r>
  <r>
    <n v="914"/>
    <d v="2014-08-19T00:00:00"/>
    <x v="0"/>
    <x v="7"/>
    <x v="17"/>
    <x v="3"/>
    <x v="0"/>
    <x v="3"/>
    <s v="Satellite Sectional Post Binders"/>
    <n v="69.459999999999994"/>
    <n v="2"/>
    <n v="22.57"/>
  </r>
  <r>
    <n v="915"/>
    <d v="2014-08-19T00:00:00"/>
    <x v="0"/>
    <x v="7"/>
    <x v="183"/>
    <x v="4"/>
    <x v="0"/>
    <x v="2"/>
    <s v="Space Solutions HD Industrial Steel Shelving."/>
    <n v="344.91"/>
    <n v="3"/>
    <n v="10.35"/>
  </r>
  <r>
    <n v="916"/>
    <d v="2014-08-20T00:00:00"/>
    <x v="0"/>
    <x v="7"/>
    <x v="353"/>
    <x v="1"/>
    <x v="1"/>
    <x v="5"/>
    <s v="Global Leather and Oak Executive Chair, Black"/>
    <n v="421.37"/>
    <n v="2"/>
    <n v="-6.02"/>
  </r>
  <r>
    <n v="917"/>
    <d v="2014-08-20T00:00:00"/>
    <x v="0"/>
    <x v="7"/>
    <x v="317"/>
    <x v="6"/>
    <x v="1"/>
    <x v="5"/>
    <s v="Safco Chair Connectors, 6/Carton"/>
    <n v="500.24"/>
    <n v="13"/>
    <n v="145.07"/>
  </r>
  <r>
    <n v="918"/>
    <d v="2014-08-20T00:00:00"/>
    <x v="0"/>
    <x v="7"/>
    <x v="317"/>
    <x v="6"/>
    <x v="0"/>
    <x v="0"/>
    <s v="Riverleaf Stik-Withit Designer Note Cubes"/>
    <n v="20.12"/>
    <n v="2"/>
    <n v="9.26"/>
  </r>
  <r>
    <n v="919"/>
    <d v="2014-08-20T00:00:00"/>
    <x v="0"/>
    <x v="7"/>
    <x v="317"/>
    <x v="6"/>
    <x v="0"/>
    <x v="3"/>
    <s v="GBC DocuBind TL300 Electric Binding System"/>
    <n v="896.99"/>
    <n v="1"/>
    <n v="421.59"/>
  </r>
  <r>
    <n v="920"/>
    <d v="2014-08-22T00:00:00"/>
    <x v="0"/>
    <x v="7"/>
    <x v="354"/>
    <x v="10"/>
    <x v="0"/>
    <x v="4"/>
    <s v="Faber Castell Col-Erase Pencils"/>
    <n v="3.91"/>
    <n v="1"/>
    <n v="1.03"/>
  </r>
  <r>
    <n v="921"/>
    <d v="2014-08-22T00:00:00"/>
    <x v="0"/>
    <x v="7"/>
    <x v="355"/>
    <x v="16"/>
    <x v="0"/>
    <x v="14"/>
    <s v="Acme Serrated Blade Letter Opener"/>
    <n v="7.63"/>
    <n v="3"/>
    <n v="-1.81"/>
  </r>
  <r>
    <n v="922"/>
    <d v="2014-08-22T00:00:00"/>
    <x v="0"/>
    <x v="7"/>
    <x v="259"/>
    <x v="24"/>
    <x v="0"/>
    <x v="0"/>
    <s v="Xerox 1899"/>
    <n v="11.56"/>
    <n v="2"/>
    <n v="5.66"/>
  </r>
  <r>
    <n v="923"/>
    <d v="2014-08-23T00:00:00"/>
    <x v="0"/>
    <x v="7"/>
    <x v="356"/>
    <x v="20"/>
    <x v="0"/>
    <x v="0"/>
    <s v="Xerox 1994"/>
    <n v="25.92"/>
    <n v="4"/>
    <n v="12.44"/>
  </r>
  <r>
    <n v="924"/>
    <d v="2014-08-23T00:00:00"/>
    <x v="0"/>
    <x v="7"/>
    <x v="356"/>
    <x v="20"/>
    <x v="0"/>
    <x v="0"/>
    <s v="Personal Creations Ink Jet Cards and Labels"/>
    <n v="45.92"/>
    <n v="4"/>
    <n v="22.5"/>
  </r>
  <r>
    <n v="925"/>
    <d v="2014-08-23T00:00:00"/>
    <x v="0"/>
    <x v="7"/>
    <x v="357"/>
    <x v="3"/>
    <x v="0"/>
    <x v="3"/>
    <s v="GBC Linen Binding Covers"/>
    <n v="49.57"/>
    <n v="2"/>
    <n v="17.350000000000001"/>
  </r>
  <r>
    <n v="926"/>
    <d v="2014-08-23T00:00:00"/>
    <x v="0"/>
    <x v="7"/>
    <x v="358"/>
    <x v="26"/>
    <x v="0"/>
    <x v="0"/>
    <s v="Xerox 1976"/>
    <n v="15.55"/>
    <n v="3"/>
    <n v="5.44"/>
  </r>
  <r>
    <n v="927"/>
    <d v="2014-08-23T00:00:00"/>
    <x v="0"/>
    <x v="7"/>
    <x v="358"/>
    <x v="26"/>
    <x v="0"/>
    <x v="14"/>
    <s v="Acme Titanium Bonded Scissors"/>
    <n v="6.8"/>
    <n v="1"/>
    <n v="0.51"/>
  </r>
  <r>
    <n v="928"/>
    <d v="2014-08-23T00:00:00"/>
    <x v="0"/>
    <x v="7"/>
    <x v="358"/>
    <x v="26"/>
    <x v="1"/>
    <x v="8"/>
    <s v="Regeneration Desk Collection"/>
    <n v="4.22"/>
    <n v="3"/>
    <n v="1.27"/>
  </r>
  <r>
    <n v="929"/>
    <d v="2014-08-23T00:00:00"/>
    <x v="0"/>
    <x v="7"/>
    <x v="358"/>
    <x v="26"/>
    <x v="2"/>
    <x v="6"/>
    <s v="Cisco SPA525G2 IP Phone - Wireless"/>
    <n v="143.63999999999999"/>
    <n v="9"/>
    <n v="10.77"/>
  </r>
  <r>
    <n v="930"/>
    <d v="2014-08-23T00:00:00"/>
    <x v="0"/>
    <x v="7"/>
    <x v="358"/>
    <x v="26"/>
    <x v="0"/>
    <x v="0"/>
    <s v="Xerox 1931"/>
    <n v="31.1"/>
    <n v="6"/>
    <n v="10.89"/>
  </r>
  <r>
    <n v="931"/>
    <d v="2014-08-23T00:00:00"/>
    <x v="0"/>
    <x v="7"/>
    <x v="358"/>
    <x v="26"/>
    <x v="0"/>
    <x v="0"/>
    <s v="Xerox 1988"/>
    <n v="223.06"/>
    <n v="9"/>
    <n v="69.709999999999994"/>
  </r>
  <r>
    <n v="932"/>
    <d v="2014-08-23T00:00:00"/>
    <x v="0"/>
    <x v="7"/>
    <x v="234"/>
    <x v="14"/>
    <x v="0"/>
    <x v="0"/>
    <s v="Xerox 1993"/>
    <n v="19.440000000000001"/>
    <n v="3"/>
    <n v="9.5299999999999994"/>
  </r>
  <r>
    <n v="933"/>
    <d v="2014-08-24T00:00:00"/>
    <x v="0"/>
    <x v="7"/>
    <x v="357"/>
    <x v="35"/>
    <x v="0"/>
    <x v="3"/>
    <s v="SlimView Poly Binder, 3/8&quot;"/>
    <n v="8.2899999999999991"/>
    <n v="2"/>
    <n v="2.69"/>
  </r>
  <r>
    <n v="934"/>
    <d v="2014-08-24T00:00:00"/>
    <x v="0"/>
    <x v="7"/>
    <x v="359"/>
    <x v="20"/>
    <x v="1"/>
    <x v="8"/>
    <s v="G.E. Longer-Life Indoor Recessed Floodlight Bulbs"/>
    <n v="13.28"/>
    <n v="2"/>
    <n v="6.37"/>
  </r>
  <r>
    <n v="935"/>
    <d v="2014-08-24T00:00:00"/>
    <x v="0"/>
    <x v="7"/>
    <x v="359"/>
    <x v="20"/>
    <x v="0"/>
    <x v="3"/>
    <s v="Wilson Jones 1&quot; Hanging DublLock Ring Binders"/>
    <n v="12.67"/>
    <n v="3"/>
    <n v="4.4400000000000004"/>
  </r>
  <r>
    <n v="936"/>
    <d v="2014-08-24T00:00:00"/>
    <x v="0"/>
    <x v="7"/>
    <x v="360"/>
    <x v="5"/>
    <x v="0"/>
    <x v="14"/>
    <s v="Acme Titanium Bonded Scissors"/>
    <n v="25.5"/>
    <n v="3"/>
    <n v="6.63"/>
  </r>
  <r>
    <n v="937"/>
    <d v="2014-08-25T00:00:00"/>
    <x v="0"/>
    <x v="7"/>
    <x v="361"/>
    <x v="10"/>
    <x v="0"/>
    <x v="7"/>
    <s v="OIC Colored Binder Clips, Assorted Sizes"/>
    <n v="40.1"/>
    <n v="14"/>
    <n v="14.53"/>
  </r>
  <r>
    <n v="938"/>
    <d v="2014-08-25T00:00:00"/>
    <x v="0"/>
    <x v="7"/>
    <x v="361"/>
    <x v="10"/>
    <x v="0"/>
    <x v="10"/>
    <s v="Redi-Strip #10 Envelopes, 4 1/8 x 9 1/2"/>
    <n v="4.72"/>
    <n v="2"/>
    <n v="1.65"/>
  </r>
  <r>
    <n v="939"/>
    <d v="2014-08-25T00:00:00"/>
    <x v="0"/>
    <x v="7"/>
    <x v="361"/>
    <x v="10"/>
    <x v="0"/>
    <x v="0"/>
    <s v="Xerox 1921"/>
    <n v="23.98"/>
    <n v="3"/>
    <n v="7.49"/>
  </r>
  <r>
    <n v="940"/>
    <d v="2014-08-25T00:00:00"/>
    <x v="0"/>
    <x v="7"/>
    <x v="361"/>
    <x v="10"/>
    <x v="0"/>
    <x v="10"/>
    <s v="Tyvek  Top-Opening Peel &amp; Seel Envelopes, Plain White"/>
    <n v="130.46"/>
    <n v="6"/>
    <n v="44.03"/>
  </r>
  <r>
    <n v="941"/>
    <d v="2014-08-25T00:00:00"/>
    <x v="0"/>
    <x v="7"/>
    <x v="362"/>
    <x v="3"/>
    <x v="1"/>
    <x v="8"/>
    <s v="Eldon 200 Class Desk Accessories, Smoke"/>
    <n v="6.28"/>
    <n v="1"/>
    <n v="2.64"/>
  </r>
  <r>
    <n v="942"/>
    <d v="2014-08-25T00:00:00"/>
    <x v="0"/>
    <x v="7"/>
    <x v="362"/>
    <x v="3"/>
    <x v="2"/>
    <x v="9"/>
    <s v="SanDisk Cruzer 32 GB USB Flash Drive"/>
    <n v="95.1"/>
    <n v="5"/>
    <n v="30.43"/>
  </r>
  <r>
    <n v="943"/>
    <d v="2014-08-25T00:00:00"/>
    <x v="0"/>
    <x v="7"/>
    <x v="362"/>
    <x v="3"/>
    <x v="0"/>
    <x v="0"/>
    <s v="Xerox 23"/>
    <n v="25.92"/>
    <n v="4"/>
    <n v="12.44"/>
  </r>
  <r>
    <n v="944"/>
    <d v="2014-08-25T00:00:00"/>
    <x v="0"/>
    <x v="7"/>
    <x v="362"/>
    <x v="3"/>
    <x v="0"/>
    <x v="2"/>
    <s v="Portable Personal File Box"/>
    <n v="48.84"/>
    <n v="4"/>
    <n v="13.19"/>
  </r>
  <r>
    <n v="945"/>
    <d v="2014-08-25T00:00:00"/>
    <x v="0"/>
    <x v="7"/>
    <x v="363"/>
    <x v="22"/>
    <x v="2"/>
    <x v="6"/>
    <s v="Polycom VVX 310 VoIP phone"/>
    <n v="1007.94"/>
    <n v="7"/>
    <n v="75.599999999999994"/>
  </r>
  <r>
    <n v="946"/>
    <d v="2014-08-25T00:00:00"/>
    <x v="0"/>
    <x v="7"/>
    <x v="364"/>
    <x v="0"/>
    <x v="0"/>
    <x v="3"/>
    <s v="Wilson Jones Elliptical Ring 3 1/2&quot; Capacity Binders, 800 sheets"/>
    <n v="25.68"/>
    <n v="3"/>
    <n v="-39.799999999999997"/>
  </r>
  <r>
    <n v="947"/>
    <d v="2014-08-25T00:00:00"/>
    <x v="0"/>
    <x v="7"/>
    <x v="364"/>
    <x v="0"/>
    <x v="0"/>
    <x v="3"/>
    <s v="Square Ring Data Binders, Rigid 75 Pt. Covers, 11&quot; x 14-7/8&quot;"/>
    <n v="12.38"/>
    <n v="3"/>
    <n v="-19.809999999999999"/>
  </r>
  <r>
    <n v="948"/>
    <d v="2014-08-25T00:00:00"/>
    <x v="0"/>
    <x v="7"/>
    <x v="14"/>
    <x v="10"/>
    <x v="0"/>
    <x v="3"/>
    <s v="Wilson Jones Custom Binder Spines &amp; Labels"/>
    <n v="6.53"/>
    <n v="4"/>
    <n v="-4.57"/>
  </r>
  <r>
    <n v="949"/>
    <d v="2014-08-25T00:00:00"/>
    <x v="0"/>
    <x v="7"/>
    <x v="14"/>
    <x v="10"/>
    <x v="0"/>
    <x v="3"/>
    <s v="Insertable Tab Indexes For Data Binders"/>
    <n v="2.86"/>
    <n v="3"/>
    <n v="-2.29"/>
  </r>
  <r>
    <n v="950"/>
    <d v="2014-08-25T00:00:00"/>
    <x v="0"/>
    <x v="7"/>
    <x v="14"/>
    <x v="10"/>
    <x v="0"/>
    <x v="3"/>
    <s v="Cardinal Slant-D Ring Binder, Heavy Gauge Vinyl"/>
    <n v="20.86"/>
    <n v="8"/>
    <n v="-16.68"/>
  </r>
  <r>
    <n v="951"/>
    <d v="2014-08-26T00:00:00"/>
    <x v="0"/>
    <x v="7"/>
    <x v="365"/>
    <x v="3"/>
    <x v="2"/>
    <x v="9"/>
    <s v="SanDisk Ultra 32 GB MicroSDHC Class 10 Memory Card"/>
    <n v="176.8"/>
    <n v="8"/>
    <n v="22.98"/>
  </r>
  <r>
    <n v="952"/>
    <d v="2014-08-26T00:00:00"/>
    <x v="0"/>
    <x v="7"/>
    <x v="366"/>
    <x v="7"/>
    <x v="1"/>
    <x v="8"/>
    <s v="Acrylic Self-Standing Desk Frames"/>
    <n v="10.68"/>
    <n v="4"/>
    <n v="4.0599999999999996"/>
  </r>
  <r>
    <n v="953"/>
    <d v="2014-08-26T00:00:00"/>
    <x v="0"/>
    <x v="7"/>
    <x v="366"/>
    <x v="7"/>
    <x v="0"/>
    <x v="0"/>
    <s v="Xerox 1978"/>
    <n v="17.34"/>
    <n v="3"/>
    <n v="8.5"/>
  </r>
  <r>
    <n v="954"/>
    <d v="2014-08-26T00:00:00"/>
    <x v="0"/>
    <x v="7"/>
    <x v="366"/>
    <x v="7"/>
    <x v="0"/>
    <x v="0"/>
    <s v="Avoid Verbal Orders Carbonless Minifold Book"/>
    <n v="3.38"/>
    <n v="1"/>
    <n v="1.55"/>
  </r>
  <r>
    <n v="955"/>
    <d v="2014-08-26T00:00:00"/>
    <x v="0"/>
    <x v="7"/>
    <x v="367"/>
    <x v="7"/>
    <x v="0"/>
    <x v="4"/>
    <s v="Newell 340"/>
    <n v="8.64"/>
    <n v="3"/>
    <n v="2.5099999999999998"/>
  </r>
  <r>
    <n v="956"/>
    <d v="2014-08-26T00:00:00"/>
    <x v="0"/>
    <x v="7"/>
    <x v="367"/>
    <x v="7"/>
    <x v="2"/>
    <x v="9"/>
    <s v="Plantronics Audio 478 Stereo USB Headset"/>
    <n v="149.97"/>
    <n v="3"/>
    <n v="52.49"/>
  </r>
  <r>
    <n v="957"/>
    <d v="2014-08-27T00:00:00"/>
    <x v="0"/>
    <x v="7"/>
    <x v="368"/>
    <x v="3"/>
    <x v="0"/>
    <x v="4"/>
    <s v="Newell 341"/>
    <n v="8.56"/>
    <n v="2"/>
    <n v="2.48"/>
  </r>
  <r>
    <n v="958"/>
    <d v="2014-08-27T00:00:00"/>
    <x v="0"/>
    <x v="7"/>
    <x v="368"/>
    <x v="3"/>
    <x v="2"/>
    <x v="6"/>
    <s v="Cisco SPA 501G IP Phone"/>
    <n v="213.48"/>
    <n v="3"/>
    <n v="16.010000000000002"/>
  </r>
  <r>
    <n v="959"/>
    <d v="2014-08-27T00:00:00"/>
    <x v="0"/>
    <x v="7"/>
    <x v="368"/>
    <x v="3"/>
    <x v="0"/>
    <x v="3"/>
    <s v="Wilson Jones Hanging View Binder, White, 1&quot;"/>
    <n v="22.72"/>
    <n v="4"/>
    <n v="7.38"/>
  </r>
  <r>
    <n v="960"/>
    <d v="2014-08-27T00:00:00"/>
    <x v="0"/>
    <x v="7"/>
    <x v="369"/>
    <x v="6"/>
    <x v="2"/>
    <x v="6"/>
    <s v="GE 30522EE2"/>
    <n v="579.95000000000005"/>
    <n v="5"/>
    <n v="168.19"/>
  </r>
  <r>
    <n v="961"/>
    <d v="2014-08-27T00:00:00"/>
    <x v="0"/>
    <x v="7"/>
    <x v="369"/>
    <x v="6"/>
    <x v="1"/>
    <x v="8"/>
    <s v="Master Caster Door Stop, Large Neon Orange"/>
    <n v="29.12"/>
    <n v="4"/>
    <n v="12.52"/>
  </r>
  <r>
    <n v="962"/>
    <d v="2014-08-27T00:00:00"/>
    <x v="0"/>
    <x v="7"/>
    <x v="369"/>
    <x v="6"/>
    <x v="1"/>
    <x v="13"/>
    <s v="Bretford CR8500 Series Meeting Room Furniture"/>
    <n v="1202.94"/>
    <n v="3"/>
    <n v="300.74"/>
  </r>
  <r>
    <n v="963"/>
    <d v="2014-08-27T00:00:00"/>
    <x v="0"/>
    <x v="7"/>
    <x v="13"/>
    <x v="6"/>
    <x v="0"/>
    <x v="0"/>
    <s v="Xerox 1898"/>
    <n v="13.36"/>
    <n v="2"/>
    <n v="6.41"/>
  </r>
  <r>
    <n v="964"/>
    <d v="2014-08-29T00:00:00"/>
    <x v="0"/>
    <x v="7"/>
    <x v="370"/>
    <x v="3"/>
    <x v="0"/>
    <x v="0"/>
    <s v="Xerox 1940"/>
    <n v="109.92"/>
    <n v="2"/>
    <n v="53.86"/>
  </r>
  <r>
    <n v="965"/>
    <d v="2014-08-29T00:00:00"/>
    <x v="0"/>
    <x v="7"/>
    <x v="370"/>
    <x v="3"/>
    <x v="0"/>
    <x v="0"/>
    <s v="Xerox 1986"/>
    <n v="13.36"/>
    <n v="2"/>
    <n v="6.41"/>
  </r>
  <r>
    <n v="966"/>
    <d v="2014-08-29T00:00:00"/>
    <x v="0"/>
    <x v="7"/>
    <x v="371"/>
    <x v="16"/>
    <x v="0"/>
    <x v="10"/>
    <s v="Jiffy Padded Mailers with Self-Seal Closure"/>
    <n v="29.81"/>
    <n v="2"/>
    <n v="10.81"/>
  </r>
  <r>
    <n v="967"/>
    <d v="2014-08-29T00:00:00"/>
    <x v="0"/>
    <x v="7"/>
    <x v="371"/>
    <x v="16"/>
    <x v="0"/>
    <x v="3"/>
    <s v="GBC DocuBind 200 Manual Binding Machine"/>
    <n v="505.18"/>
    <n v="4"/>
    <n v="-336.78"/>
  </r>
  <r>
    <n v="968"/>
    <d v="2014-08-29T00:00:00"/>
    <x v="0"/>
    <x v="7"/>
    <x v="371"/>
    <x v="16"/>
    <x v="1"/>
    <x v="13"/>
    <s v="Balt Solid Wood Rectangular Table"/>
    <n v="174.06"/>
    <n v="3"/>
    <n v="-110.76"/>
  </r>
  <r>
    <n v="969"/>
    <d v="2014-08-30T00:00:00"/>
    <x v="0"/>
    <x v="7"/>
    <x v="372"/>
    <x v="37"/>
    <x v="0"/>
    <x v="3"/>
    <s v="Wilson Jones Standard D-Ring Binders"/>
    <n v="25.3"/>
    <n v="5"/>
    <n v="11.89"/>
  </r>
  <r>
    <n v="970"/>
    <d v="2014-08-30T00:00:00"/>
    <x v="0"/>
    <x v="7"/>
    <x v="372"/>
    <x v="37"/>
    <x v="0"/>
    <x v="2"/>
    <s v="Fellowes Bankers Box Stor/Drawer Steel Plus"/>
    <n v="95.94"/>
    <n v="3"/>
    <n v="9.59"/>
  </r>
  <r>
    <n v="971"/>
    <d v="2014-08-31T00:00:00"/>
    <x v="0"/>
    <x v="7"/>
    <x v="373"/>
    <x v="31"/>
    <x v="2"/>
    <x v="9"/>
    <s v="KeyTronicÂ KT400U2 -Â KeyboardÂ - Black"/>
    <n v="92.52"/>
    <n v="9"/>
    <n v="18.5"/>
  </r>
  <r>
    <n v="972"/>
    <d v="2014-09-01T00:00:00"/>
    <x v="0"/>
    <x v="8"/>
    <x v="374"/>
    <x v="3"/>
    <x v="0"/>
    <x v="4"/>
    <s v="BOSTON Model 1800 Electric Pencil Sharpeners, Putty/Woodgrain"/>
    <n v="53.94"/>
    <n v="3"/>
    <n v="15.64"/>
  </r>
  <r>
    <n v="973"/>
    <d v="2014-09-01T00:00:00"/>
    <x v="0"/>
    <x v="8"/>
    <x v="304"/>
    <x v="0"/>
    <x v="0"/>
    <x v="3"/>
    <s v="Prestige Round Ring Binders"/>
    <n v="3.65"/>
    <n v="3"/>
    <n v="-6.02"/>
  </r>
  <r>
    <n v="974"/>
    <d v="2014-09-01T00:00:00"/>
    <x v="0"/>
    <x v="8"/>
    <x v="304"/>
    <x v="0"/>
    <x v="0"/>
    <x v="0"/>
    <s v="Xerox 216"/>
    <n v="31.1"/>
    <n v="6"/>
    <n v="10.89"/>
  </r>
  <r>
    <n v="975"/>
    <d v="2014-09-01T00:00:00"/>
    <x v="0"/>
    <x v="8"/>
    <x v="352"/>
    <x v="20"/>
    <x v="0"/>
    <x v="3"/>
    <s v="Wilson Jones Hanging Recycled Pressboard Data Binders"/>
    <n v="23.74"/>
    <n v="2"/>
    <n v="8.31"/>
  </r>
  <r>
    <n v="976"/>
    <d v="2014-09-01T00:00:00"/>
    <x v="0"/>
    <x v="8"/>
    <x v="352"/>
    <x v="20"/>
    <x v="2"/>
    <x v="9"/>
    <s v="WD My Passport Ultra 2TB Portable External Hard Drive"/>
    <n v="357"/>
    <n v="3"/>
    <n v="57.12"/>
  </r>
  <r>
    <n v="977"/>
    <d v="2014-09-02T00:00:00"/>
    <x v="0"/>
    <x v="8"/>
    <x v="176"/>
    <x v="20"/>
    <x v="0"/>
    <x v="12"/>
    <s v="Holmes Cool Mist Humidifier for the Whole House with 8-Gallon Output per Day, Extended Life Filter"/>
    <n v="19.899999999999999"/>
    <n v="1"/>
    <n v="8.9600000000000009"/>
  </r>
  <r>
    <n v="978"/>
    <d v="2014-09-02T00:00:00"/>
    <x v="0"/>
    <x v="8"/>
    <x v="176"/>
    <x v="20"/>
    <x v="1"/>
    <x v="8"/>
    <s v="Tenex Carpeted, Granite-Look or Clear Contemporary Contour Shape Chair Mats"/>
    <n v="70.709999999999994"/>
    <n v="1"/>
    <n v="4.95"/>
  </r>
  <r>
    <n v="979"/>
    <d v="2014-09-02T00:00:00"/>
    <x v="0"/>
    <x v="8"/>
    <x v="68"/>
    <x v="20"/>
    <x v="0"/>
    <x v="4"/>
    <s v="SANFORD Major Accent Highlighters"/>
    <n v="21.24"/>
    <n v="3"/>
    <n v="8.07"/>
  </r>
  <r>
    <n v="980"/>
    <d v="2014-09-02T00:00:00"/>
    <x v="0"/>
    <x v="8"/>
    <x v="375"/>
    <x v="20"/>
    <x v="0"/>
    <x v="4"/>
    <s v="Newell 324"/>
    <n v="57.75"/>
    <n v="5"/>
    <n v="16.170000000000002"/>
  </r>
  <r>
    <n v="981"/>
    <d v="2014-09-02T00:00:00"/>
    <x v="0"/>
    <x v="8"/>
    <x v="375"/>
    <x v="20"/>
    <x v="0"/>
    <x v="0"/>
    <s v="Easy-staple paper"/>
    <n v="14.94"/>
    <n v="3"/>
    <n v="7.02"/>
  </r>
  <r>
    <n v="982"/>
    <d v="2014-09-02T00:00:00"/>
    <x v="0"/>
    <x v="8"/>
    <x v="107"/>
    <x v="1"/>
    <x v="2"/>
    <x v="9"/>
    <s v="Logitech Wireless Performance Mouse MX for PC and Mac"/>
    <n v="239.98"/>
    <n v="3"/>
    <n v="53.99"/>
  </r>
  <r>
    <n v="983"/>
    <d v="2014-09-02T00:00:00"/>
    <x v="0"/>
    <x v="8"/>
    <x v="340"/>
    <x v="0"/>
    <x v="2"/>
    <x v="15"/>
    <s v="Epson TM-T88V Direct Thermal Printer - Monochrome - Desktop"/>
    <n v="559.71"/>
    <n v="3"/>
    <n v="-121.27"/>
  </r>
  <r>
    <n v="984"/>
    <d v="2014-09-02T00:00:00"/>
    <x v="0"/>
    <x v="8"/>
    <x v="42"/>
    <x v="13"/>
    <x v="0"/>
    <x v="3"/>
    <s v="GBC DocuBind TL300 Electric Binding System"/>
    <n v="1793.98"/>
    <n v="2"/>
    <n v="843.17"/>
  </r>
  <r>
    <n v="985"/>
    <d v="2014-09-02T00:00:00"/>
    <x v="0"/>
    <x v="8"/>
    <x v="240"/>
    <x v="1"/>
    <x v="2"/>
    <x v="9"/>
    <s v="LogitechÂ Gaming G510s - Keyboard"/>
    <n v="475.94"/>
    <n v="7"/>
    <n v="95.19"/>
  </r>
  <r>
    <n v="986"/>
    <d v="2014-09-03T00:00:00"/>
    <x v="0"/>
    <x v="8"/>
    <x v="156"/>
    <x v="20"/>
    <x v="0"/>
    <x v="1"/>
    <s v="Avery 514"/>
    <n v="14.4"/>
    <n v="5"/>
    <n v="7.06"/>
  </r>
  <r>
    <n v="987"/>
    <d v="2014-09-03T00:00:00"/>
    <x v="0"/>
    <x v="8"/>
    <x v="376"/>
    <x v="0"/>
    <x v="0"/>
    <x v="3"/>
    <s v="GBC VeloBinder Strips"/>
    <n v="7.68"/>
    <n v="5"/>
    <n v="-11.52"/>
  </r>
  <r>
    <n v="988"/>
    <d v="2014-09-05T00:00:00"/>
    <x v="0"/>
    <x v="8"/>
    <x v="377"/>
    <x v="10"/>
    <x v="0"/>
    <x v="2"/>
    <s v="Economy Rollaway Files"/>
    <n v="264.32"/>
    <n v="2"/>
    <n v="19.82"/>
  </r>
  <r>
    <n v="989"/>
    <d v="2014-09-05T00:00:00"/>
    <x v="0"/>
    <x v="8"/>
    <x v="378"/>
    <x v="16"/>
    <x v="1"/>
    <x v="8"/>
    <s v="Telescoping Adjustable Floor Lamp"/>
    <n v="31.98"/>
    <n v="2"/>
    <n v="2"/>
  </r>
  <r>
    <n v="990"/>
    <d v="2014-09-06T00:00:00"/>
    <x v="0"/>
    <x v="8"/>
    <x v="379"/>
    <x v="3"/>
    <x v="1"/>
    <x v="8"/>
    <s v="Eldon Expressions Wood and Plastic Desk Accessories, Cherry Wood"/>
    <n v="41.88"/>
    <n v="6"/>
    <n v="12.15"/>
  </r>
  <r>
    <n v="991"/>
    <d v="2014-09-06T00:00:00"/>
    <x v="0"/>
    <x v="8"/>
    <x v="379"/>
    <x v="3"/>
    <x v="0"/>
    <x v="1"/>
    <s v="Avery 516"/>
    <n v="58.48"/>
    <n v="8"/>
    <n v="27.49"/>
  </r>
  <r>
    <n v="992"/>
    <d v="2014-09-07T00:00:00"/>
    <x v="0"/>
    <x v="8"/>
    <x v="191"/>
    <x v="2"/>
    <x v="0"/>
    <x v="2"/>
    <s v="Carina 42&quot;Hx23 3/4&quot;W Media Storage Unit"/>
    <n v="64.78"/>
    <n v="1"/>
    <n v="-14.58"/>
  </r>
  <r>
    <n v="993"/>
    <d v="2014-09-07T00:00:00"/>
    <x v="0"/>
    <x v="8"/>
    <x v="191"/>
    <x v="2"/>
    <x v="2"/>
    <x v="6"/>
    <s v="invisibleSHIELD by ZAGG Smudge-Free Screen Protector"/>
    <n v="32.380000000000003"/>
    <n v="3"/>
    <n v="4.32"/>
  </r>
  <r>
    <n v="994"/>
    <d v="2014-09-07T00:00:00"/>
    <x v="0"/>
    <x v="8"/>
    <x v="191"/>
    <x v="2"/>
    <x v="1"/>
    <x v="8"/>
    <s v="DAX Natural Wood-Tone Poster Frame"/>
    <n v="42.37"/>
    <n v="2"/>
    <n v="8.4700000000000006"/>
  </r>
  <r>
    <n v="995"/>
    <d v="2014-09-07T00:00:00"/>
    <x v="0"/>
    <x v="8"/>
    <x v="191"/>
    <x v="2"/>
    <x v="2"/>
    <x v="15"/>
    <s v="StarTech.com 10/100 VDSL2 Ethernet Extender Kit"/>
    <n v="399.54"/>
    <n v="4"/>
    <n v="-559.36"/>
  </r>
  <r>
    <n v="996"/>
    <d v="2014-09-07T00:00:00"/>
    <x v="0"/>
    <x v="8"/>
    <x v="23"/>
    <x v="39"/>
    <x v="1"/>
    <x v="8"/>
    <s v="Executive Impressions 13&quot; Clairmont Wall Clock"/>
    <n v="57.69"/>
    <n v="3"/>
    <n v="23.65"/>
  </r>
  <r>
    <n v="997"/>
    <d v="2014-09-07T00:00:00"/>
    <x v="0"/>
    <x v="8"/>
    <x v="23"/>
    <x v="39"/>
    <x v="0"/>
    <x v="3"/>
    <s v="GBC Laser Imprintable Binding System Covers, Desert Sand"/>
    <n v="42.81"/>
    <n v="3"/>
    <n v="20.12"/>
  </r>
  <r>
    <n v="998"/>
    <d v="2014-09-07T00:00:00"/>
    <x v="0"/>
    <x v="8"/>
    <x v="23"/>
    <x v="39"/>
    <x v="0"/>
    <x v="0"/>
    <s v="Xerox 2000"/>
    <n v="12.96"/>
    <n v="2"/>
    <n v="6.22"/>
  </r>
  <r>
    <n v="999"/>
    <d v="2014-09-07T00:00:00"/>
    <x v="0"/>
    <x v="8"/>
    <x v="23"/>
    <x v="39"/>
    <x v="1"/>
    <x v="8"/>
    <s v="3M Polarizing Task Lamp with Clamp Arm, Light Gray"/>
    <n v="821.88"/>
    <n v="6"/>
    <n v="213.69"/>
  </r>
  <r>
    <n v="1000"/>
    <d v="2014-09-07T00:00:00"/>
    <x v="0"/>
    <x v="8"/>
    <x v="23"/>
    <x v="39"/>
    <x v="2"/>
    <x v="6"/>
    <s v="Plantronics CordlessÂ Phone HeadsetÂ with In-line Volume - M214C"/>
    <n v="104.85"/>
    <n v="3"/>
    <n v="28.31"/>
  </r>
  <r>
    <n v="1001"/>
    <d v="2014-09-07T00:00:00"/>
    <x v="0"/>
    <x v="8"/>
    <x v="380"/>
    <x v="20"/>
    <x v="2"/>
    <x v="6"/>
    <s v="AT&amp;T EL51110 DECT"/>
    <n v="377.97"/>
    <n v="3"/>
    <n v="109.61"/>
  </r>
  <r>
    <n v="1002"/>
    <d v="2014-09-07T00:00:00"/>
    <x v="0"/>
    <x v="8"/>
    <x v="381"/>
    <x v="0"/>
    <x v="2"/>
    <x v="6"/>
    <s v="Panasonic KX TS3282B Corded phone"/>
    <n v="196.78"/>
    <n v="3"/>
    <n v="14.76"/>
  </r>
  <r>
    <n v="1003"/>
    <d v="2014-09-07T00:00:00"/>
    <x v="0"/>
    <x v="8"/>
    <x v="381"/>
    <x v="0"/>
    <x v="0"/>
    <x v="3"/>
    <s v="Angle-D Binders with Locking Rings, Label Holders"/>
    <n v="2.92"/>
    <n v="2"/>
    <n v="-4.82"/>
  </r>
  <r>
    <n v="1004"/>
    <d v="2014-09-07T00:00:00"/>
    <x v="0"/>
    <x v="8"/>
    <x v="381"/>
    <x v="0"/>
    <x v="1"/>
    <x v="13"/>
    <s v="Riverside Furniture Oval Coffee Table, Oval End Table, End Table with Drawer"/>
    <n v="200.8"/>
    <n v="1"/>
    <n v="-22.95"/>
  </r>
  <r>
    <n v="1005"/>
    <d v="2014-09-07T00:00:00"/>
    <x v="0"/>
    <x v="8"/>
    <x v="381"/>
    <x v="0"/>
    <x v="2"/>
    <x v="9"/>
    <s v="Belkin Standard 104 key USB Keyboard"/>
    <n v="46.69"/>
    <n v="4"/>
    <n v="-2.92"/>
  </r>
  <r>
    <n v="1006"/>
    <d v="2014-09-07T00:00:00"/>
    <x v="0"/>
    <x v="8"/>
    <x v="381"/>
    <x v="0"/>
    <x v="0"/>
    <x v="4"/>
    <s v="Dixon Ticonderoga Core-Lock Colored Pencils"/>
    <n v="21.86"/>
    <n v="3"/>
    <n v="3.55"/>
  </r>
  <r>
    <n v="1007"/>
    <d v="2014-09-07T00:00:00"/>
    <x v="0"/>
    <x v="8"/>
    <x v="81"/>
    <x v="39"/>
    <x v="1"/>
    <x v="13"/>
    <s v="KI Adjustable-Height Table"/>
    <n v="429.9"/>
    <n v="5"/>
    <n v="111.77"/>
  </r>
  <r>
    <n v="1008"/>
    <d v="2014-09-07T00:00:00"/>
    <x v="0"/>
    <x v="8"/>
    <x v="81"/>
    <x v="39"/>
    <x v="0"/>
    <x v="3"/>
    <s v="Avery Recycled Flexi-View Covers for Binding Systems"/>
    <n v="32.06"/>
    <n v="2"/>
    <n v="15.39"/>
  </r>
  <r>
    <n v="1009"/>
    <d v="2014-09-07T00:00:00"/>
    <x v="0"/>
    <x v="8"/>
    <x v="81"/>
    <x v="39"/>
    <x v="1"/>
    <x v="5"/>
    <s v="Padded Folding Chairs, Black, 4/Carton"/>
    <n v="161.96"/>
    <n v="2"/>
    <n v="45.35"/>
  </r>
  <r>
    <n v="1010"/>
    <d v="2014-09-07T00:00:00"/>
    <x v="0"/>
    <x v="8"/>
    <x v="81"/>
    <x v="39"/>
    <x v="0"/>
    <x v="2"/>
    <s v="Akro-Mils 12-Gallon Tote"/>
    <n v="19.86"/>
    <n v="2"/>
    <n v="5.76"/>
  </r>
  <r>
    <n v="1011"/>
    <d v="2014-09-07T00:00:00"/>
    <x v="0"/>
    <x v="8"/>
    <x v="382"/>
    <x v="3"/>
    <x v="0"/>
    <x v="14"/>
    <s v="Acme Design Line 8&quot; Stainless Steel Bent Scissors w/Champagne Handles, 3-1/8&quot; Cut"/>
    <n v="27.36"/>
    <n v="4"/>
    <n v="7.39"/>
  </r>
  <r>
    <n v="1012"/>
    <d v="2014-09-07T00:00:00"/>
    <x v="0"/>
    <x v="8"/>
    <x v="382"/>
    <x v="3"/>
    <x v="0"/>
    <x v="0"/>
    <s v="Message Book, Wirebound, Four 5 1/2&quot; X 4&quot; Forms/Pg., 200 Dupl. Sets/Book"/>
    <n v="20.56"/>
    <n v="2"/>
    <n v="9.66"/>
  </r>
  <r>
    <n v="1013"/>
    <d v="2014-09-07T00:00:00"/>
    <x v="0"/>
    <x v="8"/>
    <x v="382"/>
    <x v="3"/>
    <x v="0"/>
    <x v="3"/>
    <s v="Avery Legal 4-Ring Binder"/>
    <n v="83.92"/>
    <n v="5"/>
    <n v="31.47"/>
  </r>
  <r>
    <n v="1014"/>
    <d v="2014-09-07T00:00:00"/>
    <x v="0"/>
    <x v="8"/>
    <x v="228"/>
    <x v="1"/>
    <x v="0"/>
    <x v="7"/>
    <s v="Acco Hot Clips Clips to Go"/>
    <n v="13.16"/>
    <n v="5"/>
    <n v="4.1100000000000003"/>
  </r>
  <r>
    <n v="1015"/>
    <d v="2014-09-07T00:00:00"/>
    <x v="0"/>
    <x v="8"/>
    <x v="228"/>
    <x v="1"/>
    <x v="0"/>
    <x v="3"/>
    <s v="Avery Heavy-Duty EZD View Binder with Locking Rings"/>
    <n v="3.83"/>
    <n v="3"/>
    <n v="-6.51"/>
  </r>
  <r>
    <n v="1016"/>
    <d v="2014-09-07T00:00:00"/>
    <x v="0"/>
    <x v="8"/>
    <x v="228"/>
    <x v="1"/>
    <x v="0"/>
    <x v="3"/>
    <s v="Ibico Hi-Tech Manual Binding System"/>
    <n v="304.99"/>
    <n v="5"/>
    <n v="-533.73"/>
  </r>
  <r>
    <n v="1017"/>
    <d v="2014-09-08T00:00:00"/>
    <x v="0"/>
    <x v="8"/>
    <x v="383"/>
    <x v="0"/>
    <x v="0"/>
    <x v="4"/>
    <s v="BIC Brite Liner Highlighters"/>
    <n v="9.94"/>
    <n v="3"/>
    <n v="2.73"/>
  </r>
  <r>
    <n v="1018"/>
    <d v="2014-09-08T00:00:00"/>
    <x v="0"/>
    <x v="8"/>
    <x v="383"/>
    <x v="0"/>
    <x v="2"/>
    <x v="15"/>
    <s v="Lexmark MX611dhe Monochrome Laser Printer"/>
    <n v="8159.95"/>
    <n v="8"/>
    <n v="-1359.99"/>
  </r>
  <r>
    <n v="1019"/>
    <d v="2014-09-08T00:00:00"/>
    <x v="0"/>
    <x v="8"/>
    <x v="383"/>
    <x v="0"/>
    <x v="0"/>
    <x v="2"/>
    <s v="Space Solutions HD Industrial Steel Shelving."/>
    <n v="275.93"/>
    <n v="3"/>
    <n v="-58.63"/>
  </r>
  <r>
    <n v="1020"/>
    <d v="2014-09-08T00:00:00"/>
    <x v="0"/>
    <x v="8"/>
    <x v="383"/>
    <x v="0"/>
    <x v="1"/>
    <x v="5"/>
    <s v="SAFCO Arco Folding Chair"/>
    <n v="1740.06"/>
    <n v="9"/>
    <n v="-24.86"/>
  </r>
  <r>
    <n v="1021"/>
    <d v="2014-09-08T00:00:00"/>
    <x v="0"/>
    <x v="8"/>
    <x v="383"/>
    <x v="0"/>
    <x v="0"/>
    <x v="4"/>
    <s v="Sanford Liquid Accent Highlighters"/>
    <n v="32.06"/>
    <n v="6"/>
    <n v="6.81"/>
  </r>
  <r>
    <n v="1022"/>
    <d v="2014-09-08T00:00:00"/>
    <x v="0"/>
    <x v="8"/>
    <x v="383"/>
    <x v="0"/>
    <x v="0"/>
    <x v="12"/>
    <s v="Kensington 7 Outlet MasterPiece Power Center"/>
    <n v="177.98"/>
    <n v="5"/>
    <n v="-453.85"/>
  </r>
  <r>
    <n v="1023"/>
    <d v="2014-09-08T00:00:00"/>
    <x v="0"/>
    <x v="8"/>
    <x v="383"/>
    <x v="0"/>
    <x v="2"/>
    <x v="6"/>
    <s v="JBL Micro Wireless Portable Bluetooth Speaker"/>
    <n v="143.97999999999999"/>
    <n v="3"/>
    <n v="9"/>
  </r>
  <r>
    <n v="1024"/>
    <d v="2014-09-08T00:00:00"/>
    <x v="0"/>
    <x v="8"/>
    <x v="333"/>
    <x v="3"/>
    <x v="2"/>
    <x v="9"/>
    <s v="Logitech Wireless Touch Keyboard K400"/>
    <n v="49.98"/>
    <n v="2"/>
    <n v="8.5"/>
  </r>
  <r>
    <n v="1025"/>
    <d v="2014-09-08T00:00:00"/>
    <x v="0"/>
    <x v="8"/>
    <x v="384"/>
    <x v="0"/>
    <x v="0"/>
    <x v="3"/>
    <s v="GBC ProClick Punch Binding System"/>
    <n v="51.18"/>
    <n v="4"/>
    <n v="-79.34"/>
  </r>
  <r>
    <n v="1026"/>
    <d v="2014-09-08T00:00:00"/>
    <x v="0"/>
    <x v="8"/>
    <x v="385"/>
    <x v="4"/>
    <x v="2"/>
    <x v="9"/>
    <s v="Memorex Froggy Flash Drive 4 GB"/>
    <n v="32.97"/>
    <n v="3"/>
    <n v="12.86"/>
  </r>
  <r>
    <n v="1027"/>
    <d v="2014-09-08T00:00:00"/>
    <x v="0"/>
    <x v="8"/>
    <x v="385"/>
    <x v="4"/>
    <x v="2"/>
    <x v="9"/>
    <s v="Maxell 74 Minute CD-R Spindle, 50/Pack"/>
    <n v="83.88"/>
    <n v="4"/>
    <n v="30.2"/>
  </r>
  <r>
    <n v="1028"/>
    <d v="2014-09-08T00:00:00"/>
    <x v="0"/>
    <x v="8"/>
    <x v="285"/>
    <x v="3"/>
    <x v="0"/>
    <x v="12"/>
    <s v="Holmes Replacement Filter for HEPA Air Cleaner, Medium Room"/>
    <n v="56.65"/>
    <n v="5"/>
    <n v="24.36"/>
  </r>
  <r>
    <n v="1029"/>
    <d v="2014-09-08T00:00:00"/>
    <x v="0"/>
    <x v="8"/>
    <x v="285"/>
    <x v="3"/>
    <x v="0"/>
    <x v="2"/>
    <s v="Pizazz Global Quick File"/>
    <n v="14.97"/>
    <n v="1"/>
    <n v="4.1900000000000004"/>
  </r>
  <r>
    <n v="1030"/>
    <d v="2014-09-08T00:00:00"/>
    <x v="0"/>
    <x v="8"/>
    <x v="285"/>
    <x v="3"/>
    <x v="0"/>
    <x v="7"/>
    <s v="Ideal Clamps"/>
    <n v="4.0199999999999996"/>
    <n v="2"/>
    <n v="1.97"/>
  </r>
  <r>
    <n v="1031"/>
    <d v="2014-09-08T00:00:00"/>
    <x v="0"/>
    <x v="8"/>
    <x v="207"/>
    <x v="6"/>
    <x v="0"/>
    <x v="7"/>
    <s v="Advantus Plastic Paper Clips"/>
    <n v="45"/>
    <n v="9"/>
    <n v="21.6"/>
  </r>
  <r>
    <n v="1032"/>
    <d v="2014-09-08T00:00:00"/>
    <x v="0"/>
    <x v="8"/>
    <x v="207"/>
    <x v="6"/>
    <x v="2"/>
    <x v="15"/>
    <s v="Epson WorkForce WF-2530 All-in-One Printer, Copier Scanner"/>
    <n v="209.97"/>
    <n v="3"/>
    <n v="90.29"/>
  </r>
  <r>
    <n v="1033"/>
    <d v="2014-09-08T00:00:00"/>
    <x v="0"/>
    <x v="8"/>
    <x v="386"/>
    <x v="20"/>
    <x v="0"/>
    <x v="12"/>
    <s v="Black &amp; Decker Filter for Double Action Dustbuster Cordless Vac BLDV7210"/>
    <n v="16.78"/>
    <n v="2"/>
    <n v="4.2"/>
  </r>
  <r>
    <n v="1034"/>
    <d v="2014-09-08T00:00:00"/>
    <x v="0"/>
    <x v="8"/>
    <x v="387"/>
    <x v="22"/>
    <x v="0"/>
    <x v="4"/>
    <s v="Prang Colored Pencils"/>
    <n v="5.88"/>
    <n v="2"/>
    <n v="2.65"/>
  </r>
  <r>
    <n v="1035"/>
    <d v="2014-09-08T00:00:00"/>
    <x v="0"/>
    <x v="8"/>
    <x v="387"/>
    <x v="22"/>
    <x v="1"/>
    <x v="5"/>
    <s v="Hon Deluxe Fabric Upholstered Stacking Chairs, Rounded Back"/>
    <n v="975.92"/>
    <n v="5"/>
    <n v="121.99"/>
  </r>
  <r>
    <n v="1036"/>
    <d v="2014-09-08T00:00:00"/>
    <x v="0"/>
    <x v="8"/>
    <x v="387"/>
    <x v="22"/>
    <x v="0"/>
    <x v="4"/>
    <s v="Hunt PowerHouse Electric Pencil Sharpener, Blue"/>
    <n v="303.83999999999997"/>
    <n v="8"/>
    <n v="91.15"/>
  </r>
  <r>
    <n v="1037"/>
    <d v="2014-09-08T00:00:00"/>
    <x v="0"/>
    <x v="8"/>
    <x v="387"/>
    <x v="22"/>
    <x v="0"/>
    <x v="2"/>
    <s v="Carina Double Wide Media Storage Towers in Natural &amp; Black"/>
    <n v="485.88"/>
    <n v="6"/>
    <n v="19.440000000000001"/>
  </r>
  <r>
    <n v="1038"/>
    <d v="2014-09-08T00:00:00"/>
    <x v="0"/>
    <x v="8"/>
    <x v="388"/>
    <x v="0"/>
    <x v="0"/>
    <x v="0"/>
    <s v="Geographics Note Cards, Blank, White, 8 1/2&quot; x 11&quot;"/>
    <n v="17.899999999999999"/>
    <n v="2"/>
    <n v="6.27"/>
  </r>
  <r>
    <n v="1039"/>
    <d v="2014-09-08T00:00:00"/>
    <x v="0"/>
    <x v="8"/>
    <x v="388"/>
    <x v="0"/>
    <x v="1"/>
    <x v="5"/>
    <s v="SAFCO Arco Folding Chair"/>
    <n v="966.7"/>
    <n v="5"/>
    <n v="-13.81"/>
  </r>
  <r>
    <n v="1040"/>
    <d v="2014-09-08T00:00:00"/>
    <x v="0"/>
    <x v="8"/>
    <x v="388"/>
    <x v="0"/>
    <x v="0"/>
    <x v="0"/>
    <s v="Snap-A-Way Black Print Carbonless Ruled Speed Letter, Triplicate"/>
    <n v="182.11"/>
    <n v="6"/>
    <n v="61.46"/>
  </r>
  <r>
    <n v="1041"/>
    <d v="2014-09-08T00:00:00"/>
    <x v="0"/>
    <x v="8"/>
    <x v="367"/>
    <x v="20"/>
    <x v="1"/>
    <x v="5"/>
    <s v="Global Super Steno Chair"/>
    <n v="172.76"/>
    <n v="2"/>
    <n v="13.44"/>
  </r>
  <r>
    <n v="1042"/>
    <d v="2014-09-08T00:00:00"/>
    <x v="0"/>
    <x v="8"/>
    <x v="367"/>
    <x v="20"/>
    <x v="0"/>
    <x v="4"/>
    <s v="Nontoxic Chalk"/>
    <n v="3.52"/>
    <n v="2"/>
    <n v="1.69"/>
  </r>
  <r>
    <n v="1043"/>
    <d v="2014-09-08T00:00:00"/>
    <x v="0"/>
    <x v="8"/>
    <x v="18"/>
    <x v="3"/>
    <x v="0"/>
    <x v="3"/>
    <s v="Acco PRESSTEX Data Binder with Storage Hooks, Light Blue, 9 1/2&quot; X 11&quot;"/>
    <n v="8.61"/>
    <n v="2"/>
    <n v="3.01"/>
  </r>
  <r>
    <n v="1044"/>
    <d v="2014-09-09T00:00:00"/>
    <x v="0"/>
    <x v="8"/>
    <x v="389"/>
    <x v="14"/>
    <x v="0"/>
    <x v="1"/>
    <s v="Alphabetical Labels for Top Tab Filing"/>
    <n v="103.6"/>
    <n v="7"/>
    <n v="51.8"/>
  </r>
  <r>
    <n v="1045"/>
    <d v="2014-09-09T00:00:00"/>
    <x v="0"/>
    <x v="8"/>
    <x v="390"/>
    <x v="32"/>
    <x v="0"/>
    <x v="0"/>
    <s v="Xerox 1913"/>
    <n v="166.44"/>
    <n v="3"/>
    <n v="79.89"/>
  </r>
  <r>
    <n v="1046"/>
    <d v="2014-09-09T00:00:00"/>
    <x v="0"/>
    <x v="8"/>
    <x v="390"/>
    <x v="32"/>
    <x v="1"/>
    <x v="5"/>
    <s v="Global Italian Leather Office Chair"/>
    <n v="785.88"/>
    <n v="6"/>
    <n v="212.19"/>
  </r>
  <r>
    <n v="1047"/>
    <d v="2014-09-09T00:00:00"/>
    <x v="0"/>
    <x v="8"/>
    <x v="390"/>
    <x v="32"/>
    <x v="0"/>
    <x v="0"/>
    <s v="Advantus Motivational Note Cards"/>
    <n v="26.2"/>
    <n v="2"/>
    <n v="12.84"/>
  </r>
  <r>
    <n v="1048"/>
    <d v="2014-09-09T00:00:00"/>
    <x v="0"/>
    <x v="8"/>
    <x v="390"/>
    <x v="32"/>
    <x v="0"/>
    <x v="2"/>
    <s v="Tennsco 6- and 18-Compartment Lockers"/>
    <n v="1325.85"/>
    <n v="5"/>
    <n v="238.65"/>
  </r>
  <r>
    <n v="1049"/>
    <d v="2014-09-09T00:00:00"/>
    <x v="0"/>
    <x v="8"/>
    <x v="391"/>
    <x v="2"/>
    <x v="0"/>
    <x v="0"/>
    <s v="Xerox 210"/>
    <n v="15.55"/>
    <n v="3"/>
    <n v="5.44"/>
  </r>
  <r>
    <n v="1050"/>
    <d v="2014-09-09T00:00:00"/>
    <x v="0"/>
    <x v="8"/>
    <x v="391"/>
    <x v="2"/>
    <x v="2"/>
    <x v="9"/>
    <s v="Rosewill 107 Normal Keys USB Wired Standard Keyboard"/>
    <n v="64.7"/>
    <n v="6"/>
    <n v="-4.8499999999999996"/>
  </r>
  <r>
    <n v="1051"/>
    <d v="2014-09-09T00:00:00"/>
    <x v="0"/>
    <x v="8"/>
    <x v="391"/>
    <x v="2"/>
    <x v="1"/>
    <x v="8"/>
    <s v="Master Caster Door Stop, Large Neon Orange"/>
    <n v="17.47"/>
    <n v="3"/>
    <n v="5.0199999999999996"/>
  </r>
  <r>
    <n v="1052"/>
    <d v="2014-09-09T00:00:00"/>
    <x v="0"/>
    <x v="8"/>
    <x v="391"/>
    <x v="2"/>
    <x v="2"/>
    <x v="6"/>
    <s v="Polycom SoundPoint IP 450 VoIP phone"/>
    <n v="135.52000000000001"/>
    <n v="1"/>
    <n v="-31.62"/>
  </r>
  <r>
    <n v="1053"/>
    <d v="2014-09-09T00:00:00"/>
    <x v="0"/>
    <x v="8"/>
    <x v="392"/>
    <x v="25"/>
    <x v="2"/>
    <x v="15"/>
    <s v="3D Systems Cube Printer, 2nd Generation, White"/>
    <n v="1299.99"/>
    <n v="2"/>
    <n v="-572"/>
  </r>
  <r>
    <n v="1054"/>
    <d v="2014-09-09T00:00:00"/>
    <x v="0"/>
    <x v="8"/>
    <x v="155"/>
    <x v="10"/>
    <x v="1"/>
    <x v="8"/>
    <s v="Nu-Dell Executive Frame"/>
    <n v="60.67"/>
    <n v="6"/>
    <n v="12.89"/>
  </r>
  <r>
    <n v="1055"/>
    <d v="2014-09-09T00:00:00"/>
    <x v="0"/>
    <x v="8"/>
    <x v="155"/>
    <x v="10"/>
    <x v="0"/>
    <x v="4"/>
    <s v="Newell 320"/>
    <n v="30.82"/>
    <n v="9"/>
    <n v="2.7"/>
  </r>
  <r>
    <n v="1056"/>
    <d v="2014-09-09T00:00:00"/>
    <x v="0"/>
    <x v="8"/>
    <x v="393"/>
    <x v="1"/>
    <x v="0"/>
    <x v="0"/>
    <s v="Ampad Poly Cover Wirebound Steno Book, 6&quot; x 9&quot; Assorted Colors, Gregg Ruled"/>
    <n v="10.9"/>
    <n v="3"/>
    <n v="3.41"/>
  </r>
  <r>
    <n v="1057"/>
    <d v="2014-09-10T00:00:00"/>
    <x v="0"/>
    <x v="8"/>
    <x v="163"/>
    <x v="6"/>
    <x v="0"/>
    <x v="3"/>
    <s v="Tuff Stuff Recycled Round Ring Binders"/>
    <n v="9.64"/>
    <n v="2"/>
    <n v="4.72"/>
  </r>
  <r>
    <n v="1058"/>
    <d v="2014-09-10T00:00:00"/>
    <x v="0"/>
    <x v="8"/>
    <x v="68"/>
    <x v="11"/>
    <x v="0"/>
    <x v="10"/>
    <s v="Peel &amp; Seel Envelopes"/>
    <n v="21.73"/>
    <n v="7"/>
    <n v="7.6"/>
  </r>
  <r>
    <n v="1059"/>
    <d v="2014-09-10T00:00:00"/>
    <x v="0"/>
    <x v="8"/>
    <x v="68"/>
    <x v="11"/>
    <x v="1"/>
    <x v="5"/>
    <s v="GuestStacker Chair with Chrome Finish Legs"/>
    <n v="1487.04"/>
    <n v="5"/>
    <n v="148.69999999999999"/>
  </r>
  <r>
    <n v="1060"/>
    <d v="2014-09-10T00:00:00"/>
    <x v="0"/>
    <x v="8"/>
    <x v="394"/>
    <x v="23"/>
    <x v="0"/>
    <x v="12"/>
    <s v="Kensington 6 Outlet Guardian Standard Surge Protector"/>
    <n v="81.92"/>
    <n v="4"/>
    <n v="22.12"/>
  </r>
  <r>
    <n v="1061"/>
    <d v="2014-09-10T00:00:00"/>
    <x v="0"/>
    <x v="8"/>
    <x v="394"/>
    <x v="23"/>
    <x v="1"/>
    <x v="8"/>
    <s v="Dana Fluorescent Magnifying Lamp, White, 36&quot;"/>
    <n v="254.9"/>
    <n v="5"/>
    <n v="76.47"/>
  </r>
  <r>
    <n v="1062"/>
    <d v="2014-09-11T00:00:00"/>
    <x v="0"/>
    <x v="8"/>
    <x v="395"/>
    <x v="3"/>
    <x v="1"/>
    <x v="8"/>
    <s v="Deflect-o DuraMat Lighweight, Studded, Beveled Mat for Low Pile Carpeting"/>
    <n v="127.95"/>
    <n v="3"/>
    <n v="21.75"/>
  </r>
  <r>
    <n v="1063"/>
    <d v="2014-09-12T00:00:00"/>
    <x v="0"/>
    <x v="8"/>
    <x v="26"/>
    <x v="20"/>
    <x v="2"/>
    <x v="15"/>
    <s v="Epson WorkForce WF-2530 All-in-One Printer, Copier Scanner"/>
    <n v="69.989999999999995"/>
    <n v="1"/>
    <n v="30.1"/>
  </r>
  <r>
    <n v="1064"/>
    <d v="2014-09-12T00:00:00"/>
    <x v="0"/>
    <x v="8"/>
    <x v="396"/>
    <x v="25"/>
    <x v="0"/>
    <x v="0"/>
    <s v="Xerox 220"/>
    <n v="10.37"/>
    <n v="2"/>
    <n v="3.63"/>
  </r>
  <r>
    <n v="1065"/>
    <d v="2014-09-12T00:00:00"/>
    <x v="0"/>
    <x v="8"/>
    <x v="396"/>
    <x v="25"/>
    <x v="0"/>
    <x v="12"/>
    <s v="Fellowes 8 Outlet Superior Workstation Surge Protector"/>
    <n v="166.84"/>
    <n v="5"/>
    <n v="18.77"/>
  </r>
  <r>
    <n v="1066"/>
    <d v="2014-09-12T00:00:00"/>
    <x v="0"/>
    <x v="8"/>
    <x v="396"/>
    <x v="25"/>
    <x v="2"/>
    <x v="9"/>
    <s v="SanDisk Cruzer 32 GB USB Flash Drive"/>
    <n v="15.22"/>
    <n v="1"/>
    <n v="2.2799999999999998"/>
  </r>
  <r>
    <n v="1067"/>
    <d v="2014-09-12T00:00:00"/>
    <x v="0"/>
    <x v="8"/>
    <x v="397"/>
    <x v="0"/>
    <x v="0"/>
    <x v="3"/>
    <s v="Wilson Jones Impact Binders"/>
    <n v="5.18"/>
    <n v="5"/>
    <n v="-8.0299999999999994"/>
  </r>
  <r>
    <n v="1068"/>
    <d v="2014-09-12T00:00:00"/>
    <x v="0"/>
    <x v="8"/>
    <x v="192"/>
    <x v="10"/>
    <x v="0"/>
    <x v="3"/>
    <s v="Premier Elliptical Ring Binder, Black"/>
    <n v="63.92"/>
    <n v="7"/>
    <n v="-46.88"/>
  </r>
  <r>
    <n v="1069"/>
    <d v="2014-09-12T00:00:00"/>
    <x v="0"/>
    <x v="8"/>
    <x v="398"/>
    <x v="42"/>
    <x v="0"/>
    <x v="14"/>
    <s v="Compact Automatic Electric Letter Opener"/>
    <n v="357.93"/>
    <n v="3"/>
    <n v="7.16"/>
  </r>
  <r>
    <n v="1070"/>
    <d v="2014-09-12T00:00:00"/>
    <x v="0"/>
    <x v="8"/>
    <x v="398"/>
    <x v="42"/>
    <x v="2"/>
    <x v="9"/>
    <s v="SanDisk Cruzer 16 GB USB Flash Drive"/>
    <n v="57.4"/>
    <n v="5"/>
    <n v="10.91"/>
  </r>
  <r>
    <n v="1071"/>
    <d v="2014-09-12T00:00:00"/>
    <x v="0"/>
    <x v="8"/>
    <x v="398"/>
    <x v="42"/>
    <x v="0"/>
    <x v="3"/>
    <s v="GBC DocuBind P100 Manual Binding Machine"/>
    <n v="331.96"/>
    <n v="2"/>
    <n v="149.38"/>
  </r>
  <r>
    <n v="1072"/>
    <d v="2014-09-12T00:00:00"/>
    <x v="0"/>
    <x v="8"/>
    <x v="398"/>
    <x v="42"/>
    <x v="1"/>
    <x v="8"/>
    <s v="Seth Thomas 8 1/2&quot; Cubicle Clock"/>
    <n v="40.56"/>
    <n v="2"/>
    <n v="12.98"/>
  </r>
  <r>
    <n v="1073"/>
    <d v="2014-09-12T00:00:00"/>
    <x v="0"/>
    <x v="8"/>
    <x v="399"/>
    <x v="20"/>
    <x v="1"/>
    <x v="5"/>
    <s v="HON 5400 Series Task Chairs for Big and Tall"/>
    <n v="3785.29"/>
    <n v="6"/>
    <n v="420.59"/>
  </r>
  <r>
    <n v="1074"/>
    <d v="2014-09-13T00:00:00"/>
    <x v="0"/>
    <x v="8"/>
    <x v="400"/>
    <x v="25"/>
    <x v="0"/>
    <x v="3"/>
    <s v="GBC Instant Index System for Binding Systems"/>
    <n v="18.649999999999999"/>
    <n v="7"/>
    <n v="-12.43"/>
  </r>
  <r>
    <n v="1075"/>
    <d v="2014-09-13T00:00:00"/>
    <x v="0"/>
    <x v="8"/>
    <x v="401"/>
    <x v="2"/>
    <x v="0"/>
    <x v="0"/>
    <s v="Xerox 1985"/>
    <n v="15.55"/>
    <n v="3"/>
    <n v="5.44"/>
  </r>
  <r>
    <n v="1076"/>
    <d v="2014-09-13T00:00:00"/>
    <x v="0"/>
    <x v="8"/>
    <x v="401"/>
    <x v="2"/>
    <x v="2"/>
    <x v="9"/>
    <s v="Hypercom P1300 Pinpad"/>
    <n v="252"/>
    <n v="5"/>
    <n v="53.55"/>
  </r>
  <r>
    <n v="1077"/>
    <d v="2014-09-13T00:00:00"/>
    <x v="0"/>
    <x v="8"/>
    <x v="284"/>
    <x v="20"/>
    <x v="0"/>
    <x v="4"/>
    <s v="Newell 322"/>
    <n v="5.46"/>
    <n v="3"/>
    <n v="1.47"/>
  </r>
  <r>
    <n v="1078"/>
    <d v="2014-09-13T00:00:00"/>
    <x v="0"/>
    <x v="8"/>
    <x v="402"/>
    <x v="12"/>
    <x v="0"/>
    <x v="2"/>
    <s v="Eldon File Chest Portable File"/>
    <n v="79.400000000000006"/>
    <n v="5"/>
    <n v="5.96"/>
  </r>
  <r>
    <n v="1079"/>
    <d v="2014-09-13T00:00:00"/>
    <x v="0"/>
    <x v="8"/>
    <x v="288"/>
    <x v="0"/>
    <x v="1"/>
    <x v="5"/>
    <s v="Padded Folding Chairs, Black, 4/Carton"/>
    <n v="340.12"/>
    <n v="6"/>
    <n v="-9.7200000000000006"/>
  </r>
  <r>
    <n v="1080"/>
    <d v="2014-09-13T00:00:00"/>
    <x v="0"/>
    <x v="8"/>
    <x v="352"/>
    <x v="10"/>
    <x v="0"/>
    <x v="3"/>
    <s v="Acco Suede Grain Vinyl Round Ring Binder"/>
    <n v="2.5"/>
    <n v="3"/>
    <n v="-2"/>
  </r>
  <r>
    <n v="1081"/>
    <d v="2014-09-13T00:00:00"/>
    <x v="0"/>
    <x v="8"/>
    <x v="218"/>
    <x v="22"/>
    <x v="0"/>
    <x v="7"/>
    <s v="OIC Thumb-Tacks"/>
    <n v="5.7"/>
    <n v="5"/>
    <n v="2.68"/>
  </r>
  <r>
    <n v="1082"/>
    <d v="2014-09-13T00:00:00"/>
    <x v="0"/>
    <x v="8"/>
    <x v="218"/>
    <x v="22"/>
    <x v="1"/>
    <x v="8"/>
    <s v="C-Line Cubicle Keepers Polyproplyene Holder With Velcro Backings"/>
    <n v="14.19"/>
    <n v="3"/>
    <n v="5.53"/>
  </r>
  <r>
    <n v="1083"/>
    <d v="2014-09-13T00:00:00"/>
    <x v="0"/>
    <x v="8"/>
    <x v="218"/>
    <x v="22"/>
    <x v="0"/>
    <x v="14"/>
    <s v="Acme Value Line Scissors"/>
    <n v="7.3"/>
    <n v="2"/>
    <n v="2.19"/>
  </r>
  <r>
    <n v="1084"/>
    <d v="2014-09-13T00:00:00"/>
    <x v="0"/>
    <x v="8"/>
    <x v="218"/>
    <x v="22"/>
    <x v="2"/>
    <x v="9"/>
    <s v="Logitech Wireless Performance Mouse MX for PC and Mac"/>
    <n v="199.98"/>
    <n v="2"/>
    <n v="75.989999999999995"/>
  </r>
  <r>
    <n v="1085"/>
    <d v="2014-09-13T00:00:00"/>
    <x v="0"/>
    <x v="8"/>
    <x v="218"/>
    <x v="22"/>
    <x v="2"/>
    <x v="9"/>
    <s v="Memorex Mini Travel Drive 64 GB USB 2.0 Flash Drive"/>
    <n v="144.96"/>
    <n v="4"/>
    <n v="60.88"/>
  </r>
  <r>
    <n v="1086"/>
    <d v="2014-09-13T00:00:00"/>
    <x v="0"/>
    <x v="8"/>
    <x v="218"/>
    <x v="22"/>
    <x v="2"/>
    <x v="9"/>
    <s v="WD My Passport Ultra 500GB Portable External Hard Drive"/>
    <n v="118"/>
    <n v="2"/>
    <n v="20.059999999999999"/>
  </r>
  <r>
    <n v="1087"/>
    <d v="2014-09-13T00:00:00"/>
    <x v="0"/>
    <x v="8"/>
    <x v="218"/>
    <x v="22"/>
    <x v="0"/>
    <x v="0"/>
    <s v="Xerox 1942"/>
    <n v="48.94"/>
    <n v="1"/>
    <n v="24.47"/>
  </r>
  <r>
    <n v="1088"/>
    <d v="2014-09-13T00:00:00"/>
    <x v="0"/>
    <x v="8"/>
    <x v="218"/>
    <x v="22"/>
    <x v="0"/>
    <x v="12"/>
    <s v="Holmes Replacement Filter for HEPA Air Cleaner, Medium Room"/>
    <n v="22.66"/>
    <n v="2"/>
    <n v="9.74"/>
  </r>
  <r>
    <n v="1089"/>
    <d v="2014-09-14T00:00:00"/>
    <x v="0"/>
    <x v="8"/>
    <x v="403"/>
    <x v="1"/>
    <x v="0"/>
    <x v="12"/>
    <s v="Kensington 7 Outlet MasterPiece HOMEOFFICE Power Control Center"/>
    <n v="52.45"/>
    <n v="2"/>
    <n v="-131.12"/>
  </r>
  <r>
    <n v="1090"/>
    <d v="2014-09-14T00:00:00"/>
    <x v="0"/>
    <x v="8"/>
    <x v="403"/>
    <x v="1"/>
    <x v="0"/>
    <x v="1"/>
    <s v="Avery 51"/>
    <n v="20.16"/>
    <n v="4"/>
    <n v="6.55"/>
  </r>
  <r>
    <n v="1091"/>
    <d v="2014-09-14T00:00:00"/>
    <x v="0"/>
    <x v="8"/>
    <x v="404"/>
    <x v="20"/>
    <x v="0"/>
    <x v="2"/>
    <s v="Fellowes Officeware Wire Shelving"/>
    <n v="449.15"/>
    <n v="5"/>
    <n v="8.98"/>
  </r>
  <r>
    <n v="1092"/>
    <d v="2014-09-14T00:00:00"/>
    <x v="0"/>
    <x v="8"/>
    <x v="404"/>
    <x v="20"/>
    <x v="0"/>
    <x v="10"/>
    <s v="Colored Envelopes"/>
    <n v="11.07"/>
    <n v="3"/>
    <n v="5.09"/>
  </r>
  <r>
    <n v="1093"/>
    <d v="2014-09-14T00:00:00"/>
    <x v="0"/>
    <x v="8"/>
    <x v="273"/>
    <x v="16"/>
    <x v="0"/>
    <x v="12"/>
    <s v="Sanitaire Vibra Groomer IR Commercial Upright Vacuum, Replacement Belts"/>
    <n v="13"/>
    <n v="5"/>
    <n v="1.3"/>
  </r>
  <r>
    <n v="1094"/>
    <d v="2014-09-14T00:00:00"/>
    <x v="0"/>
    <x v="8"/>
    <x v="273"/>
    <x v="16"/>
    <x v="1"/>
    <x v="8"/>
    <s v="Advantus Panel Wall Acrylic Frame"/>
    <n v="13.13"/>
    <n v="3"/>
    <n v="3.77"/>
  </r>
  <r>
    <n v="1095"/>
    <d v="2014-09-14T00:00:00"/>
    <x v="0"/>
    <x v="8"/>
    <x v="405"/>
    <x v="4"/>
    <x v="1"/>
    <x v="8"/>
    <s v="Seth Thomas 14&quot; Day/Date Wall Clock"/>
    <n v="142.4"/>
    <n v="5"/>
    <n v="52.69"/>
  </r>
  <r>
    <n v="1096"/>
    <d v="2014-09-14T00:00:00"/>
    <x v="0"/>
    <x v="8"/>
    <x v="405"/>
    <x v="4"/>
    <x v="0"/>
    <x v="3"/>
    <s v="Avery Poly Binder Pockets"/>
    <n v="7.16"/>
    <n v="2"/>
    <n v="3.44"/>
  </r>
  <r>
    <n v="1097"/>
    <d v="2014-09-14T00:00:00"/>
    <x v="0"/>
    <x v="8"/>
    <x v="406"/>
    <x v="20"/>
    <x v="1"/>
    <x v="13"/>
    <s v="KI Adjustable-Height Table"/>
    <n v="464.29"/>
    <n v="9"/>
    <n v="-108.33"/>
  </r>
  <r>
    <n v="1098"/>
    <d v="2014-09-14T00:00:00"/>
    <x v="0"/>
    <x v="8"/>
    <x v="406"/>
    <x v="20"/>
    <x v="0"/>
    <x v="10"/>
    <s v="Staple envelope"/>
    <n v="68.459999999999994"/>
    <n v="7"/>
    <n v="31.49"/>
  </r>
  <r>
    <n v="1099"/>
    <d v="2014-09-14T00:00:00"/>
    <x v="0"/>
    <x v="8"/>
    <x v="406"/>
    <x v="20"/>
    <x v="2"/>
    <x v="15"/>
    <s v="Ativa V4110MDD Micro-Cut Shredder"/>
    <n v="2799.96"/>
    <n v="4"/>
    <n v="1371.98"/>
  </r>
  <r>
    <n v="1100"/>
    <d v="2014-09-14T00:00:00"/>
    <x v="0"/>
    <x v="8"/>
    <x v="406"/>
    <x v="20"/>
    <x v="0"/>
    <x v="12"/>
    <s v="Honeywell Enviracaire Portable HEPA Air Cleaner for 17' x 22' Room"/>
    <n v="601.29999999999995"/>
    <n v="2"/>
    <n v="198.43"/>
  </r>
  <r>
    <n v="1101"/>
    <d v="2014-09-14T00:00:00"/>
    <x v="0"/>
    <x v="8"/>
    <x v="406"/>
    <x v="20"/>
    <x v="2"/>
    <x v="6"/>
    <s v="Spigen Samsung Galaxy S5 Case Wallet"/>
    <n v="16.989999999999998"/>
    <n v="1"/>
    <n v="4.42"/>
  </r>
  <r>
    <n v="1102"/>
    <d v="2014-09-14T00:00:00"/>
    <x v="0"/>
    <x v="8"/>
    <x v="406"/>
    <x v="20"/>
    <x v="2"/>
    <x v="6"/>
    <s v="Vtech CS6719"/>
    <n v="287.97000000000003"/>
    <n v="3"/>
    <n v="80.63"/>
  </r>
  <r>
    <n v="1103"/>
    <d v="2014-09-14T00:00:00"/>
    <x v="0"/>
    <x v="8"/>
    <x v="406"/>
    <x v="20"/>
    <x v="0"/>
    <x v="0"/>
    <s v="Xerox 198"/>
    <n v="44.82"/>
    <n v="9"/>
    <n v="21.07"/>
  </r>
  <r>
    <n v="1104"/>
    <d v="2014-09-14T00:00:00"/>
    <x v="0"/>
    <x v="8"/>
    <x v="134"/>
    <x v="0"/>
    <x v="0"/>
    <x v="7"/>
    <s v="Revere Boxed Rubber Bands by Revere"/>
    <n v="6.05"/>
    <n v="4"/>
    <n v="-1.36"/>
  </r>
  <r>
    <n v="1105"/>
    <d v="2014-09-14T00:00:00"/>
    <x v="0"/>
    <x v="8"/>
    <x v="134"/>
    <x v="0"/>
    <x v="0"/>
    <x v="0"/>
    <s v="Xerox 1900"/>
    <n v="6.85"/>
    <n v="2"/>
    <n v="2.14"/>
  </r>
  <r>
    <n v="1106"/>
    <d v="2014-09-14T00:00:00"/>
    <x v="0"/>
    <x v="8"/>
    <x v="134"/>
    <x v="0"/>
    <x v="1"/>
    <x v="8"/>
    <s v="Stacking Trays by OIC"/>
    <n v="9.9600000000000009"/>
    <n v="5"/>
    <n v="-6.72"/>
  </r>
  <r>
    <n v="1107"/>
    <d v="2014-09-14T00:00:00"/>
    <x v="0"/>
    <x v="8"/>
    <x v="134"/>
    <x v="0"/>
    <x v="0"/>
    <x v="3"/>
    <s v="Trimflex Flexible Post Binders"/>
    <n v="8.5500000000000007"/>
    <n v="2"/>
    <n v="-13.68"/>
  </r>
  <r>
    <n v="1108"/>
    <d v="2014-09-15T00:00:00"/>
    <x v="0"/>
    <x v="8"/>
    <x v="407"/>
    <x v="2"/>
    <x v="1"/>
    <x v="8"/>
    <s v="Seth Thomas 16&quot; Steel Case Clock"/>
    <n v="103.94"/>
    <n v="4"/>
    <n v="16.89"/>
  </r>
  <r>
    <n v="1109"/>
    <d v="2014-09-15T00:00:00"/>
    <x v="0"/>
    <x v="8"/>
    <x v="116"/>
    <x v="20"/>
    <x v="0"/>
    <x v="0"/>
    <s v="Easy-staple paper"/>
    <n v="14.94"/>
    <n v="3"/>
    <n v="7.02"/>
  </r>
  <r>
    <n v="1110"/>
    <d v="2014-09-15T00:00:00"/>
    <x v="0"/>
    <x v="8"/>
    <x v="116"/>
    <x v="20"/>
    <x v="1"/>
    <x v="8"/>
    <s v="Master Caster Door Stop, Large Neon Orange"/>
    <n v="14.56"/>
    <n v="2"/>
    <n v="6.26"/>
  </r>
  <r>
    <n v="1111"/>
    <d v="2014-09-16T00:00:00"/>
    <x v="0"/>
    <x v="8"/>
    <x v="211"/>
    <x v="20"/>
    <x v="0"/>
    <x v="3"/>
    <s v="Avery Trapezoid Extra Heavy Duty 4&quot; Binders"/>
    <n v="33.549999999999997"/>
    <n v="1"/>
    <n v="12.58"/>
  </r>
  <r>
    <n v="1112"/>
    <d v="2014-09-17T00:00:00"/>
    <x v="0"/>
    <x v="8"/>
    <x v="408"/>
    <x v="2"/>
    <x v="0"/>
    <x v="3"/>
    <s v="Acco Pressboard Covers with Storage Hooks, 14 7/8&quot; x 11&quot;, Light Blue"/>
    <n v="5.89"/>
    <n v="4"/>
    <n v="-4.12"/>
  </r>
  <r>
    <n v="1113"/>
    <d v="2014-09-17T00:00:00"/>
    <x v="0"/>
    <x v="8"/>
    <x v="388"/>
    <x v="25"/>
    <x v="2"/>
    <x v="9"/>
    <s v="Logitech Trackman Marble Mouse"/>
    <n v="47.98"/>
    <n v="2"/>
    <n v="13.2"/>
  </r>
  <r>
    <n v="1114"/>
    <d v="2014-09-17T00:00:00"/>
    <x v="0"/>
    <x v="8"/>
    <x v="388"/>
    <x v="25"/>
    <x v="0"/>
    <x v="0"/>
    <s v="Xerox 1924"/>
    <n v="4.62"/>
    <n v="1"/>
    <n v="1.68"/>
  </r>
  <r>
    <n v="1115"/>
    <d v="2014-09-17T00:00:00"/>
    <x v="0"/>
    <x v="8"/>
    <x v="84"/>
    <x v="22"/>
    <x v="0"/>
    <x v="2"/>
    <s v="Eldon Gobal File Keepers"/>
    <n v="30.28"/>
    <n v="2"/>
    <n v="1.21"/>
  </r>
  <r>
    <n v="1116"/>
    <d v="2014-09-17T00:00:00"/>
    <x v="0"/>
    <x v="8"/>
    <x v="84"/>
    <x v="22"/>
    <x v="0"/>
    <x v="2"/>
    <s v="Eldon ProFile File 'N Store Portable File Tub Letter/Legal Size Black"/>
    <n v="57.93"/>
    <n v="3"/>
    <n v="16.22"/>
  </r>
  <r>
    <n v="1117"/>
    <d v="2014-09-17T00:00:00"/>
    <x v="0"/>
    <x v="8"/>
    <x v="84"/>
    <x v="22"/>
    <x v="1"/>
    <x v="8"/>
    <s v="Executive Impressions 12&quot; Wall Clock"/>
    <n v="35.340000000000003"/>
    <n v="2"/>
    <n v="13.43"/>
  </r>
  <r>
    <n v="1118"/>
    <d v="2014-09-17T00:00:00"/>
    <x v="0"/>
    <x v="8"/>
    <x v="84"/>
    <x v="22"/>
    <x v="0"/>
    <x v="3"/>
    <s v="GBC Prestige Therm-A-Bind Covers"/>
    <n v="137.24"/>
    <n v="5"/>
    <n v="46.32"/>
  </r>
  <r>
    <n v="1119"/>
    <d v="2014-09-17T00:00:00"/>
    <x v="0"/>
    <x v="8"/>
    <x v="245"/>
    <x v="3"/>
    <x v="0"/>
    <x v="10"/>
    <s v="Tyvek Interoffice Envelopes, 9 1/2&quot; x 12 1/2&quot;, 100/Box"/>
    <n v="182.94"/>
    <n v="3"/>
    <n v="85.98"/>
  </r>
  <r>
    <n v="1120"/>
    <d v="2014-09-17T00:00:00"/>
    <x v="0"/>
    <x v="8"/>
    <x v="409"/>
    <x v="11"/>
    <x v="0"/>
    <x v="4"/>
    <s v="Newell 313"/>
    <n v="5.25"/>
    <n v="2"/>
    <n v="0.46"/>
  </r>
  <r>
    <n v="1121"/>
    <d v="2014-09-17T00:00:00"/>
    <x v="0"/>
    <x v="8"/>
    <x v="409"/>
    <x v="11"/>
    <x v="0"/>
    <x v="4"/>
    <s v="Boston 16701 Slimline Battery Pencil Sharpener"/>
    <n v="38.26"/>
    <n v="3"/>
    <n v="4.78"/>
  </r>
  <r>
    <n v="1122"/>
    <d v="2014-09-17T00:00:00"/>
    <x v="0"/>
    <x v="8"/>
    <x v="409"/>
    <x v="11"/>
    <x v="0"/>
    <x v="0"/>
    <s v="Riverleaf Stik-Withit Designer Note Cubes"/>
    <n v="40.24"/>
    <n v="5"/>
    <n v="13.08"/>
  </r>
  <r>
    <n v="1123"/>
    <d v="2014-09-17T00:00:00"/>
    <x v="0"/>
    <x v="8"/>
    <x v="409"/>
    <x v="11"/>
    <x v="2"/>
    <x v="15"/>
    <s v="Plantronics Single Ear Headset"/>
    <n v="29.93"/>
    <n v="5"/>
    <n v="-21.95"/>
  </r>
  <r>
    <n v="1124"/>
    <d v="2014-09-17T00:00:00"/>
    <x v="0"/>
    <x v="8"/>
    <x v="409"/>
    <x v="11"/>
    <x v="0"/>
    <x v="0"/>
    <s v="Xerox 1960"/>
    <n v="148.69999999999999"/>
    <n v="6"/>
    <n v="46.47"/>
  </r>
  <r>
    <n v="1125"/>
    <d v="2014-09-17T00:00:00"/>
    <x v="0"/>
    <x v="8"/>
    <x v="409"/>
    <x v="11"/>
    <x v="2"/>
    <x v="9"/>
    <s v="Verbatim 25 GB 6x Blu-ray Single Layer Recordable Disc, 3/Pack"/>
    <n v="55.92"/>
    <n v="10"/>
    <n v="16.78"/>
  </r>
  <r>
    <n v="1126"/>
    <d v="2014-09-19T00:00:00"/>
    <x v="0"/>
    <x v="8"/>
    <x v="191"/>
    <x v="0"/>
    <x v="2"/>
    <x v="15"/>
    <s v="Lexmark MX611dhe Monochrome Laser Printer"/>
    <n v="3059.98"/>
    <n v="3"/>
    <n v="-510"/>
  </r>
  <r>
    <n v="1127"/>
    <d v="2014-09-19T00:00:00"/>
    <x v="0"/>
    <x v="8"/>
    <x v="191"/>
    <x v="0"/>
    <x v="2"/>
    <x v="15"/>
    <s v="Xerox WorkCentre 6505DN Laser Multifunction Printer"/>
    <n v="2519.96"/>
    <n v="7"/>
    <n v="-252"/>
  </r>
  <r>
    <n v="1128"/>
    <d v="2014-09-19T00:00:00"/>
    <x v="0"/>
    <x v="8"/>
    <x v="410"/>
    <x v="3"/>
    <x v="0"/>
    <x v="7"/>
    <s v="OIC Binder Clips"/>
    <n v="7.16"/>
    <n v="2"/>
    <n v="3.58"/>
  </r>
  <r>
    <n v="1129"/>
    <d v="2014-09-19T00:00:00"/>
    <x v="0"/>
    <x v="8"/>
    <x v="154"/>
    <x v="25"/>
    <x v="0"/>
    <x v="2"/>
    <s v="Project Tote Personal File"/>
    <n v="67.34"/>
    <n v="6"/>
    <n v="7.58"/>
  </r>
  <r>
    <n v="1130"/>
    <d v="2014-09-19T00:00:00"/>
    <x v="0"/>
    <x v="8"/>
    <x v="154"/>
    <x v="25"/>
    <x v="2"/>
    <x v="15"/>
    <s v="HP Designjet T520 Inkjet Large Format Printer - 24&quot; Color"/>
    <n v="2624.99"/>
    <n v="3"/>
    <n v="-944.99"/>
  </r>
  <r>
    <n v="1131"/>
    <d v="2014-09-19T00:00:00"/>
    <x v="0"/>
    <x v="8"/>
    <x v="183"/>
    <x v="20"/>
    <x v="1"/>
    <x v="5"/>
    <s v="Hon Olson Stacker Stools"/>
    <n v="887.1"/>
    <n v="7"/>
    <n v="177.42"/>
  </r>
  <r>
    <n v="1132"/>
    <d v="2014-09-19T00:00:00"/>
    <x v="0"/>
    <x v="8"/>
    <x v="411"/>
    <x v="22"/>
    <x v="0"/>
    <x v="2"/>
    <s v="Decoflex Hanging Personal Folder File, Blue"/>
    <n v="92.52"/>
    <n v="6"/>
    <n v="24.98"/>
  </r>
  <r>
    <n v="1133"/>
    <d v="2014-09-19T00:00:00"/>
    <x v="0"/>
    <x v="8"/>
    <x v="412"/>
    <x v="3"/>
    <x v="0"/>
    <x v="7"/>
    <s v="Revere Boxed Rubber Bands by Revere"/>
    <n v="5.67"/>
    <n v="3"/>
    <n v="0.11"/>
  </r>
  <r>
    <n v="1134"/>
    <d v="2014-09-19T00:00:00"/>
    <x v="0"/>
    <x v="8"/>
    <x v="37"/>
    <x v="12"/>
    <x v="1"/>
    <x v="13"/>
    <s v="Hon 2111 Invitation Series Straight Table"/>
    <n v="73.92"/>
    <n v="1"/>
    <n v="-45.83"/>
  </r>
  <r>
    <n v="1135"/>
    <d v="2014-09-20T00:00:00"/>
    <x v="0"/>
    <x v="8"/>
    <x v="413"/>
    <x v="1"/>
    <x v="1"/>
    <x v="13"/>
    <s v="Bevis 44 x 96 Conference Tables"/>
    <n v="617.70000000000005"/>
    <n v="6"/>
    <n v="-407.68"/>
  </r>
  <r>
    <n v="1136"/>
    <d v="2014-09-20T00:00:00"/>
    <x v="0"/>
    <x v="8"/>
    <x v="414"/>
    <x v="3"/>
    <x v="0"/>
    <x v="1"/>
    <s v="Avery 499"/>
    <n v="9.9600000000000009"/>
    <n v="2"/>
    <n v="4.58"/>
  </r>
  <r>
    <n v="1137"/>
    <d v="2014-09-20T00:00:00"/>
    <x v="0"/>
    <x v="8"/>
    <x v="414"/>
    <x v="3"/>
    <x v="0"/>
    <x v="0"/>
    <s v="Wirebound Message Book, 4 per Page"/>
    <n v="21.72"/>
    <n v="4"/>
    <n v="10.64"/>
  </r>
  <r>
    <n v="1138"/>
    <d v="2014-09-20T00:00:00"/>
    <x v="0"/>
    <x v="8"/>
    <x v="159"/>
    <x v="16"/>
    <x v="0"/>
    <x v="4"/>
    <s v="Nontoxic Chalk"/>
    <n v="2.82"/>
    <n v="2"/>
    <n v="0.99"/>
  </r>
  <r>
    <n v="1139"/>
    <d v="2014-09-20T00:00:00"/>
    <x v="0"/>
    <x v="8"/>
    <x v="415"/>
    <x v="3"/>
    <x v="0"/>
    <x v="12"/>
    <s v="Staple holder"/>
    <n v="43.92"/>
    <n v="4"/>
    <n v="11.86"/>
  </r>
  <r>
    <n v="1140"/>
    <d v="2014-09-20T00:00:00"/>
    <x v="0"/>
    <x v="8"/>
    <x v="415"/>
    <x v="3"/>
    <x v="0"/>
    <x v="3"/>
    <s v="Ibico Plastic and Wire Spiral Binding Combs"/>
    <n v="20.23"/>
    <n v="3"/>
    <n v="6.58"/>
  </r>
  <r>
    <n v="1141"/>
    <d v="2014-09-20T00:00:00"/>
    <x v="0"/>
    <x v="8"/>
    <x v="416"/>
    <x v="36"/>
    <x v="1"/>
    <x v="8"/>
    <s v="C-Line Cubicle Keepers Polyproplyene Holder w/Velcro Back, 8-1/2x11, 25/Bx"/>
    <n v="164.22"/>
    <n v="3"/>
    <n v="50.91"/>
  </r>
  <r>
    <n v="1142"/>
    <d v="2014-09-20T00:00:00"/>
    <x v="0"/>
    <x v="8"/>
    <x v="416"/>
    <x v="36"/>
    <x v="1"/>
    <x v="11"/>
    <s v="O'Sullivan Living Dimensions 2-Shelf Bookcases"/>
    <n v="362.94"/>
    <n v="3"/>
    <n v="36.29"/>
  </r>
  <r>
    <n v="1143"/>
    <d v="2014-09-20T00:00:00"/>
    <x v="0"/>
    <x v="8"/>
    <x v="416"/>
    <x v="36"/>
    <x v="2"/>
    <x v="9"/>
    <s v="Logitech 910-002974 M325 Wireless Mouse for Web Scrolling"/>
    <n v="59.98"/>
    <n v="2"/>
    <n v="26.39"/>
  </r>
  <r>
    <n v="1144"/>
    <d v="2014-09-20T00:00:00"/>
    <x v="0"/>
    <x v="8"/>
    <x v="417"/>
    <x v="1"/>
    <x v="1"/>
    <x v="11"/>
    <s v="Bush Heritage Pine Collection 5-Shelf Bookcase, Albany Pine Finish, *Special Order"/>
    <n v="493.43"/>
    <n v="5"/>
    <n v="-70.489999999999995"/>
  </r>
  <r>
    <n v="1145"/>
    <d v="2014-09-20T00:00:00"/>
    <x v="0"/>
    <x v="8"/>
    <x v="417"/>
    <x v="1"/>
    <x v="2"/>
    <x v="6"/>
    <s v="QVS USB Car Charger 2-Port 2.1Amp for iPod/iPhone/iPad/iPad 2/iPad 3"/>
    <n v="11.12"/>
    <n v="2"/>
    <n v="3.48"/>
  </r>
  <r>
    <n v="1146"/>
    <d v="2014-09-20T00:00:00"/>
    <x v="0"/>
    <x v="8"/>
    <x v="418"/>
    <x v="3"/>
    <x v="0"/>
    <x v="0"/>
    <s v="Xerox 1900"/>
    <n v="8.56"/>
    <n v="2"/>
    <n v="3.85"/>
  </r>
  <r>
    <n v="1147"/>
    <d v="2014-09-20T00:00:00"/>
    <x v="0"/>
    <x v="8"/>
    <x v="363"/>
    <x v="20"/>
    <x v="2"/>
    <x v="6"/>
    <s v="Ooma Telo VoIP Home Phone System"/>
    <n v="629.95000000000005"/>
    <n v="5"/>
    <n v="157.49"/>
  </r>
  <r>
    <n v="1148"/>
    <d v="2014-09-20T00:00:00"/>
    <x v="0"/>
    <x v="8"/>
    <x v="363"/>
    <x v="20"/>
    <x v="1"/>
    <x v="5"/>
    <s v="Global Leather Executive Chair"/>
    <n v="631.78"/>
    <n v="2"/>
    <n v="140.4"/>
  </r>
  <r>
    <n v="1149"/>
    <d v="2014-09-20T00:00:00"/>
    <x v="0"/>
    <x v="8"/>
    <x v="363"/>
    <x v="20"/>
    <x v="1"/>
    <x v="11"/>
    <s v="DMI Eclipse Executive Suite Bookcases"/>
    <n v="801.57"/>
    <n v="2"/>
    <n v="-10.02"/>
  </r>
  <r>
    <n v="1150"/>
    <d v="2014-09-20T00:00:00"/>
    <x v="0"/>
    <x v="8"/>
    <x v="363"/>
    <x v="20"/>
    <x v="0"/>
    <x v="1"/>
    <s v="Avery 485"/>
    <n v="75.180000000000007"/>
    <n v="6"/>
    <n v="35.33"/>
  </r>
  <r>
    <n v="1151"/>
    <d v="2014-09-20T00:00:00"/>
    <x v="0"/>
    <x v="8"/>
    <x v="363"/>
    <x v="20"/>
    <x v="0"/>
    <x v="12"/>
    <s v="Euro-Pro Shark Turbo Vacuum"/>
    <n v="30.98"/>
    <n v="1"/>
    <n v="8.0500000000000007"/>
  </r>
  <r>
    <n v="1152"/>
    <d v="2014-09-20T00:00:00"/>
    <x v="0"/>
    <x v="8"/>
    <x v="363"/>
    <x v="20"/>
    <x v="2"/>
    <x v="6"/>
    <s v="Panasonic KX-TG9541B DECT 6.0 Digital 2-Line Expandable Cordless Phone With Digital Answering System"/>
    <n v="1349.91"/>
    <n v="9"/>
    <n v="661.46"/>
  </r>
  <r>
    <n v="1153"/>
    <d v="2014-09-21T00:00:00"/>
    <x v="0"/>
    <x v="8"/>
    <x v="419"/>
    <x v="22"/>
    <x v="2"/>
    <x v="6"/>
    <s v="Nortel Meridian M3904 Professional Digital phone"/>
    <n v="246.38"/>
    <n v="2"/>
    <n v="27.72"/>
  </r>
  <r>
    <n v="1154"/>
    <d v="2014-09-21T00:00:00"/>
    <x v="0"/>
    <x v="8"/>
    <x v="419"/>
    <x v="22"/>
    <x v="2"/>
    <x v="16"/>
    <s v="Canon PC1080F Personal Copier"/>
    <n v="1799.97"/>
    <n v="3"/>
    <n v="701.99"/>
  </r>
  <r>
    <n v="1155"/>
    <d v="2014-09-21T00:00:00"/>
    <x v="0"/>
    <x v="8"/>
    <x v="291"/>
    <x v="40"/>
    <x v="0"/>
    <x v="12"/>
    <s v="Fellowes Basic Home/Office Series Surge Protectors"/>
    <n v="25.96"/>
    <n v="2"/>
    <n v="7.53"/>
  </r>
  <r>
    <n v="1156"/>
    <d v="2014-09-21T00:00:00"/>
    <x v="0"/>
    <x v="8"/>
    <x v="291"/>
    <x v="40"/>
    <x v="0"/>
    <x v="12"/>
    <s v="Acco 6 Outlet Guardian Standard Surge Suppressor"/>
    <n v="36.270000000000003"/>
    <n v="3"/>
    <n v="10.88"/>
  </r>
  <r>
    <n v="1157"/>
    <d v="2014-09-21T00:00:00"/>
    <x v="0"/>
    <x v="8"/>
    <x v="291"/>
    <x v="40"/>
    <x v="0"/>
    <x v="0"/>
    <s v="Xerox 224"/>
    <n v="6.48"/>
    <n v="1"/>
    <n v="3.11"/>
  </r>
  <r>
    <n v="1158"/>
    <d v="2014-09-21T00:00:00"/>
    <x v="0"/>
    <x v="8"/>
    <x v="221"/>
    <x v="3"/>
    <x v="0"/>
    <x v="10"/>
    <s v="Staple envelope"/>
    <n v="15.56"/>
    <n v="2"/>
    <n v="7.31"/>
  </r>
  <r>
    <n v="1159"/>
    <d v="2014-09-21T00:00:00"/>
    <x v="0"/>
    <x v="8"/>
    <x v="221"/>
    <x v="3"/>
    <x v="0"/>
    <x v="10"/>
    <s v="#10 White Business Envelopes,4 1/8 x 9 1/2"/>
    <n v="78.349999999999994"/>
    <n v="5"/>
    <n v="36.82"/>
  </r>
  <r>
    <n v="1160"/>
    <d v="2014-09-21T00:00:00"/>
    <x v="0"/>
    <x v="8"/>
    <x v="221"/>
    <x v="3"/>
    <x v="0"/>
    <x v="4"/>
    <s v="Newell 34"/>
    <n v="59.52"/>
    <n v="3"/>
    <n v="15.48"/>
  </r>
  <r>
    <n v="1161"/>
    <d v="2014-09-21T00:00:00"/>
    <x v="0"/>
    <x v="8"/>
    <x v="221"/>
    <x v="3"/>
    <x v="0"/>
    <x v="0"/>
    <s v="Xerox 1971"/>
    <n v="38.520000000000003"/>
    <n v="9"/>
    <n v="17.329999999999998"/>
  </r>
  <r>
    <n v="1162"/>
    <d v="2014-09-21T00:00:00"/>
    <x v="0"/>
    <x v="8"/>
    <x v="221"/>
    <x v="3"/>
    <x v="2"/>
    <x v="6"/>
    <s v="Polycom CX300 Desktop Phone USB VoIP phone"/>
    <n v="239.98"/>
    <n v="2"/>
    <n v="24"/>
  </r>
  <r>
    <n v="1163"/>
    <d v="2014-09-21T00:00:00"/>
    <x v="0"/>
    <x v="8"/>
    <x v="221"/>
    <x v="3"/>
    <x v="0"/>
    <x v="0"/>
    <s v="Wirebound Four 2-3/4 x 5 Forms per Page, 400 Sets per Book"/>
    <n v="19.350000000000001"/>
    <n v="3"/>
    <n v="9.48"/>
  </r>
  <r>
    <n v="1164"/>
    <d v="2014-09-21T00:00:00"/>
    <x v="0"/>
    <x v="8"/>
    <x v="338"/>
    <x v="2"/>
    <x v="0"/>
    <x v="0"/>
    <s v="While You Were Out Pads, 50 per Pad, 4 x 5 1/4, Green Cycle"/>
    <n v="11.35"/>
    <n v="3"/>
    <n v="4.12"/>
  </r>
  <r>
    <n v="1165"/>
    <d v="2014-09-21T00:00:00"/>
    <x v="0"/>
    <x v="8"/>
    <x v="338"/>
    <x v="2"/>
    <x v="0"/>
    <x v="1"/>
    <s v="Staple-on labels"/>
    <n v="20.81"/>
    <n v="9"/>
    <n v="7.02"/>
  </r>
  <r>
    <n v="1166"/>
    <d v="2014-09-21T00:00:00"/>
    <x v="0"/>
    <x v="8"/>
    <x v="179"/>
    <x v="0"/>
    <x v="1"/>
    <x v="8"/>
    <s v="Dana Swing-Arm Lamps"/>
    <n v="8.5399999999999991"/>
    <n v="2"/>
    <n v="-7.48"/>
  </r>
  <r>
    <n v="1167"/>
    <d v="2014-09-21T00:00:00"/>
    <x v="0"/>
    <x v="8"/>
    <x v="420"/>
    <x v="2"/>
    <x v="0"/>
    <x v="3"/>
    <s v="Angle-D Binders with Locking Rings, Label Holders"/>
    <n v="6.57"/>
    <n v="3"/>
    <n v="-5.04"/>
  </r>
  <r>
    <n v="1168"/>
    <d v="2014-09-21T00:00:00"/>
    <x v="0"/>
    <x v="8"/>
    <x v="421"/>
    <x v="20"/>
    <x v="0"/>
    <x v="4"/>
    <s v="Boston 16801 Nautilus Battery Pencil Sharpener"/>
    <n v="66.03"/>
    <n v="3"/>
    <n v="17.170000000000002"/>
  </r>
  <r>
    <n v="1169"/>
    <d v="2014-09-22T00:00:00"/>
    <x v="0"/>
    <x v="8"/>
    <x v="389"/>
    <x v="16"/>
    <x v="0"/>
    <x v="1"/>
    <s v="Avery File Folder Labels"/>
    <n v="4.6100000000000003"/>
    <n v="2"/>
    <n v="1.67"/>
  </r>
  <r>
    <n v="1170"/>
    <d v="2014-09-22T00:00:00"/>
    <x v="0"/>
    <x v="8"/>
    <x v="422"/>
    <x v="1"/>
    <x v="0"/>
    <x v="2"/>
    <s v="SAFCO Commercial Wire Shelving, Black"/>
    <n v="331.54"/>
    <n v="3"/>
    <n v="-82.88"/>
  </r>
  <r>
    <n v="1171"/>
    <d v="2014-09-22T00:00:00"/>
    <x v="0"/>
    <x v="8"/>
    <x v="145"/>
    <x v="3"/>
    <x v="0"/>
    <x v="2"/>
    <s v="File Shuttle II and Handi-File, Black"/>
    <n v="169.45"/>
    <n v="5"/>
    <n v="42.36"/>
  </r>
  <r>
    <n v="1172"/>
    <d v="2014-09-22T00:00:00"/>
    <x v="0"/>
    <x v="8"/>
    <x v="145"/>
    <x v="3"/>
    <x v="0"/>
    <x v="2"/>
    <s v="Tennsco Commercial Shelving"/>
    <n v="40.68"/>
    <n v="2"/>
    <n v="0.41"/>
  </r>
  <r>
    <n v="1173"/>
    <d v="2014-09-22T00:00:00"/>
    <x v="0"/>
    <x v="8"/>
    <x v="423"/>
    <x v="20"/>
    <x v="1"/>
    <x v="8"/>
    <s v="Computer Room Manger, 14&quot;"/>
    <n v="97.44"/>
    <n v="3"/>
    <n v="35.08"/>
  </r>
  <r>
    <n v="1174"/>
    <d v="2014-09-22T00:00:00"/>
    <x v="0"/>
    <x v="8"/>
    <x v="423"/>
    <x v="20"/>
    <x v="0"/>
    <x v="3"/>
    <s v="Cardinal Holdit Business Card Pockets"/>
    <n v="3.98"/>
    <n v="1"/>
    <n v="1.39"/>
  </r>
  <r>
    <n v="1175"/>
    <d v="2014-09-22T00:00:00"/>
    <x v="0"/>
    <x v="8"/>
    <x v="423"/>
    <x v="20"/>
    <x v="0"/>
    <x v="4"/>
    <s v="Avery Hi-Liter GlideStik Fluorescent Highlighter, Yellow Ink"/>
    <n v="13.04"/>
    <n v="4"/>
    <n v="5.74"/>
  </r>
  <r>
    <n v="1176"/>
    <d v="2014-09-22T00:00:00"/>
    <x v="0"/>
    <x v="8"/>
    <x v="423"/>
    <x v="20"/>
    <x v="1"/>
    <x v="5"/>
    <s v="Office Star - Mid Back Dual function Ergonomic High Back Chair with 2-Way Adjustable Arms"/>
    <n v="579.53"/>
    <n v="4"/>
    <n v="83.71"/>
  </r>
  <r>
    <n v="1177"/>
    <d v="2014-09-23T00:00:00"/>
    <x v="0"/>
    <x v="8"/>
    <x v="291"/>
    <x v="3"/>
    <x v="1"/>
    <x v="11"/>
    <s v="Rush Hierlooms Collection 1&quot; Thick Stackable Bookcases"/>
    <n v="436"/>
    <n v="3"/>
    <n v="20.52"/>
  </r>
  <r>
    <n v="1178"/>
    <d v="2014-09-23T00:00:00"/>
    <x v="0"/>
    <x v="8"/>
    <x v="291"/>
    <x v="3"/>
    <x v="2"/>
    <x v="6"/>
    <s v="netTALK DUO VoIP Telephone Service"/>
    <n v="83.98"/>
    <n v="2"/>
    <n v="31.49"/>
  </r>
  <r>
    <n v="1179"/>
    <d v="2014-09-23T00:00:00"/>
    <x v="0"/>
    <x v="8"/>
    <x v="43"/>
    <x v="20"/>
    <x v="0"/>
    <x v="3"/>
    <s v="Avery Arch Ring Binders"/>
    <n v="139.44"/>
    <n v="3"/>
    <n v="47.06"/>
  </r>
  <r>
    <n v="1180"/>
    <d v="2014-09-23T00:00:00"/>
    <x v="0"/>
    <x v="8"/>
    <x v="42"/>
    <x v="28"/>
    <x v="0"/>
    <x v="0"/>
    <s v="Xerox 217"/>
    <n v="32.4"/>
    <n v="5"/>
    <n v="15.55"/>
  </r>
  <r>
    <n v="1181"/>
    <d v="2014-09-23T00:00:00"/>
    <x v="0"/>
    <x v="8"/>
    <x v="42"/>
    <x v="28"/>
    <x v="0"/>
    <x v="2"/>
    <s v="Carina Double Wide Media Storage Towers in Natural &amp; Black"/>
    <n v="404.9"/>
    <n v="5"/>
    <n v="16.2"/>
  </r>
  <r>
    <n v="1182"/>
    <d v="2014-09-23T00:00:00"/>
    <x v="0"/>
    <x v="8"/>
    <x v="42"/>
    <x v="28"/>
    <x v="0"/>
    <x v="3"/>
    <s v="Ibico EPK-21 Electric Binding System"/>
    <n v="9449.9500000000007"/>
    <n v="5"/>
    <n v="4630.4799999999996"/>
  </r>
  <r>
    <n v="1183"/>
    <d v="2014-09-23T00:00:00"/>
    <x v="0"/>
    <x v="8"/>
    <x v="42"/>
    <x v="28"/>
    <x v="0"/>
    <x v="3"/>
    <s v="GBC Instant Report Kit"/>
    <n v="12.94"/>
    <n v="2"/>
    <n v="6.47"/>
  </r>
  <r>
    <n v="1184"/>
    <d v="2014-09-23T00:00:00"/>
    <x v="0"/>
    <x v="8"/>
    <x v="412"/>
    <x v="10"/>
    <x v="0"/>
    <x v="0"/>
    <s v="EcoTones Memo Sheets"/>
    <n v="28.8"/>
    <n v="9"/>
    <n v="10.08"/>
  </r>
  <r>
    <n v="1185"/>
    <d v="2014-09-23T00:00:00"/>
    <x v="0"/>
    <x v="8"/>
    <x v="424"/>
    <x v="7"/>
    <x v="0"/>
    <x v="3"/>
    <s v="Wilson Jones Suede Grain Vinyl Binders"/>
    <n v="11.12"/>
    <n v="4"/>
    <n v="5.45"/>
  </r>
  <r>
    <n v="1186"/>
    <d v="2014-09-23T00:00:00"/>
    <x v="0"/>
    <x v="8"/>
    <x v="425"/>
    <x v="20"/>
    <x v="0"/>
    <x v="3"/>
    <s v="Avery Binding System Hidden Tab Executive Style Index Sets"/>
    <n v="18.46"/>
    <n v="4"/>
    <n v="6.92"/>
  </r>
  <r>
    <n v="1187"/>
    <d v="2014-09-23T00:00:00"/>
    <x v="0"/>
    <x v="8"/>
    <x v="426"/>
    <x v="7"/>
    <x v="0"/>
    <x v="4"/>
    <s v="Newell 351"/>
    <n v="9.84"/>
    <n v="3"/>
    <n v="2.85"/>
  </r>
  <r>
    <n v="1188"/>
    <d v="2014-09-23T00:00:00"/>
    <x v="0"/>
    <x v="8"/>
    <x v="426"/>
    <x v="7"/>
    <x v="0"/>
    <x v="3"/>
    <s v="Ibico Covers for Plastic or Wire Binding Elements"/>
    <n v="34.5"/>
    <n v="3"/>
    <n v="15.53"/>
  </r>
  <r>
    <n v="1189"/>
    <d v="2014-09-24T00:00:00"/>
    <x v="0"/>
    <x v="8"/>
    <x v="427"/>
    <x v="3"/>
    <x v="0"/>
    <x v="2"/>
    <s v="Gould Plastics 9-Pocket Panel Bin, 18-3/8w x 5-1/4d x 20-1/2h, Black"/>
    <n v="211.96"/>
    <n v="4"/>
    <n v="8.48"/>
  </r>
  <r>
    <n v="1190"/>
    <d v="2014-09-25T00:00:00"/>
    <x v="0"/>
    <x v="8"/>
    <x v="428"/>
    <x v="0"/>
    <x v="0"/>
    <x v="0"/>
    <s v="Xerox 1954"/>
    <n v="33.79"/>
    <n v="8"/>
    <n v="10.56"/>
  </r>
  <r>
    <n v="1191"/>
    <d v="2014-09-25T00:00:00"/>
    <x v="0"/>
    <x v="8"/>
    <x v="428"/>
    <x v="0"/>
    <x v="1"/>
    <x v="11"/>
    <s v="O'Sullivan Living Dimensions 5-Shelf Bookcases"/>
    <n v="300.52999999999997"/>
    <n v="2"/>
    <n v="-97.23"/>
  </r>
  <r>
    <n v="1192"/>
    <d v="2014-09-25T00:00:00"/>
    <x v="0"/>
    <x v="8"/>
    <x v="428"/>
    <x v="0"/>
    <x v="0"/>
    <x v="3"/>
    <s v="Avery Self-Adhesive Photo Pockets for Polaroid Photos"/>
    <n v="2.72"/>
    <n v="2"/>
    <n v="-4.3600000000000003"/>
  </r>
  <r>
    <n v="1193"/>
    <d v="2014-09-25T00:00:00"/>
    <x v="0"/>
    <x v="8"/>
    <x v="428"/>
    <x v="0"/>
    <x v="0"/>
    <x v="10"/>
    <s v="Poly String Tie Envelopes"/>
    <n v="3.26"/>
    <n v="2"/>
    <n v="1.1000000000000001"/>
  </r>
  <r>
    <n v="1194"/>
    <d v="2014-09-25T00:00:00"/>
    <x v="0"/>
    <x v="8"/>
    <x v="429"/>
    <x v="26"/>
    <x v="0"/>
    <x v="4"/>
    <s v="Dixon Ticonderoga Core-Lock Colored Pencils"/>
    <n v="14.58"/>
    <n v="2"/>
    <n v="2.37"/>
  </r>
  <r>
    <n v="1195"/>
    <d v="2014-09-26T00:00:00"/>
    <x v="0"/>
    <x v="8"/>
    <x v="388"/>
    <x v="3"/>
    <x v="1"/>
    <x v="5"/>
    <s v="Leather Task Chair, Black"/>
    <n v="145.57"/>
    <n v="2"/>
    <n v="0"/>
  </r>
  <r>
    <n v="1196"/>
    <d v="2014-09-26T00:00:00"/>
    <x v="0"/>
    <x v="8"/>
    <x v="418"/>
    <x v="0"/>
    <x v="0"/>
    <x v="3"/>
    <s v="Acco 3-Hole Punch"/>
    <n v="0.88"/>
    <n v="1"/>
    <n v="-1.4"/>
  </r>
  <r>
    <n v="1197"/>
    <d v="2014-09-26T00:00:00"/>
    <x v="0"/>
    <x v="8"/>
    <x v="430"/>
    <x v="2"/>
    <x v="0"/>
    <x v="12"/>
    <s v="Belkin 8 Outlet SurgeMaster II Gold Surge Protector"/>
    <n v="143.94999999999999"/>
    <n v="3"/>
    <n v="14.4"/>
  </r>
  <r>
    <n v="1198"/>
    <d v="2014-09-26T00:00:00"/>
    <x v="0"/>
    <x v="8"/>
    <x v="431"/>
    <x v="22"/>
    <x v="0"/>
    <x v="2"/>
    <s v="Dual Level, Single-Width Filing Carts"/>
    <n v="310.12"/>
    <n v="2"/>
    <n v="80.63"/>
  </r>
  <r>
    <n v="1199"/>
    <d v="2014-09-26T00:00:00"/>
    <x v="0"/>
    <x v="8"/>
    <x v="432"/>
    <x v="3"/>
    <x v="1"/>
    <x v="5"/>
    <s v="Hon Deluxe Fabric Upholstered Stacking Chairs, Rounded Back"/>
    <n v="585.54999999999995"/>
    <n v="3"/>
    <n v="73.19"/>
  </r>
  <r>
    <n v="1200"/>
    <d v="2014-09-26T00:00:00"/>
    <x v="0"/>
    <x v="8"/>
    <x v="432"/>
    <x v="3"/>
    <x v="0"/>
    <x v="0"/>
    <s v="Xerox 217"/>
    <n v="19.440000000000001"/>
    <n v="3"/>
    <n v="9.33"/>
  </r>
  <r>
    <n v="1201"/>
    <d v="2014-09-26T00:00:00"/>
    <x v="0"/>
    <x v="8"/>
    <x v="71"/>
    <x v="2"/>
    <x v="0"/>
    <x v="3"/>
    <s v="Avery Durable Slant Ring Binders, No Labels"/>
    <n v="5.97"/>
    <n v="5"/>
    <n v="-4.58"/>
  </r>
  <r>
    <n v="1202"/>
    <d v="2014-09-26T00:00:00"/>
    <x v="0"/>
    <x v="8"/>
    <x v="71"/>
    <x v="2"/>
    <x v="1"/>
    <x v="8"/>
    <s v="DAX Black Cherry Wood-Tone Poster Frame"/>
    <n v="21.18"/>
    <n v="1"/>
    <n v="4.7699999999999996"/>
  </r>
  <r>
    <n v="1203"/>
    <d v="2014-09-26T00:00:00"/>
    <x v="0"/>
    <x v="8"/>
    <x v="71"/>
    <x v="2"/>
    <x v="0"/>
    <x v="12"/>
    <s v="Acco Six-Outlet Power Strip, 4' Cord Length"/>
    <n v="41.38"/>
    <n v="6"/>
    <n v="3.1"/>
  </r>
  <r>
    <n v="1204"/>
    <d v="2014-09-26T00:00:00"/>
    <x v="0"/>
    <x v="8"/>
    <x v="163"/>
    <x v="10"/>
    <x v="0"/>
    <x v="12"/>
    <s v="Hoover Commercial Lightweight Upright Vacuum"/>
    <n v="16.7"/>
    <n v="6"/>
    <n v="1.25"/>
  </r>
  <r>
    <n v="1205"/>
    <d v="2014-09-26T00:00:00"/>
    <x v="0"/>
    <x v="8"/>
    <x v="163"/>
    <x v="10"/>
    <x v="2"/>
    <x v="9"/>
    <s v="Maxell CD-R Discs"/>
    <n v="3.15"/>
    <n v="2"/>
    <n v="0.47"/>
  </r>
  <r>
    <n v="1206"/>
    <d v="2014-09-26T00:00:00"/>
    <x v="0"/>
    <x v="8"/>
    <x v="163"/>
    <x v="10"/>
    <x v="0"/>
    <x v="0"/>
    <s v="Message Book, Wirebound, Four 5 1/2&quot; X 4&quot; Forms/Pg., 200 Dupl. Sets/Book"/>
    <n v="32.9"/>
    <n v="4"/>
    <n v="11.1"/>
  </r>
  <r>
    <n v="1207"/>
    <d v="2014-09-26T00:00:00"/>
    <x v="0"/>
    <x v="8"/>
    <x v="13"/>
    <x v="1"/>
    <x v="2"/>
    <x v="9"/>
    <s v="Maxell Pro 80 Minute CD-R, 10/Pack"/>
    <n v="153.82"/>
    <n v="11"/>
    <n v="38.46"/>
  </r>
  <r>
    <n v="1208"/>
    <d v="2014-09-27T00:00:00"/>
    <x v="0"/>
    <x v="8"/>
    <x v="93"/>
    <x v="23"/>
    <x v="1"/>
    <x v="8"/>
    <s v="Deflect-o SuperTray Unbreakable Stackable Tray, Letter, Black"/>
    <n v="87.54"/>
    <n v="3"/>
    <n v="37.64"/>
  </r>
  <r>
    <n v="1209"/>
    <d v="2014-09-27T00:00:00"/>
    <x v="0"/>
    <x v="8"/>
    <x v="433"/>
    <x v="3"/>
    <x v="1"/>
    <x v="5"/>
    <s v="DMI Arturo Collection Mission-style Design Wood Chair"/>
    <n v="603.91999999999996"/>
    <n v="5"/>
    <n v="45.29"/>
  </r>
  <r>
    <n v="1210"/>
    <d v="2014-09-27T00:00:00"/>
    <x v="0"/>
    <x v="8"/>
    <x v="433"/>
    <x v="3"/>
    <x v="0"/>
    <x v="0"/>
    <s v="Xerox 1919"/>
    <n v="81.98"/>
    <n v="2"/>
    <n v="40.17"/>
  </r>
  <r>
    <n v="1211"/>
    <d v="2014-09-28T00:00:00"/>
    <x v="0"/>
    <x v="8"/>
    <x v="434"/>
    <x v="32"/>
    <x v="0"/>
    <x v="2"/>
    <s v="Decoflex Hanging Personal Folder File, Blue"/>
    <n v="46.26"/>
    <n v="3"/>
    <n v="12.49"/>
  </r>
  <r>
    <n v="1212"/>
    <d v="2014-09-28T00:00:00"/>
    <x v="0"/>
    <x v="8"/>
    <x v="435"/>
    <x v="25"/>
    <x v="0"/>
    <x v="0"/>
    <s v="White GlueTop Scratch Pads"/>
    <n v="96.26"/>
    <n v="8"/>
    <n v="31.28"/>
  </r>
  <r>
    <n v="1213"/>
    <d v="2014-09-28T00:00:00"/>
    <x v="0"/>
    <x v="8"/>
    <x v="435"/>
    <x v="25"/>
    <x v="0"/>
    <x v="0"/>
    <s v="Xerox 195"/>
    <n v="10.69"/>
    <n v="2"/>
    <n v="3.74"/>
  </r>
  <r>
    <n v="1214"/>
    <d v="2014-09-28T00:00:00"/>
    <x v="0"/>
    <x v="8"/>
    <x v="21"/>
    <x v="16"/>
    <x v="1"/>
    <x v="8"/>
    <s v="Deflect-o DuraMat Antistatic Studded Beveled Mat for Medium Pile Carpeting"/>
    <n v="337.09"/>
    <n v="4"/>
    <n v="16.850000000000001"/>
  </r>
  <r>
    <n v="1215"/>
    <d v="2014-09-29T00:00:00"/>
    <x v="0"/>
    <x v="8"/>
    <x v="358"/>
    <x v="3"/>
    <x v="1"/>
    <x v="8"/>
    <s v="Luxo Professional Combination Clamp-On Lamps"/>
    <n v="204.6"/>
    <n v="2"/>
    <n v="53.2"/>
  </r>
  <r>
    <n v="1216"/>
    <d v="2014-09-29T00:00:00"/>
    <x v="0"/>
    <x v="8"/>
    <x v="358"/>
    <x v="3"/>
    <x v="0"/>
    <x v="7"/>
    <s v="Stockwell Push Pins"/>
    <n v="8.7200000000000006"/>
    <n v="4"/>
    <n v="2.88"/>
  </r>
  <r>
    <n v="1217"/>
    <d v="2014-09-29T00:00:00"/>
    <x v="0"/>
    <x v="8"/>
    <x v="358"/>
    <x v="3"/>
    <x v="0"/>
    <x v="0"/>
    <s v="Xerox 223"/>
    <n v="6.48"/>
    <n v="1"/>
    <n v="3.11"/>
  </r>
  <r>
    <n v="1218"/>
    <d v="2014-09-29T00:00:00"/>
    <x v="0"/>
    <x v="8"/>
    <x v="358"/>
    <x v="3"/>
    <x v="2"/>
    <x v="15"/>
    <s v="Star Micronics TSP800 TSP847IIU Receipt Printer"/>
    <n v="686.32"/>
    <n v="2"/>
    <n v="223.05"/>
  </r>
  <r>
    <n v="1219"/>
    <d v="2014-09-29T00:00:00"/>
    <x v="0"/>
    <x v="8"/>
    <x v="358"/>
    <x v="3"/>
    <x v="0"/>
    <x v="2"/>
    <s v="Fellowes Mobile File Cart, Black"/>
    <n v="62.18"/>
    <n v="1"/>
    <n v="16.79"/>
  </r>
  <r>
    <n v="1220"/>
    <d v="2014-09-29T00:00:00"/>
    <x v="0"/>
    <x v="8"/>
    <x v="436"/>
    <x v="2"/>
    <x v="0"/>
    <x v="4"/>
    <s v="Nontoxic Chalk"/>
    <n v="4.22"/>
    <n v="3"/>
    <n v="1.48"/>
  </r>
  <r>
    <n v="1221"/>
    <d v="2014-09-29T00:00:00"/>
    <x v="0"/>
    <x v="8"/>
    <x v="436"/>
    <x v="2"/>
    <x v="1"/>
    <x v="13"/>
    <s v="Hon 30&quot; x 60&quot; Table with Locking Drawer"/>
    <n v="409.27"/>
    <n v="2"/>
    <n v="-81.849999999999994"/>
  </r>
  <r>
    <n v="1222"/>
    <d v="2014-09-29T00:00:00"/>
    <x v="0"/>
    <x v="8"/>
    <x v="436"/>
    <x v="2"/>
    <x v="0"/>
    <x v="1"/>
    <s v="Permanent Self-Adhesive File Folder Labels for Typewriters, 1 1/8 x 3 1/2, White"/>
    <n v="55.44"/>
    <n v="11"/>
    <n v="18.02"/>
  </r>
  <r>
    <n v="1223"/>
    <d v="2014-09-29T00:00:00"/>
    <x v="0"/>
    <x v="8"/>
    <x v="436"/>
    <x v="2"/>
    <x v="0"/>
    <x v="0"/>
    <s v="Southworth Parchment Paper &amp; Envelopes"/>
    <n v="20.93"/>
    <n v="4"/>
    <n v="6.8"/>
  </r>
  <r>
    <n v="1224"/>
    <d v="2014-09-29T00:00:00"/>
    <x v="0"/>
    <x v="8"/>
    <x v="436"/>
    <x v="2"/>
    <x v="0"/>
    <x v="2"/>
    <s v="Tennsco Single-Tier Lockers"/>
    <n v="1801.63"/>
    <n v="6"/>
    <n v="-337.81"/>
  </r>
  <r>
    <n v="1225"/>
    <d v="2014-09-29T00:00:00"/>
    <x v="0"/>
    <x v="8"/>
    <x v="436"/>
    <x v="2"/>
    <x v="1"/>
    <x v="13"/>
    <s v="Hon 4060 Series Tables"/>
    <n v="67.180000000000007"/>
    <n v="1"/>
    <n v="-20.149999999999999"/>
  </r>
  <r>
    <n v="1226"/>
    <d v="2014-09-29T00:00:00"/>
    <x v="0"/>
    <x v="8"/>
    <x v="367"/>
    <x v="22"/>
    <x v="1"/>
    <x v="8"/>
    <s v="Longer-Life Soft White Bulbs"/>
    <n v="6.16"/>
    <n v="2"/>
    <n v="2.96"/>
  </r>
  <r>
    <n v="1227"/>
    <d v="2014-09-29T00:00:00"/>
    <x v="0"/>
    <x v="8"/>
    <x v="367"/>
    <x v="22"/>
    <x v="1"/>
    <x v="13"/>
    <s v="Bevis Oval Conference Table, Walnut"/>
    <n v="2348.8200000000002"/>
    <n v="9"/>
    <n v="399.3"/>
  </r>
  <r>
    <n v="1228"/>
    <d v="2014-09-29T00:00:00"/>
    <x v="0"/>
    <x v="8"/>
    <x v="437"/>
    <x v="20"/>
    <x v="0"/>
    <x v="2"/>
    <s v="Dual Level, Single-Width Filing Carts"/>
    <n v="1395.54"/>
    <n v="9"/>
    <n v="362.84"/>
  </r>
  <r>
    <n v="1229"/>
    <d v="2014-09-29T00:00:00"/>
    <x v="0"/>
    <x v="8"/>
    <x v="437"/>
    <x v="20"/>
    <x v="1"/>
    <x v="8"/>
    <s v="Seth Thomas 14&quot; Putty-Colored Wall Clock"/>
    <n v="117.36"/>
    <n v="4"/>
    <n v="36.380000000000003"/>
  </r>
  <r>
    <n v="1230"/>
    <d v="2014-09-29T00:00:00"/>
    <x v="0"/>
    <x v="8"/>
    <x v="437"/>
    <x v="20"/>
    <x v="0"/>
    <x v="1"/>
    <s v="Avery 48"/>
    <n v="18.899999999999999"/>
    <n v="3"/>
    <n v="8.69"/>
  </r>
  <r>
    <n v="1231"/>
    <d v="2014-09-29T00:00:00"/>
    <x v="0"/>
    <x v="8"/>
    <x v="437"/>
    <x v="20"/>
    <x v="0"/>
    <x v="0"/>
    <s v="White Computer Printout Paper by Universal"/>
    <n v="77.52"/>
    <n v="2"/>
    <n v="37.979999999999997"/>
  </r>
  <r>
    <n v="1232"/>
    <d v="2014-09-29T00:00:00"/>
    <x v="0"/>
    <x v="8"/>
    <x v="438"/>
    <x v="22"/>
    <x v="0"/>
    <x v="3"/>
    <s v="GBC Standard Plastic Binding Systems' Combs"/>
    <n v="10.050000000000001"/>
    <n v="2"/>
    <n v="3.14"/>
  </r>
  <r>
    <n v="1233"/>
    <d v="2014-09-29T00:00:00"/>
    <x v="0"/>
    <x v="8"/>
    <x v="438"/>
    <x v="22"/>
    <x v="0"/>
    <x v="2"/>
    <s v="Fellowes Super Stor/Drawer Files"/>
    <n v="807.75"/>
    <n v="5"/>
    <n v="153.47"/>
  </r>
  <r>
    <n v="1234"/>
    <d v="2014-09-30T00:00:00"/>
    <x v="0"/>
    <x v="8"/>
    <x v="277"/>
    <x v="20"/>
    <x v="0"/>
    <x v="0"/>
    <s v="Tops Green Bar Computer Printout Paper"/>
    <n v="48.94"/>
    <n v="1"/>
    <n v="24.47"/>
  </r>
  <r>
    <n v="1235"/>
    <d v="2014-09-30T00:00:00"/>
    <x v="0"/>
    <x v="8"/>
    <x v="346"/>
    <x v="16"/>
    <x v="0"/>
    <x v="0"/>
    <s v="Xerox 217"/>
    <n v="15.55"/>
    <n v="3"/>
    <n v="5.44"/>
  </r>
  <r>
    <n v="1236"/>
    <d v="2014-09-30T00:00:00"/>
    <x v="0"/>
    <x v="8"/>
    <x v="439"/>
    <x v="15"/>
    <x v="0"/>
    <x v="12"/>
    <s v="Holmes Odor Grabber"/>
    <n v="69.22"/>
    <n v="6"/>
    <n v="11.25"/>
  </r>
  <r>
    <n v="1237"/>
    <d v="2014-09-30T00:00:00"/>
    <x v="0"/>
    <x v="8"/>
    <x v="440"/>
    <x v="22"/>
    <x v="0"/>
    <x v="3"/>
    <s v="DXL Angle-View Binders with Locking Rings by Samsill"/>
    <n v="43.18"/>
    <n v="7"/>
    <n v="13.49"/>
  </r>
  <r>
    <n v="1238"/>
    <d v="2014-09-30T00:00:00"/>
    <x v="0"/>
    <x v="8"/>
    <x v="223"/>
    <x v="20"/>
    <x v="1"/>
    <x v="8"/>
    <s v="Master Caster Door Stop, Brown"/>
    <n v="15.24"/>
    <n v="3"/>
    <n v="5.18"/>
  </r>
  <r>
    <n v="1239"/>
    <d v="2014-09-30T00:00:00"/>
    <x v="0"/>
    <x v="8"/>
    <x v="441"/>
    <x v="10"/>
    <x v="0"/>
    <x v="12"/>
    <s v="Eureka Sanitaire  Commercial Upright"/>
    <n v="795.41"/>
    <n v="6"/>
    <n v="59.66"/>
  </r>
  <r>
    <n v="1240"/>
    <d v="2014-10-01T00:00:00"/>
    <x v="0"/>
    <x v="9"/>
    <x v="82"/>
    <x v="17"/>
    <x v="0"/>
    <x v="7"/>
    <s v="Sterling Rubber Bands by Alliance"/>
    <n v="4.71"/>
    <n v="1"/>
    <n v="0"/>
  </r>
  <r>
    <n v="1241"/>
    <d v="2014-10-02T00:00:00"/>
    <x v="0"/>
    <x v="9"/>
    <x v="442"/>
    <x v="12"/>
    <x v="0"/>
    <x v="0"/>
    <s v="Adams Telephone Message Book W/Dividers/Space For Phone Numbers, 5 1/4&quot;X8 1/2&quot;, 300/Messages"/>
    <n v="9.41"/>
    <n v="2"/>
    <n v="3.41"/>
  </r>
  <r>
    <n v="1242"/>
    <d v="2014-10-02T00:00:00"/>
    <x v="0"/>
    <x v="9"/>
    <x v="442"/>
    <x v="12"/>
    <x v="0"/>
    <x v="7"/>
    <s v="Staples"/>
    <n v="4.67"/>
    <n v="2"/>
    <n v="1.46"/>
  </r>
  <r>
    <n v="1243"/>
    <d v="2014-10-02T00:00:00"/>
    <x v="0"/>
    <x v="9"/>
    <x v="442"/>
    <x v="12"/>
    <x v="2"/>
    <x v="6"/>
    <s v="Bose SoundLink Bluetooth Speaker"/>
    <n v="318.39999999999998"/>
    <n v="2"/>
    <n v="107.46"/>
  </r>
  <r>
    <n v="1244"/>
    <d v="2014-10-02T00:00:00"/>
    <x v="0"/>
    <x v="9"/>
    <x v="442"/>
    <x v="12"/>
    <x v="0"/>
    <x v="10"/>
    <s v="Letter or Legal Size Expandable Poly String Tie Envelopes"/>
    <n v="12.77"/>
    <n v="6"/>
    <n v="4.63"/>
  </r>
  <r>
    <n v="1245"/>
    <d v="2014-10-02T00:00:00"/>
    <x v="0"/>
    <x v="9"/>
    <x v="442"/>
    <x v="12"/>
    <x v="0"/>
    <x v="14"/>
    <s v="Stiletto Hand Letter Openers"/>
    <n v="15.36"/>
    <n v="2"/>
    <n v="-3.26"/>
  </r>
  <r>
    <n v="1246"/>
    <d v="2014-10-02T00:00:00"/>
    <x v="0"/>
    <x v="9"/>
    <x v="442"/>
    <x v="12"/>
    <x v="2"/>
    <x v="6"/>
    <s v="Pyle PMP37LED"/>
    <n v="230.38"/>
    <n v="3"/>
    <n v="20.16"/>
  </r>
  <r>
    <n v="1247"/>
    <d v="2014-10-02T00:00:00"/>
    <x v="0"/>
    <x v="9"/>
    <x v="442"/>
    <x v="12"/>
    <x v="2"/>
    <x v="9"/>
    <s v="Kingston Digital DataTraveler 16GB USB 2.0"/>
    <n v="7.16"/>
    <n v="1"/>
    <n v="-0.09"/>
  </r>
  <r>
    <n v="1248"/>
    <d v="2014-10-03T00:00:00"/>
    <x v="0"/>
    <x v="9"/>
    <x v="443"/>
    <x v="1"/>
    <x v="1"/>
    <x v="5"/>
    <s v="Global High-Back Leather Tilter, Burgundy"/>
    <n v="258.27999999999997"/>
    <n v="3"/>
    <n v="-70.099999999999994"/>
  </r>
  <r>
    <n v="1249"/>
    <d v="2014-10-03T00:00:00"/>
    <x v="0"/>
    <x v="9"/>
    <x v="444"/>
    <x v="3"/>
    <x v="1"/>
    <x v="13"/>
    <s v="Bevis Round Conference Room Tables and Bases"/>
    <n v="143.43"/>
    <n v="1"/>
    <n v="3.59"/>
  </r>
  <r>
    <n v="1250"/>
    <d v="2014-10-03T00:00:00"/>
    <x v="0"/>
    <x v="9"/>
    <x v="444"/>
    <x v="3"/>
    <x v="1"/>
    <x v="5"/>
    <s v="Global Deluxe Stacking Chair, Gray"/>
    <n v="122.35"/>
    <n v="3"/>
    <n v="13.76"/>
  </r>
  <r>
    <n v="1251"/>
    <d v="2014-10-03T00:00:00"/>
    <x v="0"/>
    <x v="9"/>
    <x v="421"/>
    <x v="25"/>
    <x v="0"/>
    <x v="2"/>
    <s v="Advantus Rolling Drawer Organizers"/>
    <n v="61.57"/>
    <n v="2"/>
    <n v="4.62"/>
  </r>
  <r>
    <n v="1252"/>
    <d v="2014-10-03T00:00:00"/>
    <x v="0"/>
    <x v="9"/>
    <x v="421"/>
    <x v="25"/>
    <x v="0"/>
    <x v="4"/>
    <s v="DIXON Oriole Pencils"/>
    <n v="6.19"/>
    <n v="3"/>
    <n v="0.46"/>
  </r>
  <r>
    <n v="1253"/>
    <d v="2014-10-03T00:00:00"/>
    <x v="0"/>
    <x v="9"/>
    <x v="445"/>
    <x v="10"/>
    <x v="0"/>
    <x v="4"/>
    <s v="Hunt Boston Vacuum Mount KS Pencil Sharpener"/>
    <n v="55.98"/>
    <n v="2"/>
    <n v="4.2"/>
  </r>
  <r>
    <n v="1254"/>
    <d v="2014-10-03T00:00:00"/>
    <x v="0"/>
    <x v="9"/>
    <x v="445"/>
    <x v="10"/>
    <x v="0"/>
    <x v="10"/>
    <s v="Convenience Packs of Business Envelopes"/>
    <n v="14.48"/>
    <n v="5"/>
    <n v="4.8899999999999997"/>
  </r>
  <r>
    <n v="1255"/>
    <d v="2014-10-03T00:00:00"/>
    <x v="0"/>
    <x v="9"/>
    <x v="445"/>
    <x v="10"/>
    <x v="2"/>
    <x v="9"/>
    <s v="Logitech G105 Gaming Keyboard"/>
    <n v="142.49"/>
    <n v="3"/>
    <n v="-3.56"/>
  </r>
  <r>
    <n v="1256"/>
    <d v="2014-10-03T00:00:00"/>
    <x v="0"/>
    <x v="9"/>
    <x v="446"/>
    <x v="0"/>
    <x v="0"/>
    <x v="7"/>
    <s v="Colored Push Pins"/>
    <n v="4.34"/>
    <n v="3"/>
    <n v="0.87"/>
  </r>
  <r>
    <n v="1257"/>
    <d v="2014-10-03T00:00:00"/>
    <x v="0"/>
    <x v="9"/>
    <x v="446"/>
    <x v="0"/>
    <x v="1"/>
    <x v="8"/>
    <s v="DAX Natural Wood-Tone Poster Frame"/>
    <n v="31.78"/>
    <n v="3"/>
    <n v="-19.07"/>
  </r>
  <r>
    <n v="1258"/>
    <d v="2014-10-03T00:00:00"/>
    <x v="0"/>
    <x v="9"/>
    <x v="446"/>
    <x v="0"/>
    <x v="0"/>
    <x v="1"/>
    <s v="Smead Alpha-Z Color-Coded Second Alphabetical Labels and Starter Set"/>
    <n v="4.93"/>
    <n v="2"/>
    <n v="1.72"/>
  </r>
  <r>
    <n v="1259"/>
    <d v="2014-10-03T00:00:00"/>
    <x v="0"/>
    <x v="9"/>
    <x v="446"/>
    <x v="0"/>
    <x v="0"/>
    <x v="3"/>
    <s v="Avery Hidden Tab Dividers for Binding Systems"/>
    <n v="1.79"/>
    <n v="3"/>
    <n v="-3.04"/>
  </r>
  <r>
    <n v="1260"/>
    <d v="2014-10-03T00:00:00"/>
    <x v="0"/>
    <x v="9"/>
    <x v="446"/>
    <x v="0"/>
    <x v="0"/>
    <x v="7"/>
    <s v="Sterling Rubber Bands by Alliance"/>
    <n v="15.07"/>
    <n v="4"/>
    <n v="-3.77"/>
  </r>
  <r>
    <n v="1261"/>
    <d v="2014-10-04T00:00:00"/>
    <x v="0"/>
    <x v="9"/>
    <x v="447"/>
    <x v="3"/>
    <x v="0"/>
    <x v="1"/>
    <s v="Avery 512"/>
    <n v="14.45"/>
    <n v="5"/>
    <n v="6.79"/>
  </r>
  <r>
    <n v="1262"/>
    <d v="2014-10-04T00:00:00"/>
    <x v="0"/>
    <x v="9"/>
    <x v="447"/>
    <x v="3"/>
    <x v="0"/>
    <x v="3"/>
    <s v="GBC Recycled Regency Composition Covers"/>
    <n v="95.65"/>
    <n v="2"/>
    <n v="31.09"/>
  </r>
  <r>
    <n v="1263"/>
    <d v="2014-10-04T00:00:00"/>
    <x v="0"/>
    <x v="9"/>
    <x v="448"/>
    <x v="22"/>
    <x v="0"/>
    <x v="1"/>
    <s v="Avery 519"/>
    <n v="29.24"/>
    <n v="4"/>
    <n v="13.74"/>
  </r>
  <r>
    <n v="1264"/>
    <d v="2014-10-04T00:00:00"/>
    <x v="0"/>
    <x v="9"/>
    <x v="393"/>
    <x v="20"/>
    <x v="1"/>
    <x v="5"/>
    <s v="Office Star - Contemporary Task Swivel chair with Loop Arms, Charcoal"/>
    <n v="589.41"/>
    <n v="5"/>
    <n v="-6.55"/>
  </r>
  <r>
    <n v="1265"/>
    <d v="2014-10-05T00:00:00"/>
    <x v="0"/>
    <x v="9"/>
    <x v="449"/>
    <x v="10"/>
    <x v="0"/>
    <x v="12"/>
    <s v="Belkin F5C206VTEL 6 Outlet Surge"/>
    <n v="91.92"/>
    <n v="5"/>
    <n v="11.49"/>
  </r>
  <r>
    <n v="1266"/>
    <d v="2014-10-05T00:00:00"/>
    <x v="0"/>
    <x v="9"/>
    <x v="348"/>
    <x v="3"/>
    <x v="2"/>
    <x v="9"/>
    <s v="Plantronics Audio 478 Stereo USB Headset"/>
    <n v="99.98"/>
    <n v="2"/>
    <n v="34.99"/>
  </r>
  <r>
    <n v="1267"/>
    <d v="2014-10-06T00:00:00"/>
    <x v="0"/>
    <x v="9"/>
    <x v="21"/>
    <x v="3"/>
    <x v="2"/>
    <x v="9"/>
    <s v="ImationÂ USB 2.0 SwivelÂ Flash DriveÂ USBÂ flash driveÂ - 4 GB - Pink"/>
    <n v="9.09"/>
    <n v="3"/>
    <n v="1.91"/>
  </r>
  <r>
    <n v="1268"/>
    <d v="2014-10-06T00:00:00"/>
    <x v="0"/>
    <x v="9"/>
    <x v="450"/>
    <x v="40"/>
    <x v="0"/>
    <x v="3"/>
    <s v="GBC VeloBinder Strips"/>
    <n v="15.36"/>
    <n v="2"/>
    <n v="7.68"/>
  </r>
  <r>
    <n v="1269"/>
    <d v="2014-10-06T00:00:00"/>
    <x v="0"/>
    <x v="9"/>
    <x v="448"/>
    <x v="2"/>
    <x v="0"/>
    <x v="2"/>
    <s v="Tennsco Lockers, Gray"/>
    <n v="83.92"/>
    <n v="5"/>
    <n v="-13.64"/>
  </r>
  <r>
    <n v="1270"/>
    <d v="2014-10-06T00:00:00"/>
    <x v="0"/>
    <x v="9"/>
    <x v="379"/>
    <x v="18"/>
    <x v="0"/>
    <x v="2"/>
    <s v="Fellowes Staxonsteel Drawer Files"/>
    <n v="386.34"/>
    <n v="2"/>
    <n v="54.09"/>
  </r>
  <r>
    <n v="1271"/>
    <d v="2014-10-07T00:00:00"/>
    <x v="0"/>
    <x v="9"/>
    <x v="376"/>
    <x v="2"/>
    <x v="1"/>
    <x v="8"/>
    <s v="Seth Thomas 16&quot; Steel Case Clock"/>
    <n v="129.91999999999999"/>
    <n v="5"/>
    <n v="21.11"/>
  </r>
  <r>
    <n v="1272"/>
    <d v="2014-10-07T00:00:00"/>
    <x v="0"/>
    <x v="9"/>
    <x v="130"/>
    <x v="0"/>
    <x v="0"/>
    <x v="2"/>
    <s v="Fellowes Personal Hanging Folder Files, Navy"/>
    <n v="107.44"/>
    <n v="10"/>
    <n v="10.74"/>
  </r>
  <r>
    <n v="1273"/>
    <d v="2014-10-08T00:00:00"/>
    <x v="0"/>
    <x v="9"/>
    <x v="419"/>
    <x v="25"/>
    <x v="2"/>
    <x v="9"/>
    <s v="Maxell 74 Minute CDR, 10/Pack"/>
    <n v="23.47"/>
    <n v="3"/>
    <n v="4.99"/>
  </r>
  <r>
    <n v="1274"/>
    <d v="2014-10-08T00:00:00"/>
    <x v="0"/>
    <x v="9"/>
    <x v="416"/>
    <x v="20"/>
    <x v="0"/>
    <x v="0"/>
    <s v="Xerox 197"/>
    <n v="123.92"/>
    <n v="4"/>
    <n v="55.76"/>
  </r>
  <r>
    <n v="1275"/>
    <d v="2014-10-09T00:00:00"/>
    <x v="0"/>
    <x v="9"/>
    <x v="244"/>
    <x v="25"/>
    <x v="0"/>
    <x v="0"/>
    <s v="Eaton Premium Continuous-Feed Paper, 25% Cotton, Letter Size, White, 1000 Shts/Box"/>
    <n v="88.77"/>
    <n v="2"/>
    <n v="31.07"/>
  </r>
  <r>
    <n v="1276"/>
    <d v="2014-10-09T00:00:00"/>
    <x v="0"/>
    <x v="9"/>
    <x v="373"/>
    <x v="3"/>
    <x v="0"/>
    <x v="4"/>
    <s v="Boston Heavy-Duty Trimline Electric Pencil Sharpeners"/>
    <n v="144.6"/>
    <n v="3"/>
    <n v="41.93"/>
  </r>
  <r>
    <n v="1277"/>
    <d v="2014-10-09T00:00:00"/>
    <x v="0"/>
    <x v="9"/>
    <x v="373"/>
    <x v="3"/>
    <x v="2"/>
    <x v="6"/>
    <s v="iOttie HLCRIO102 Car Mount"/>
    <n v="15.99"/>
    <n v="1"/>
    <n v="-3"/>
  </r>
  <r>
    <n v="1278"/>
    <d v="2014-10-10T00:00:00"/>
    <x v="0"/>
    <x v="9"/>
    <x v="451"/>
    <x v="3"/>
    <x v="1"/>
    <x v="5"/>
    <s v="Global Deluxe Stacking Chair, Gray"/>
    <n v="122.35"/>
    <n v="3"/>
    <n v="13.76"/>
  </r>
  <r>
    <n v="1279"/>
    <d v="2014-10-10T00:00:00"/>
    <x v="0"/>
    <x v="9"/>
    <x v="451"/>
    <x v="3"/>
    <x v="0"/>
    <x v="10"/>
    <s v="#10- 4 1/8&quot; x 9 1/2&quot; Security-Tint Envelopes"/>
    <n v="15.28"/>
    <n v="2"/>
    <n v="7.49"/>
  </r>
  <r>
    <n v="1280"/>
    <d v="2014-10-10T00:00:00"/>
    <x v="0"/>
    <x v="9"/>
    <x v="26"/>
    <x v="12"/>
    <x v="1"/>
    <x v="8"/>
    <s v="Westinghouse Clip-On Gooseneck Lamps"/>
    <n v="46.87"/>
    <n v="7"/>
    <n v="3.52"/>
  </r>
  <r>
    <n v="1281"/>
    <d v="2014-10-10T00:00:00"/>
    <x v="0"/>
    <x v="9"/>
    <x v="71"/>
    <x v="0"/>
    <x v="2"/>
    <x v="6"/>
    <s v="Motorola Droid Maxx"/>
    <n v="719.95"/>
    <n v="6"/>
    <n v="72"/>
  </r>
  <r>
    <n v="1282"/>
    <d v="2014-10-10T00:00:00"/>
    <x v="0"/>
    <x v="9"/>
    <x v="71"/>
    <x v="0"/>
    <x v="2"/>
    <x v="6"/>
    <s v="Cisco 8x8 Inc. 6753i IP Business Phone System"/>
    <n v="755.94"/>
    <n v="7"/>
    <n v="66.150000000000006"/>
  </r>
  <r>
    <n v="1283"/>
    <d v="2014-10-10T00:00:00"/>
    <x v="0"/>
    <x v="9"/>
    <x v="71"/>
    <x v="0"/>
    <x v="0"/>
    <x v="3"/>
    <s v="GBC Personal VeloBind Strips"/>
    <n v="11.98"/>
    <n v="5"/>
    <n v="-19.170000000000002"/>
  </r>
  <r>
    <n v="1284"/>
    <d v="2014-10-10T00:00:00"/>
    <x v="0"/>
    <x v="9"/>
    <x v="71"/>
    <x v="0"/>
    <x v="0"/>
    <x v="3"/>
    <s v="Avery Non-Stick Binders"/>
    <n v="0.9"/>
    <n v="1"/>
    <n v="-1.57"/>
  </r>
  <r>
    <n v="1285"/>
    <d v="2014-10-10T00:00:00"/>
    <x v="0"/>
    <x v="9"/>
    <x v="77"/>
    <x v="10"/>
    <x v="2"/>
    <x v="15"/>
    <s v="Hewlett-Packard Deskjet F4180 All-in-One Color Ink-jet - Printer / copier / scanner"/>
    <n v="101.99"/>
    <n v="2"/>
    <n v="-71.400000000000006"/>
  </r>
  <r>
    <n v="1286"/>
    <d v="2014-10-10T00:00:00"/>
    <x v="0"/>
    <x v="9"/>
    <x v="77"/>
    <x v="10"/>
    <x v="0"/>
    <x v="3"/>
    <s v="Premier Elliptical Ring Binder, Black"/>
    <n v="18.260000000000002"/>
    <n v="2"/>
    <n v="-13.39"/>
  </r>
  <r>
    <n v="1287"/>
    <d v="2014-10-10T00:00:00"/>
    <x v="0"/>
    <x v="9"/>
    <x v="452"/>
    <x v="31"/>
    <x v="0"/>
    <x v="4"/>
    <s v="Dixon Ticonderoga Core-Lock Colored Pencils, 48-Color Set"/>
    <n v="255.85"/>
    <n v="7"/>
    <n v="112.57"/>
  </r>
  <r>
    <n v="1288"/>
    <d v="2014-10-11T00:00:00"/>
    <x v="0"/>
    <x v="9"/>
    <x v="453"/>
    <x v="2"/>
    <x v="0"/>
    <x v="2"/>
    <s v="Fellowes High-Stak Drawer Files"/>
    <n v="281.89999999999998"/>
    <n v="2"/>
    <n v="10.57"/>
  </r>
  <r>
    <n v="1289"/>
    <d v="2014-10-11T00:00:00"/>
    <x v="0"/>
    <x v="9"/>
    <x v="453"/>
    <x v="2"/>
    <x v="0"/>
    <x v="10"/>
    <s v="Airmail Envelopes"/>
    <n v="201.43"/>
    <n v="3"/>
    <n v="67.98"/>
  </r>
  <r>
    <n v="1290"/>
    <d v="2014-10-11T00:00:00"/>
    <x v="0"/>
    <x v="9"/>
    <x v="222"/>
    <x v="22"/>
    <x v="1"/>
    <x v="8"/>
    <s v="DAX Cubicle Frames - 8x10"/>
    <n v="63.47"/>
    <n v="11"/>
    <n v="19.04"/>
  </r>
  <r>
    <n v="1291"/>
    <d v="2014-10-11T00:00:00"/>
    <x v="0"/>
    <x v="9"/>
    <x v="222"/>
    <x v="22"/>
    <x v="2"/>
    <x v="9"/>
    <s v="WD My Passport Ultra 1TB Portable External Hard Drive"/>
    <n v="345"/>
    <n v="5"/>
    <n v="58.65"/>
  </r>
  <r>
    <n v="1292"/>
    <d v="2014-10-11T00:00:00"/>
    <x v="0"/>
    <x v="9"/>
    <x v="454"/>
    <x v="3"/>
    <x v="0"/>
    <x v="2"/>
    <s v="Iris Project Case"/>
    <n v="31.92"/>
    <n v="4"/>
    <n v="8.3000000000000007"/>
  </r>
  <r>
    <n v="1293"/>
    <d v="2014-10-11T00:00:00"/>
    <x v="0"/>
    <x v="9"/>
    <x v="454"/>
    <x v="3"/>
    <x v="1"/>
    <x v="5"/>
    <s v="Global Enterprise Series Seating High-Back Swivel/Tilt Chairs"/>
    <n v="433.57"/>
    <n v="2"/>
    <n v="-65.040000000000006"/>
  </r>
  <r>
    <n v="1294"/>
    <d v="2014-10-11T00:00:00"/>
    <x v="0"/>
    <x v="9"/>
    <x v="159"/>
    <x v="13"/>
    <x v="0"/>
    <x v="1"/>
    <s v="Self-Adhesive Address Labels for Typewriters by Universal"/>
    <n v="7.31"/>
    <n v="1"/>
    <n v="3.44"/>
  </r>
  <r>
    <n v="1295"/>
    <d v="2014-10-11T00:00:00"/>
    <x v="0"/>
    <x v="9"/>
    <x v="159"/>
    <x v="13"/>
    <x v="1"/>
    <x v="8"/>
    <s v="Eldon Pizzaz Desk Accessories"/>
    <n v="8.92"/>
    <n v="4"/>
    <n v="3.92"/>
  </r>
  <r>
    <n v="1296"/>
    <d v="2014-10-11T00:00:00"/>
    <x v="0"/>
    <x v="9"/>
    <x v="83"/>
    <x v="3"/>
    <x v="0"/>
    <x v="10"/>
    <s v="#10- 4 1/8&quot; x 9 1/2&quot; Security-Tint Envelopes"/>
    <n v="7.64"/>
    <n v="1"/>
    <n v="3.74"/>
  </r>
  <r>
    <n v="1297"/>
    <d v="2014-10-12T00:00:00"/>
    <x v="0"/>
    <x v="9"/>
    <x v="416"/>
    <x v="3"/>
    <x v="0"/>
    <x v="4"/>
    <s v="Premium Writing Pencils, Soft, #2 by Central Association for the Blind"/>
    <n v="14.9"/>
    <n v="5"/>
    <n v="4.17"/>
  </r>
  <r>
    <n v="1298"/>
    <d v="2014-10-12T00:00:00"/>
    <x v="0"/>
    <x v="9"/>
    <x v="416"/>
    <x v="3"/>
    <x v="0"/>
    <x v="2"/>
    <s v="Sortfiler Multipurpose Personal File Organizer, Black"/>
    <n v="21.39"/>
    <n v="1"/>
    <n v="6.2"/>
  </r>
  <r>
    <n v="1299"/>
    <d v="2014-10-12T00:00:00"/>
    <x v="0"/>
    <x v="9"/>
    <x v="455"/>
    <x v="1"/>
    <x v="0"/>
    <x v="14"/>
    <s v="Acme Hot Forged Carbon Steel Scissors with Nickel-Plated Handles, 3 7/8&quot; Cut, 8&quot;L"/>
    <n v="22.24"/>
    <n v="2"/>
    <n v="2.5"/>
  </r>
  <r>
    <n v="1300"/>
    <d v="2014-10-13T00:00:00"/>
    <x v="0"/>
    <x v="9"/>
    <x v="456"/>
    <x v="22"/>
    <x v="0"/>
    <x v="4"/>
    <s v="Newell 32"/>
    <n v="11.52"/>
    <n v="4"/>
    <n v="3.23"/>
  </r>
  <r>
    <n v="1301"/>
    <d v="2014-10-13T00:00:00"/>
    <x v="0"/>
    <x v="9"/>
    <x v="456"/>
    <x v="22"/>
    <x v="1"/>
    <x v="13"/>
    <s v="Bevis Round Bullnose 29&quot; High Table Top"/>
    <n v="1298.55"/>
    <n v="5"/>
    <n v="311.64999999999998"/>
  </r>
  <r>
    <n v="1302"/>
    <d v="2014-10-13T00:00:00"/>
    <x v="0"/>
    <x v="9"/>
    <x v="456"/>
    <x v="22"/>
    <x v="0"/>
    <x v="12"/>
    <s v="Belkin F9G930V10-GRY 9 Outlet Surge"/>
    <n v="213.92"/>
    <n v="4"/>
    <n v="62.04"/>
  </r>
  <r>
    <n v="1303"/>
    <d v="2014-10-13T00:00:00"/>
    <x v="0"/>
    <x v="9"/>
    <x v="456"/>
    <x v="22"/>
    <x v="2"/>
    <x v="9"/>
    <s v="Sony 16GB Class 10 Micro SDHC R40 Memory Card"/>
    <n v="25.78"/>
    <n v="2"/>
    <n v="2.58"/>
  </r>
  <r>
    <n v="1304"/>
    <d v="2014-10-13T00:00:00"/>
    <x v="0"/>
    <x v="9"/>
    <x v="44"/>
    <x v="23"/>
    <x v="1"/>
    <x v="5"/>
    <s v="Global High-Back Leather Tilter, Burgundy"/>
    <n v="245.98"/>
    <n v="2"/>
    <n v="27.06"/>
  </r>
  <r>
    <n v="1305"/>
    <d v="2014-10-13T00:00:00"/>
    <x v="0"/>
    <x v="9"/>
    <x v="44"/>
    <x v="23"/>
    <x v="0"/>
    <x v="3"/>
    <s v="Flexible Leather- Look Classic Collection Ring Binder"/>
    <n v="18.940000000000001"/>
    <n v="1"/>
    <n v="9.4700000000000006"/>
  </r>
  <r>
    <n v="1306"/>
    <d v="2014-10-13T00:00:00"/>
    <x v="0"/>
    <x v="9"/>
    <x v="457"/>
    <x v="20"/>
    <x v="0"/>
    <x v="3"/>
    <s v="Recycled Pressboard Report Cover with Reinforced Top Hinge"/>
    <n v="7.75"/>
    <n v="3"/>
    <n v="2.81"/>
  </r>
  <r>
    <n v="1307"/>
    <d v="2014-10-13T00:00:00"/>
    <x v="0"/>
    <x v="9"/>
    <x v="415"/>
    <x v="6"/>
    <x v="0"/>
    <x v="10"/>
    <s v="Pastel Pink Envelopes"/>
    <n v="36.4"/>
    <n v="5"/>
    <n v="17.47"/>
  </r>
  <r>
    <n v="1308"/>
    <d v="2014-10-13T00:00:00"/>
    <x v="0"/>
    <x v="9"/>
    <x v="415"/>
    <x v="6"/>
    <x v="2"/>
    <x v="9"/>
    <s v="SanDisk Cruzer 16 GB USB Flash Drive"/>
    <n v="22.96"/>
    <n v="2"/>
    <n v="4.3600000000000003"/>
  </r>
  <r>
    <n v="1309"/>
    <d v="2014-10-13T00:00:00"/>
    <x v="0"/>
    <x v="9"/>
    <x v="415"/>
    <x v="6"/>
    <x v="0"/>
    <x v="2"/>
    <s v="Space Solutions Industrial Galvanized Steel Shelving."/>
    <n v="315.2"/>
    <n v="4"/>
    <n v="6.3"/>
  </r>
  <r>
    <n v="1310"/>
    <d v="2014-10-13T00:00:00"/>
    <x v="0"/>
    <x v="9"/>
    <x v="415"/>
    <x v="6"/>
    <x v="0"/>
    <x v="3"/>
    <s v="Wilson Jones Standard D-Ring Binders"/>
    <n v="15.18"/>
    <n v="3"/>
    <n v="7.13"/>
  </r>
  <r>
    <n v="1311"/>
    <d v="2014-10-14T00:00:00"/>
    <x v="0"/>
    <x v="9"/>
    <x v="458"/>
    <x v="38"/>
    <x v="0"/>
    <x v="3"/>
    <s v="Avery Metallic Poly Binders"/>
    <n v="22.92"/>
    <n v="4"/>
    <n v="11"/>
  </r>
  <r>
    <n v="1312"/>
    <d v="2014-10-14T00:00:00"/>
    <x v="0"/>
    <x v="9"/>
    <x v="458"/>
    <x v="38"/>
    <x v="0"/>
    <x v="2"/>
    <s v="Fellowes Bankers Box Recycled Super Stor/Drawer"/>
    <n v="269.89999999999998"/>
    <n v="5"/>
    <n v="16.190000000000001"/>
  </r>
  <r>
    <n v="1313"/>
    <d v="2014-10-14T00:00:00"/>
    <x v="0"/>
    <x v="9"/>
    <x v="459"/>
    <x v="0"/>
    <x v="0"/>
    <x v="12"/>
    <s v="Hoover Replacement Belts For Soft Guard &amp; Commercial Ltweight Upright Vacs, 2/Pk"/>
    <n v="3.16"/>
    <n v="4"/>
    <n v="-8.5299999999999994"/>
  </r>
  <r>
    <n v="1314"/>
    <d v="2014-10-14T00:00:00"/>
    <x v="0"/>
    <x v="9"/>
    <x v="459"/>
    <x v="0"/>
    <x v="2"/>
    <x v="16"/>
    <s v="Hewlett Packard 610 Color Digital Copier / Printer"/>
    <n v="1999.96"/>
    <n v="5"/>
    <n v="624.99"/>
  </r>
  <r>
    <n v="1315"/>
    <d v="2014-10-14T00:00:00"/>
    <x v="0"/>
    <x v="9"/>
    <x v="32"/>
    <x v="1"/>
    <x v="0"/>
    <x v="0"/>
    <s v="Xerox 1951"/>
    <n v="322.19"/>
    <n v="13"/>
    <n v="100.69"/>
  </r>
  <r>
    <n v="1316"/>
    <d v="2014-10-14T00:00:00"/>
    <x v="0"/>
    <x v="9"/>
    <x v="32"/>
    <x v="1"/>
    <x v="0"/>
    <x v="3"/>
    <s v="Pressboard Covers with Storage Hooks, 9 1/2&quot; x 11&quot;, Light Blue"/>
    <n v="2.95"/>
    <n v="3"/>
    <n v="-4.8600000000000003"/>
  </r>
  <r>
    <n v="1317"/>
    <d v="2014-10-14T00:00:00"/>
    <x v="0"/>
    <x v="9"/>
    <x v="32"/>
    <x v="1"/>
    <x v="0"/>
    <x v="0"/>
    <s v="Xerox 1903"/>
    <n v="19.14"/>
    <n v="4"/>
    <n v="6.94"/>
  </r>
  <r>
    <n v="1318"/>
    <d v="2014-10-14T00:00:00"/>
    <x v="0"/>
    <x v="9"/>
    <x v="460"/>
    <x v="32"/>
    <x v="2"/>
    <x v="9"/>
    <s v="WD My Passport Ultra 500GB Portable External Hard Drive"/>
    <n v="177"/>
    <n v="3"/>
    <n v="30.09"/>
  </r>
  <r>
    <n v="1319"/>
    <d v="2014-10-14T00:00:00"/>
    <x v="0"/>
    <x v="9"/>
    <x v="460"/>
    <x v="32"/>
    <x v="0"/>
    <x v="2"/>
    <s v="SimpliFile Personal File, Black Granite, 15w x 6-15/16d x 11-1/4h"/>
    <n v="79.45"/>
    <n v="7"/>
    <n v="22.25"/>
  </r>
  <r>
    <n v="1320"/>
    <d v="2014-10-14T00:00:00"/>
    <x v="0"/>
    <x v="9"/>
    <x v="460"/>
    <x v="32"/>
    <x v="1"/>
    <x v="5"/>
    <s v="Office Star - Ergonomic Mid Back Chair with 2-Way Adjustable Arms"/>
    <n v="1628.82"/>
    <n v="9"/>
    <n v="260.61"/>
  </r>
  <r>
    <n v="1321"/>
    <d v="2014-10-15T00:00:00"/>
    <x v="0"/>
    <x v="9"/>
    <x v="275"/>
    <x v="16"/>
    <x v="1"/>
    <x v="8"/>
    <s v="Executive Impressions 13&quot; Clairmont Wall Clock"/>
    <n v="15.38"/>
    <n v="1"/>
    <n v="4.04"/>
  </r>
  <r>
    <n v="1322"/>
    <d v="2014-10-15T00:00:00"/>
    <x v="0"/>
    <x v="9"/>
    <x v="461"/>
    <x v="10"/>
    <x v="1"/>
    <x v="5"/>
    <s v="Global Italian Leather Office Chair"/>
    <n v="183.37"/>
    <n v="2"/>
    <n v="-7.86"/>
  </r>
  <r>
    <n v="1323"/>
    <d v="2014-10-15T00:00:00"/>
    <x v="0"/>
    <x v="9"/>
    <x v="461"/>
    <x v="10"/>
    <x v="0"/>
    <x v="0"/>
    <s v="Xerox 1897"/>
    <n v="7.97"/>
    <n v="2"/>
    <n v="2.89"/>
  </r>
  <r>
    <n v="1324"/>
    <d v="2014-10-16T00:00:00"/>
    <x v="0"/>
    <x v="9"/>
    <x v="462"/>
    <x v="3"/>
    <x v="0"/>
    <x v="3"/>
    <s v="Avery Non-Stick Heavy Duty View Round Locking Ring Binders"/>
    <n v="14.35"/>
    <n v="3"/>
    <n v="5.0199999999999996"/>
  </r>
  <r>
    <n v="1325"/>
    <d v="2014-10-16T00:00:00"/>
    <x v="0"/>
    <x v="9"/>
    <x v="462"/>
    <x v="3"/>
    <x v="2"/>
    <x v="9"/>
    <s v="LogitechÂ Illuminated - Keyboard"/>
    <n v="179.97"/>
    <n v="3"/>
    <n v="86.39"/>
  </r>
  <r>
    <n v="1326"/>
    <d v="2014-10-17T00:00:00"/>
    <x v="0"/>
    <x v="9"/>
    <x v="463"/>
    <x v="0"/>
    <x v="0"/>
    <x v="3"/>
    <s v="GBC Standard Recycled Report Covers, Clear Plastic Sheets"/>
    <n v="10.78"/>
    <n v="5"/>
    <n v="-17.25"/>
  </r>
  <r>
    <n v="1327"/>
    <d v="2014-10-17T00:00:00"/>
    <x v="0"/>
    <x v="9"/>
    <x v="463"/>
    <x v="0"/>
    <x v="2"/>
    <x v="9"/>
    <s v="Case Logic 2.4GHz Wireless Keyboard"/>
    <n v="119.98"/>
    <n v="3"/>
    <n v="-18"/>
  </r>
  <r>
    <n v="1328"/>
    <d v="2014-10-17T00:00:00"/>
    <x v="0"/>
    <x v="9"/>
    <x v="438"/>
    <x v="0"/>
    <x v="1"/>
    <x v="8"/>
    <s v="G.E. Longer-Life Indoor Recessed Floodlight Bulbs"/>
    <n v="5.31"/>
    <n v="2"/>
    <n v="-1.59"/>
  </r>
  <r>
    <n v="1329"/>
    <d v="2014-10-18T00:00:00"/>
    <x v="0"/>
    <x v="9"/>
    <x v="464"/>
    <x v="33"/>
    <x v="0"/>
    <x v="2"/>
    <s v="Gould Plastics 18-Pocket Panel Bin, 34w x 5-1/4d x 20-1/2h"/>
    <n v="275.97000000000003"/>
    <n v="3"/>
    <n v="11.04"/>
  </r>
  <r>
    <n v="1330"/>
    <d v="2014-10-18T00:00:00"/>
    <x v="0"/>
    <x v="9"/>
    <x v="464"/>
    <x v="33"/>
    <x v="2"/>
    <x v="6"/>
    <s v="Avaya IP Phone 1140E VoIP phone"/>
    <n v="1394.95"/>
    <n v="5"/>
    <n v="362.69"/>
  </r>
  <r>
    <n v="1331"/>
    <d v="2014-10-18T00:00:00"/>
    <x v="0"/>
    <x v="9"/>
    <x v="464"/>
    <x v="33"/>
    <x v="1"/>
    <x v="5"/>
    <s v="Global Wood Trimmed Manager's Task Chair, Khaki"/>
    <n v="545.88"/>
    <n v="6"/>
    <n v="70.959999999999994"/>
  </r>
  <r>
    <n v="1332"/>
    <d v="2014-10-18T00:00:00"/>
    <x v="0"/>
    <x v="9"/>
    <x v="150"/>
    <x v="2"/>
    <x v="0"/>
    <x v="10"/>
    <s v="White Business Envelopes with Contemporary Seam, Recycled White Business Envelopes"/>
    <n v="52.51"/>
    <n v="6"/>
    <n v="19.690000000000001"/>
  </r>
  <r>
    <n v="1333"/>
    <d v="2014-10-18T00:00:00"/>
    <x v="0"/>
    <x v="9"/>
    <x v="150"/>
    <x v="2"/>
    <x v="0"/>
    <x v="2"/>
    <s v="Eldon Base for stackable storage shelf, platinum"/>
    <n v="186.91"/>
    <n v="6"/>
    <n v="-35.049999999999997"/>
  </r>
  <r>
    <n v="1334"/>
    <d v="2014-10-18T00:00:00"/>
    <x v="0"/>
    <x v="9"/>
    <x v="150"/>
    <x v="2"/>
    <x v="0"/>
    <x v="0"/>
    <s v="Adams &quot;While You Were Out&quot; Message Pads"/>
    <n v="10.050000000000001"/>
    <n v="4"/>
    <n v="3.14"/>
  </r>
  <r>
    <n v="1335"/>
    <d v="2014-10-18T00:00:00"/>
    <x v="0"/>
    <x v="9"/>
    <x v="465"/>
    <x v="13"/>
    <x v="1"/>
    <x v="5"/>
    <s v="Office Star Flex Back Scooter Chair with Aluminum Finish Frame"/>
    <n v="605.34"/>
    <n v="6"/>
    <n v="145.28"/>
  </r>
  <r>
    <n v="1336"/>
    <d v="2014-10-18T00:00:00"/>
    <x v="0"/>
    <x v="9"/>
    <x v="466"/>
    <x v="22"/>
    <x v="0"/>
    <x v="0"/>
    <s v="Xerox 1925"/>
    <n v="61.96"/>
    <n v="2"/>
    <n v="27.88"/>
  </r>
  <r>
    <n v="1337"/>
    <d v="2014-10-18T00:00:00"/>
    <x v="0"/>
    <x v="9"/>
    <x v="466"/>
    <x v="22"/>
    <x v="0"/>
    <x v="3"/>
    <s v="Computer Printout Index Tabs"/>
    <n v="1.34"/>
    <n v="1"/>
    <n v="0.47"/>
  </r>
  <r>
    <n v="1338"/>
    <d v="2014-10-19T00:00:00"/>
    <x v="0"/>
    <x v="9"/>
    <x v="467"/>
    <x v="3"/>
    <x v="0"/>
    <x v="0"/>
    <s v="Spiral Phone Message Books with Labels by Adams"/>
    <n v="13.44"/>
    <n v="3"/>
    <n v="6.59"/>
  </r>
  <r>
    <n v="1339"/>
    <d v="2014-10-19T00:00:00"/>
    <x v="0"/>
    <x v="9"/>
    <x v="468"/>
    <x v="3"/>
    <x v="0"/>
    <x v="3"/>
    <s v="Accohide Poly Flexible Ring Binders"/>
    <n v="2.99"/>
    <n v="1"/>
    <n v="1.1200000000000001"/>
  </r>
  <r>
    <n v="1340"/>
    <d v="2014-10-19T00:00:00"/>
    <x v="0"/>
    <x v="9"/>
    <x v="468"/>
    <x v="3"/>
    <x v="0"/>
    <x v="3"/>
    <s v="Avery Durable Slant Ring Binders With Label Holder"/>
    <n v="20.059999999999999"/>
    <n v="6"/>
    <n v="7.02"/>
  </r>
  <r>
    <n v="1341"/>
    <d v="2014-10-19T00:00:00"/>
    <x v="0"/>
    <x v="9"/>
    <x v="468"/>
    <x v="3"/>
    <x v="0"/>
    <x v="0"/>
    <s v="Xerox 1917"/>
    <n v="146.72999999999999"/>
    <n v="3"/>
    <n v="68.959999999999994"/>
  </r>
  <r>
    <n v="1342"/>
    <d v="2014-10-19T00:00:00"/>
    <x v="0"/>
    <x v="9"/>
    <x v="468"/>
    <x v="3"/>
    <x v="0"/>
    <x v="1"/>
    <s v="Avery 480"/>
    <n v="18.75"/>
    <n v="5"/>
    <n v="9"/>
  </r>
  <r>
    <n v="1343"/>
    <d v="2014-10-19T00:00:00"/>
    <x v="0"/>
    <x v="9"/>
    <x v="468"/>
    <x v="3"/>
    <x v="2"/>
    <x v="6"/>
    <s v="Panasonic KX TS208W Corded phone"/>
    <n v="117.58"/>
    <n v="3"/>
    <n v="11.76"/>
  </r>
  <r>
    <n v="1344"/>
    <d v="2014-10-19T00:00:00"/>
    <x v="0"/>
    <x v="9"/>
    <x v="469"/>
    <x v="3"/>
    <x v="2"/>
    <x v="6"/>
    <s v="RCA Visys Integrated PBX 8-Line Router"/>
    <n v="321.55"/>
    <n v="6"/>
    <n v="20.100000000000001"/>
  </r>
  <r>
    <n v="1345"/>
    <d v="2014-10-20T00:00:00"/>
    <x v="0"/>
    <x v="9"/>
    <x v="99"/>
    <x v="14"/>
    <x v="0"/>
    <x v="2"/>
    <s v="Gould Plastics 9-Pocket Panel Bin, 18-3/8w x 5-1/4d x 20-1/2h, Black"/>
    <n v="211.96"/>
    <n v="4"/>
    <n v="8.48"/>
  </r>
  <r>
    <n v="1346"/>
    <d v="2014-10-20T00:00:00"/>
    <x v="0"/>
    <x v="9"/>
    <x v="470"/>
    <x v="15"/>
    <x v="1"/>
    <x v="13"/>
    <s v="Lesro Round Back Collection Coffee Table, End Table"/>
    <n v="328.59"/>
    <n v="3"/>
    <n v="-147.87"/>
  </r>
  <r>
    <n v="1347"/>
    <d v="2014-10-20T00:00:00"/>
    <x v="0"/>
    <x v="9"/>
    <x v="470"/>
    <x v="15"/>
    <x v="0"/>
    <x v="2"/>
    <s v="Contico 72&quot;H Heavy-Duty Storage System"/>
    <n v="98.35"/>
    <n v="3"/>
    <n v="-24.59"/>
  </r>
  <r>
    <n v="1348"/>
    <d v="2014-10-20T00:00:00"/>
    <x v="0"/>
    <x v="9"/>
    <x v="471"/>
    <x v="1"/>
    <x v="2"/>
    <x v="9"/>
    <s v="Logitech Wireless Performance Mouse MX for PC and Mac"/>
    <n v="319.97000000000003"/>
    <n v="4"/>
    <n v="71.989999999999995"/>
  </r>
  <r>
    <n v="1349"/>
    <d v="2014-10-20T00:00:00"/>
    <x v="0"/>
    <x v="9"/>
    <x v="471"/>
    <x v="1"/>
    <x v="0"/>
    <x v="2"/>
    <s v="24 Capacity Maxi Data Binder Racks, Pearl"/>
    <n v="505.32"/>
    <n v="3"/>
    <n v="31.58"/>
  </r>
  <r>
    <n v="1350"/>
    <d v="2014-10-20T00:00:00"/>
    <x v="0"/>
    <x v="9"/>
    <x v="471"/>
    <x v="1"/>
    <x v="0"/>
    <x v="0"/>
    <s v="Wirebound Voice Message Log Book"/>
    <n v="3.81"/>
    <n v="1"/>
    <n v="1.24"/>
  </r>
  <r>
    <n v="1351"/>
    <d v="2014-10-20T00:00:00"/>
    <x v="0"/>
    <x v="9"/>
    <x v="471"/>
    <x v="1"/>
    <x v="0"/>
    <x v="3"/>
    <s v="Satellite Sectional Post Binders"/>
    <n v="8.68"/>
    <n v="1"/>
    <n v="-14.76"/>
  </r>
  <r>
    <n v="1352"/>
    <d v="2014-10-20T00:00:00"/>
    <x v="0"/>
    <x v="9"/>
    <x v="471"/>
    <x v="1"/>
    <x v="0"/>
    <x v="1"/>
    <s v="Avery 4027 File Folder Labels for Dot Matrix Printers, 5000 Labels per Box, White"/>
    <n v="24.42"/>
    <n v="1"/>
    <n v="7.94"/>
  </r>
  <r>
    <n v="1353"/>
    <d v="2014-10-21T00:00:00"/>
    <x v="0"/>
    <x v="9"/>
    <x v="463"/>
    <x v="10"/>
    <x v="0"/>
    <x v="12"/>
    <s v="Fellowes Superior 10 Outlet Split Surge Protector"/>
    <n v="121.79"/>
    <n v="4"/>
    <n v="13.7"/>
  </r>
  <r>
    <n v="1354"/>
    <d v="2014-10-21T00:00:00"/>
    <x v="0"/>
    <x v="9"/>
    <x v="463"/>
    <x v="10"/>
    <x v="1"/>
    <x v="13"/>
    <s v="Hon Practical Foundations 30 x 60 Training Table, Light Gray/Charcoal"/>
    <n v="409.59"/>
    <n v="3"/>
    <n v="-122.88"/>
  </r>
  <r>
    <n v="1355"/>
    <d v="2014-10-21T00:00:00"/>
    <x v="0"/>
    <x v="9"/>
    <x v="472"/>
    <x v="3"/>
    <x v="0"/>
    <x v="3"/>
    <s v="Plastic Binding Combs"/>
    <n v="36.36"/>
    <n v="3"/>
    <n v="12.27"/>
  </r>
  <r>
    <n v="1356"/>
    <d v="2014-10-21T00:00:00"/>
    <x v="0"/>
    <x v="9"/>
    <x v="136"/>
    <x v="6"/>
    <x v="0"/>
    <x v="2"/>
    <s v="Eldon Base for stackable storage shelf, platinum"/>
    <n v="194.7"/>
    <n v="5"/>
    <n v="9.74"/>
  </r>
  <r>
    <n v="1357"/>
    <d v="2014-10-21T00:00:00"/>
    <x v="0"/>
    <x v="9"/>
    <x v="136"/>
    <x v="6"/>
    <x v="1"/>
    <x v="13"/>
    <s v="Hon 2111 Invitation Series Straight Table"/>
    <n v="591.32000000000005"/>
    <n v="4"/>
    <n v="112.35"/>
  </r>
  <r>
    <n v="1358"/>
    <d v="2014-10-21T00:00:00"/>
    <x v="0"/>
    <x v="9"/>
    <x v="136"/>
    <x v="6"/>
    <x v="0"/>
    <x v="4"/>
    <s v="SANFORD Liquid Accent Tank-Style Highlighters"/>
    <n v="2.84"/>
    <n v="1"/>
    <n v="0.88"/>
  </r>
  <r>
    <n v="1359"/>
    <d v="2014-10-22T00:00:00"/>
    <x v="0"/>
    <x v="9"/>
    <x v="473"/>
    <x v="10"/>
    <x v="1"/>
    <x v="8"/>
    <s v="Seth Thomas 14&quot; Putty-Colored Wall Clock"/>
    <n v="93.89"/>
    <n v="4"/>
    <n v="12.91"/>
  </r>
  <r>
    <n v="1360"/>
    <d v="2014-10-22T00:00:00"/>
    <x v="0"/>
    <x v="9"/>
    <x v="430"/>
    <x v="8"/>
    <x v="1"/>
    <x v="8"/>
    <s v="Tenex Chairmats For Use with Hard Floors"/>
    <n v="129.91999999999999"/>
    <n v="4"/>
    <n v="10.39"/>
  </r>
  <r>
    <n v="1361"/>
    <d v="2014-10-24T00:00:00"/>
    <x v="0"/>
    <x v="9"/>
    <x v="474"/>
    <x v="16"/>
    <x v="0"/>
    <x v="0"/>
    <s v="Xerox 210"/>
    <n v="10.37"/>
    <n v="2"/>
    <n v="3.63"/>
  </r>
  <r>
    <n v="1362"/>
    <d v="2014-10-24T00:00:00"/>
    <x v="0"/>
    <x v="9"/>
    <x v="158"/>
    <x v="3"/>
    <x v="0"/>
    <x v="3"/>
    <s v="Avery Premier Heavy-Duty Binder with Round Locking Rings"/>
    <n v="34.270000000000003"/>
    <n v="3"/>
    <n v="11.14"/>
  </r>
  <r>
    <n v="1363"/>
    <d v="2014-10-24T00:00:00"/>
    <x v="0"/>
    <x v="9"/>
    <x v="358"/>
    <x v="9"/>
    <x v="0"/>
    <x v="7"/>
    <s v="Advantus Map Pennant Flags and Round Head Tacks"/>
    <n v="11.85"/>
    <n v="3"/>
    <n v="3.79"/>
  </r>
  <r>
    <n v="1364"/>
    <d v="2014-10-25T00:00:00"/>
    <x v="0"/>
    <x v="9"/>
    <x v="160"/>
    <x v="3"/>
    <x v="0"/>
    <x v="3"/>
    <s v="GBC VeloBind Cover Sets"/>
    <n v="49.41"/>
    <n v="4"/>
    <n v="18.53"/>
  </r>
  <r>
    <n v="1365"/>
    <d v="2014-10-25T00:00:00"/>
    <x v="0"/>
    <x v="9"/>
    <x v="216"/>
    <x v="2"/>
    <x v="2"/>
    <x v="9"/>
    <s v="Memorex 25GB 6X Branded Blu-Ray Recordable Disc, 15/Pack"/>
    <n v="40.78"/>
    <n v="3"/>
    <n v="0.51"/>
  </r>
  <r>
    <n v="1366"/>
    <d v="2014-10-25T00:00:00"/>
    <x v="0"/>
    <x v="9"/>
    <x v="216"/>
    <x v="2"/>
    <x v="0"/>
    <x v="3"/>
    <s v="GBC Twin Loop Wire Binding Elements, 9/16&quot; Spine, Black"/>
    <n v="13.7"/>
    <n v="3"/>
    <n v="-9.59"/>
  </r>
  <r>
    <n v="1367"/>
    <d v="2014-10-26T00:00:00"/>
    <x v="0"/>
    <x v="9"/>
    <x v="475"/>
    <x v="22"/>
    <x v="1"/>
    <x v="8"/>
    <s v="Tenex Chairmats For Use With Carpeted Floors"/>
    <n v="63.92"/>
    <n v="4"/>
    <n v="3.2"/>
  </r>
  <r>
    <n v="1368"/>
    <d v="2014-10-26T00:00:00"/>
    <x v="0"/>
    <x v="9"/>
    <x v="475"/>
    <x v="22"/>
    <x v="2"/>
    <x v="6"/>
    <s v="Vtech CS6719"/>
    <n v="383.96"/>
    <n v="5"/>
    <n v="38.4"/>
  </r>
  <r>
    <n v="1369"/>
    <d v="2014-10-27T00:00:00"/>
    <x v="0"/>
    <x v="9"/>
    <x v="476"/>
    <x v="25"/>
    <x v="0"/>
    <x v="0"/>
    <s v="Xerox 2"/>
    <n v="10.37"/>
    <n v="2"/>
    <n v="3.63"/>
  </r>
  <r>
    <n v="1370"/>
    <d v="2014-10-27T00:00:00"/>
    <x v="0"/>
    <x v="9"/>
    <x v="476"/>
    <x v="25"/>
    <x v="0"/>
    <x v="0"/>
    <s v="Easy-staple paper"/>
    <n v="11.95"/>
    <n v="3"/>
    <n v="4.03"/>
  </r>
  <r>
    <n v="1371"/>
    <d v="2014-10-28T00:00:00"/>
    <x v="0"/>
    <x v="9"/>
    <x v="477"/>
    <x v="3"/>
    <x v="0"/>
    <x v="3"/>
    <s v="Avery Non-Stick Binders"/>
    <n v="7.18"/>
    <n v="2"/>
    <n v="2.25"/>
  </r>
  <r>
    <n v="1372"/>
    <d v="2014-10-28T00:00:00"/>
    <x v="0"/>
    <x v="9"/>
    <x v="477"/>
    <x v="3"/>
    <x v="0"/>
    <x v="14"/>
    <s v="Serrated Blade or Curved Handle Hand Letter Openers"/>
    <n v="6.28"/>
    <n v="2"/>
    <n v="0.06"/>
  </r>
  <r>
    <n v="1373"/>
    <d v="2014-10-28T00:00:00"/>
    <x v="0"/>
    <x v="9"/>
    <x v="477"/>
    <x v="3"/>
    <x v="0"/>
    <x v="14"/>
    <s v="Premier Automatic Letter Opener"/>
    <n v="480.74"/>
    <n v="2"/>
    <n v="14.42"/>
  </r>
  <r>
    <n v="1374"/>
    <d v="2014-10-28T00:00:00"/>
    <x v="0"/>
    <x v="9"/>
    <x v="477"/>
    <x v="3"/>
    <x v="1"/>
    <x v="11"/>
    <s v="O'Sullivan Living Dimensions 2-Shelf Bookcases"/>
    <n v="617"/>
    <n v="6"/>
    <n v="-36.29"/>
  </r>
  <r>
    <n v="1375"/>
    <d v="2014-10-28T00:00:00"/>
    <x v="0"/>
    <x v="9"/>
    <x v="477"/>
    <x v="3"/>
    <x v="0"/>
    <x v="2"/>
    <s v="Eldon Portable Mobile Manager"/>
    <n v="141.4"/>
    <n v="5"/>
    <n v="38.18"/>
  </r>
  <r>
    <n v="1376"/>
    <d v="2014-10-28T00:00:00"/>
    <x v="0"/>
    <x v="9"/>
    <x v="478"/>
    <x v="42"/>
    <x v="2"/>
    <x v="6"/>
    <s v="Digium D40 VoIP phone"/>
    <n v="257.98"/>
    <n v="2"/>
    <n v="74.81"/>
  </r>
  <r>
    <n v="1377"/>
    <d v="2014-10-29T00:00:00"/>
    <x v="0"/>
    <x v="9"/>
    <x v="52"/>
    <x v="1"/>
    <x v="2"/>
    <x v="6"/>
    <s v="Apple iPhone 5S"/>
    <n v="2735.95"/>
    <n v="6"/>
    <n v="341.99"/>
  </r>
  <r>
    <n v="1378"/>
    <d v="2014-10-29T00:00:00"/>
    <x v="0"/>
    <x v="9"/>
    <x v="479"/>
    <x v="18"/>
    <x v="2"/>
    <x v="9"/>
    <s v="Maxell 4.7GB DVD+R 5/Pack"/>
    <n v="1.98"/>
    <n v="2"/>
    <n v="0.89"/>
  </r>
  <r>
    <n v="1379"/>
    <d v="2014-10-29T00:00:00"/>
    <x v="0"/>
    <x v="9"/>
    <x v="479"/>
    <x v="18"/>
    <x v="0"/>
    <x v="0"/>
    <s v="Snap-A-Way Black Print Carbonless Ruled Speed Letter, Triplicate"/>
    <n v="75.88"/>
    <n v="2"/>
    <n v="35.659999999999997"/>
  </r>
  <r>
    <n v="1380"/>
    <d v="2014-10-31T00:00:00"/>
    <x v="0"/>
    <x v="9"/>
    <x v="480"/>
    <x v="3"/>
    <x v="0"/>
    <x v="7"/>
    <s v="Staples"/>
    <n v="11.34"/>
    <n v="3"/>
    <n v="5.22"/>
  </r>
  <r>
    <n v="1381"/>
    <d v="2014-10-31T00:00:00"/>
    <x v="0"/>
    <x v="9"/>
    <x v="480"/>
    <x v="3"/>
    <x v="0"/>
    <x v="2"/>
    <s v="Letter/Legal File Tote with Clear Snap-On Lid, Black Granite"/>
    <n v="80.3"/>
    <n v="5"/>
    <n v="20.88"/>
  </r>
  <r>
    <n v="1382"/>
    <d v="2014-10-31T00:00:00"/>
    <x v="0"/>
    <x v="9"/>
    <x v="480"/>
    <x v="3"/>
    <x v="0"/>
    <x v="3"/>
    <s v="Avery Framed View Binder, EZD Ring (Locking), Navy, 1 1/2&quot;"/>
    <n v="15.97"/>
    <n v="2"/>
    <n v="5.39"/>
  </r>
  <r>
    <n v="1383"/>
    <d v="2014-10-31T00:00:00"/>
    <x v="0"/>
    <x v="9"/>
    <x v="480"/>
    <x v="3"/>
    <x v="0"/>
    <x v="0"/>
    <s v="Xerox 1952"/>
    <n v="64.739999999999995"/>
    <n v="13"/>
    <n v="30.43"/>
  </r>
  <r>
    <n v="1384"/>
    <d v="2014-10-31T00:00:00"/>
    <x v="0"/>
    <x v="9"/>
    <x v="480"/>
    <x v="3"/>
    <x v="0"/>
    <x v="3"/>
    <s v="Fellowes Twister Kit, Gray/Clear, 3/pkg"/>
    <n v="19.3"/>
    <n v="3"/>
    <n v="6.03"/>
  </r>
  <r>
    <n v="1385"/>
    <d v="2014-10-31T00:00:00"/>
    <x v="0"/>
    <x v="9"/>
    <x v="480"/>
    <x v="3"/>
    <x v="0"/>
    <x v="2"/>
    <s v="Tennsco Regal Shelving Units"/>
    <n v="405.64"/>
    <n v="4"/>
    <n v="12.17"/>
  </r>
  <r>
    <n v="1386"/>
    <d v="2014-10-31T00:00:00"/>
    <x v="0"/>
    <x v="9"/>
    <x v="480"/>
    <x v="3"/>
    <x v="1"/>
    <x v="5"/>
    <s v="Novimex Fabric Task Chair"/>
    <n v="146.35"/>
    <n v="3"/>
    <n v="-9.15"/>
  </r>
  <r>
    <n v="1387"/>
    <d v="2014-10-31T00:00:00"/>
    <x v="0"/>
    <x v="9"/>
    <x v="480"/>
    <x v="3"/>
    <x v="2"/>
    <x v="9"/>
    <s v="MaxellÂ LTO Ultrium - 800 GB"/>
    <n v="251.91"/>
    <n v="9"/>
    <n v="47.86"/>
  </r>
  <r>
    <n v="1388"/>
    <d v="2014-10-31T00:00:00"/>
    <x v="0"/>
    <x v="9"/>
    <x v="480"/>
    <x v="3"/>
    <x v="0"/>
    <x v="4"/>
    <s v="Newell 325"/>
    <n v="12.39"/>
    <n v="3"/>
    <n v="3.72"/>
  </r>
  <r>
    <n v="1389"/>
    <d v="2014-10-31T00:00:00"/>
    <x v="0"/>
    <x v="9"/>
    <x v="481"/>
    <x v="43"/>
    <x v="0"/>
    <x v="4"/>
    <s v="Lumber Crayons"/>
    <n v="49.25"/>
    <n v="5"/>
    <n v="18.72"/>
  </r>
  <r>
    <n v="1390"/>
    <d v="2014-10-31T00:00:00"/>
    <x v="0"/>
    <x v="9"/>
    <x v="481"/>
    <x v="43"/>
    <x v="0"/>
    <x v="0"/>
    <s v="RSVP Cards &amp; Envelopes, Blank White, 8-1/2&quot; X 11&quot;, 24 Cards/25 Envelopes/Set"/>
    <n v="10.16"/>
    <n v="2"/>
    <n v="4.78"/>
  </r>
  <r>
    <n v="1391"/>
    <d v="2014-10-31T00:00:00"/>
    <x v="0"/>
    <x v="9"/>
    <x v="481"/>
    <x v="43"/>
    <x v="1"/>
    <x v="8"/>
    <s v="Eldon Expressions Wood Desk Accessories, Oak"/>
    <n v="14.76"/>
    <n v="2"/>
    <n v="4.28"/>
  </r>
  <r>
    <n v="1392"/>
    <d v="2014-10-31T00:00:00"/>
    <x v="0"/>
    <x v="9"/>
    <x v="481"/>
    <x v="43"/>
    <x v="0"/>
    <x v="3"/>
    <s v="GBC Recycled VeloBinder Covers"/>
    <n v="34.08"/>
    <n v="2"/>
    <n v="15.68"/>
  </r>
  <r>
    <n v="1393"/>
    <d v="2014-10-31T00:00:00"/>
    <x v="0"/>
    <x v="9"/>
    <x v="481"/>
    <x v="43"/>
    <x v="1"/>
    <x v="8"/>
    <s v="Eldon Wave Desk Accessories"/>
    <n v="17.670000000000002"/>
    <n v="3"/>
    <n v="7.77"/>
  </r>
  <r>
    <n v="1394"/>
    <d v="2014-10-31T00:00:00"/>
    <x v="0"/>
    <x v="9"/>
    <x v="481"/>
    <x v="43"/>
    <x v="1"/>
    <x v="5"/>
    <s v="Hon Pagoda Stacking Chairs"/>
    <n v="1604.9"/>
    <n v="5"/>
    <n v="481.47"/>
  </r>
  <r>
    <n v="1395"/>
    <d v="2014-10-31T00:00:00"/>
    <x v="0"/>
    <x v="9"/>
    <x v="481"/>
    <x v="43"/>
    <x v="1"/>
    <x v="13"/>
    <s v="Chromcraft Bull-Nose Wood 48&quot; x 96&quot; Rectangular Conference Tables"/>
    <n v="385.69"/>
    <n v="1"/>
    <n v="-60.61"/>
  </r>
  <r>
    <n v="1396"/>
    <d v="2014-10-31T00:00:00"/>
    <x v="0"/>
    <x v="9"/>
    <x v="482"/>
    <x v="12"/>
    <x v="2"/>
    <x v="6"/>
    <s v="Plantronics HL10 Handset Lifter"/>
    <n v="742.34"/>
    <n v="8"/>
    <n v="83.51"/>
  </r>
  <r>
    <n v="1397"/>
    <d v="2014-10-31T00:00:00"/>
    <x v="0"/>
    <x v="9"/>
    <x v="8"/>
    <x v="10"/>
    <x v="1"/>
    <x v="13"/>
    <s v="Hon 94000 Series Round Tables"/>
    <n v="1421.66"/>
    <n v="8"/>
    <n v="-734.53"/>
  </r>
  <r>
    <n v="1398"/>
    <d v="2014-10-31T00:00:00"/>
    <x v="0"/>
    <x v="9"/>
    <x v="483"/>
    <x v="3"/>
    <x v="2"/>
    <x v="6"/>
    <s v="Motorola L804"/>
    <n v="73.58"/>
    <n v="2"/>
    <n v="8.2799999999999994"/>
  </r>
  <r>
    <n v="1399"/>
    <d v="2014-11-01T00:00:00"/>
    <x v="0"/>
    <x v="10"/>
    <x v="277"/>
    <x v="26"/>
    <x v="0"/>
    <x v="4"/>
    <s v="Model L Table or Wall-Mount Pencil Sharpener"/>
    <n v="43.18"/>
    <n v="3"/>
    <n v="4.32"/>
  </r>
  <r>
    <n v="1400"/>
    <d v="2014-11-01T00:00:00"/>
    <x v="0"/>
    <x v="10"/>
    <x v="277"/>
    <x v="26"/>
    <x v="2"/>
    <x v="6"/>
    <s v="ClearOne CHATAttach 160 -Â speaker phone"/>
    <n v="1983.97"/>
    <n v="4"/>
    <n v="248"/>
  </r>
  <r>
    <n v="1401"/>
    <d v="2014-11-01T00:00:00"/>
    <x v="0"/>
    <x v="10"/>
    <x v="11"/>
    <x v="11"/>
    <x v="0"/>
    <x v="2"/>
    <s v="Carina Mini System Audio Rack, Model AR050B"/>
    <n v="443.92"/>
    <n v="5"/>
    <n v="-94.33"/>
  </r>
  <r>
    <n v="1402"/>
    <d v="2014-11-01T00:00:00"/>
    <x v="0"/>
    <x v="10"/>
    <x v="11"/>
    <x v="11"/>
    <x v="2"/>
    <x v="6"/>
    <s v="Plantronics Voyager Pro HD - Bluetooth Headset"/>
    <n v="155.97999999999999"/>
    <n v="3"/>
    <n v="54.59"/>
  </r>
  <r>
    <n v="1403"/>
    <d v="2014-11-01T00:00:00"/>
    <x v="0"/>
    <x v="10"/>
    <x v="484"/>
    <x v="25"/>
    <x v="0"/>
    <x v="7"/>
    <s v="Staples"/>
    <n v="7.52"/>
    <n v="5"/>
    <n v="1.41"/>
  </r>
  <r>
    <n v="1404"/>
    <d v="2014-11-01T00:00:00"/>
    <x v="0"/>
    <x v="10"/>
    <x v="484"/>
    <x v="25"/>
    <x v="0"/>
    <x v="4"/>
    <s v="Newell 320"/>
    <n v="10.27"/>
    <n v="3"/>
    <n v="0.9"/>
  </r>
  <r>
    <n v="1405"/>
    <d v="2014-11-01T00:00:00"/>
    <x v="0"/>
    <x v="10"/>
    <x v="484"/>
    <x v="25"/>
    <x v="0"/>
    <x v="1"/>
    <s v="Avery 513"/>
    <n v="47.81"/>
    <n v="12"/>
    <n v="15.54"/>
  </r>
  <r>
    <n v="1406"/>
    <d v="2014-11-01T00:00:00"/>
    <x v="0"/>
    <x v="10"/>
    <x v="484"/>
    <x v="25"/>
    <x v="2"/>
    <x v="6"/>
    <s v="Cisco IPÂ PhoneÂ 7961G VoIPÂ phoneÂ - Dark gray"/>
    <n v="978.84"/>
    <n v="9"/>
    <n v="110.12"/>
  </r>
  <r>
    <n v="1407"/>
    <d v="2014-11-01T00:00:00"/>
    <x v="0"/>
    <x v="10"/>
    <x v="436"/>
    <x v="1"/>
    <x v="0"/>
    <x v="0"/>
    <s v="Southworth Parchment Paper &amp; Envelopes"/>
    <n v="15.7"/>
    <n v="3"/>
    <n v="5.0999999999999996"/>
  </r>
  <r>
    <n v="1408"/>
    <d v="2014-11-01T00:00:00"/>
    <x v="0"/>
    <x v="10"/>
    <x v="4"/>
    <x v="5"/>
    <x v="0"/>
    <x v="2"/>
    <s v="Multi-Use Personal File Cart and Caster Set, Three Stacking Bins"/>
    <n v="69.52"/>
    <n v="2"/>
    <n v="19.47"/>
  </r>
  <r>
    <n v="1409"/>
    <d v="2014-11-01T00:00:00"/>
    <x v="0"/>
    <x v="10"/>
    <x v="4"/>
    <x v="5"/>
    <x v="0"/>
    <x v="4"/>
    <s v="OIC #2 Pencils, Medium Soft"/>
    <n v="5.64"/>
    <n v="3"/>
    <n v="1.64"/>
  </r>
  <r>
    <n v="1410"/>
    <d v="2014-11-01T00:00:00"/>
    <x v="0"/>
    <x v="10"/>
    <x v="485"/>
    <x v="3"/>
    <x v="0"/>
    <x v="1"/>
    <s v="Avery 475"/>
    <n v="44.4"/>
    <n v="3"/>
    <n v="22.2"/>
  </r>
  <r>
    <n v="1411"/>
    <d v="2014-11-01T00:00:00"/>
    <x v="0"/>
    <x v="10"/>
    <x v="485"/>
    <x v="3"/>
    <x v="0"/>
    <x v="0"/>
    <s v="Easy-staple paper"/>
    <n v="21.4"/>
    <n v="5"/>
    <n v="9.6300000000000008"/>
  </r>
  <r>
    <n v="1412"/>
    <d v="2014-11-01T00:00:00"/>
    <x v="0"/>
    <x v="10"/>
    <x v="392"/>
    <x v="20"/>
    <x v="0"/>
    <x v="12"/>
    <s v="Kensington 7 Outlet MasterPiece Power Center"/>
    <n v="533.94000000000005"/>
    <n v="3"/>
    <n v="154.84"/>
  </r>
  <r>
    <n v="1413"/>
    <d v="2014-11-01T00:00:00"/>
    <x v="0"/>
    <x v="10"/>
    <x v="392"/>
    <x v="20"/>
    <x v="0"/>
    <x v="0"/>
    <s v="Xerox 1934"/>
    <n v="167.94"/>
    <n v="3"/>
    <n v="82.29"/>
  </r>
  <r>
    <n v="1414"/>
    <d v="2014-11-01T00:00:00"/>
    <x v="0"/>
    <x v="10"/>
    <x v="392"/>
    <x v="20"/>
    <x v="1"/>
    <x v="8"/>
    <s v="Master Big Foot Doorstop, Beige"/>
    <n v="31.68"/>
    <n v="6"/>
    <n v="9.82"/>
  </r>
  <r>
    <n v="1415"/>
    <d v="2014-11-01T00:00:00"/>
    <x v="0"/>
    <x v="10"/>
    <x v="486"/>
    <x v="23"/>
    <x v="0"/>
    <x v="12"/>
    <s v="Fellowes Superior 10 Outlet Split Surge Protector"/>
    <n v="76.12"/>
    <n v="2"/>
    <n v="22.07"/>
  </r>
  <r>
    <n v="1416"/>
    <d v="2014-11-01T00:00:00"/>
    <x v="0"/>
    <x v="10"/>
    <x v="400"/>
    <x v="10"/>
    <x v="1"/>
    <x v="8"/>
    <s v="Howard Miller 13&quot; Diameter Pewter Finish Round Wall Clock"/>
    <n v="68.7"/>
    <n v="2"/>
    <n v="16.32"/>
  </r>
  <r>
    <n v="1417"/>
    <d v="2014-11-01T00:00:00"/>
    <x v="0"/>
    <x v="10"/>
    <x v="400"/>
    <x v="10"/>
    <x v="0"/>
    <x v="3"/>
    <s v="Acco Economy Flexible Poly Round Ring Binder"/>
    <n v="3.13"/>
    <n v="2"/>
    <n v="-2.61"/>
  </r>
  <r>
    <n v="1418"/>
    <d v="2014-11-01T00:00:00"/>
    <x v="0"/>
    <x v="10"/>
    <x v="400"/>
    <x v="10"/>
    <x v="0"/>
    <x v="3"/>
    <s v="GBC Standard Therm-A-Bind Covers"/>
    <n v="22.43"/>
    <n v="3"/>
    <n v="-17.940000000000001"/>
  </r>
  <r>
    <n v="1419"/>
    <d v="2014-11-02T00:00:00"/>
    <x v="0"/>
    <x v="10"/>
    <x v="310"/>
    <x v="20"/>
    <x v="0"/>
    <x v="1"/>
    <s v="Avery 499"/>
    <n v="34.86"/>
    <n v="7"/>
    <n v="16.04"/>
  </r>
  <r>
    <n v="1420"/>
    <d v="2014-11-02T00:00:00"/>
    <x v="0"/>
    <x v="10"/>
    <x v="310"/>
    <x v="20"/>
    <x v="1"/>
    <x v="8"/>
    <s v="Tensor Computer Mounted Lamp"/>
    <n v="89.34"/>
    <n v="6"/>
    <n v="24.12"/>
  </r>
  <r>
    <n v="1421"/>
    <d v="2014-11-02T00:00:00"/>
    <x v="0"/>
    <x v="10"/>
    <x v="487"/>
    <x v="0"/>
    <x v="2"/>
    <x v="6"/>
    <s v="Logitech B530 USBÂ HeadsetÂ -Â headsetÂ - Full size, Binaural"/>
    <n v="88.78"/>
    <n v="3"/>
    <n v="7.77"/>
  </r>
  <r>
    <n v="1422"/>
    <d v="2014-11-02T00:00:00"/>
    <x v="0"/>
    <x v="10"/>
    <x v="31"/>
    <x v="10"/>
    <x v="2"/>
    <x v="6"/>
    <s v="Polycom CX300 Desktop Phone USB VoIP phone"/>
    <n v="539.96"/>
    <n v="6"/>
    <n v="-107.99"/>
  </r>
  <r>
    <n v="1423"/>
    <d v="2014-11-02T00:00:00"/>
    <x v="0"/>
    <x v="10"/>
    <x v="31"/>
    <x v="10"/>
    <x v="2"/>
    <x v="6"/>
    <s v="I Need's 3d Hello Kitty Hybrid Silicone Case Cover for HTC One X 4g with 3d Hello Kitty Stylus Pen Green/pink"/>
    <n v="50.23"/>
    <n v="7"/>
    <n v="-10.050000000000001"/>
  </r>
  <r>
    <n v="1424"/>
    <d v="2014-11-02T00:00:00"/>
    <x v="0"/>
    <x v="10"/>
    <x v="31"/>
    <x v="10"/>
    <x v="0"/>
    <x v="3"/>
    <s v="Acco D-Ring Binder w/DublLock"/>
    <n v="19.239999999999998"/>
    <n v="3"/>
    <n v="-13.47"/>
  </r>
  <r>
    <n v="1425"/>
    <d v="2014-11-02T00:00:00"/>
    <x v="0"/>
    <x v="10"/>
    <x v="488"/>
    <x v="16"/>
    <x v="2"/>
    <x v="9"/>
    <s v="Razer Kraken 7.1 Surround Sound Over Ear USB Gaming Headset"/>
    <n v="799.92"/>
    <n v="10"/>
    <n v="239.98"/>
  </r>
  <r>
    <n v="1426"/>
    <d v="2014-11-02T00:00:00"/>
    <x v="0"/>
    <x v="10"/>
    <x v="489"/>
    <x v="3"/>
    <x v="2"/>
    <x v="6"/>
    <s v="AT&amp;T CL82213"/>
    <n v="46.38"/>
    <n v="2"/>
    <n v="5.22"/>
  </r>
  <r>
    <n v="1427"/>
    <d v="2014-11-02T00:00:00"/>
    <x v="0"/>
    <x v="10"/>
    <x v="489"/>
    <x v="3"/>
    <x v="0"/>
    <x v="2"/>
    <s v="Adjustable Depth Letter/Legal Cart"/>
    <n v="362.92"/>
    <n v="2"/>
    <n v="105.25"/>
  </r>
  <r>
    <n v="1428"/>
    <d v="2014-11-02T00:00:00"/>
    <x v="0"/>
    <x v="10"/>
    <x v="490"/>
    <x v="22"/>
    <x v="2"/>
    <x v="9"/>
    <s v="Maxell 74 Minute CD-R Spindle, 50/Pack"/>
    <n v="41.94"/>
    <n v="2"/>
    <n v="15.1"/>
  </r>
  <r>
    <n v="1429"/>
    <d v="2014-11-02T00:00:00"/>
    <x v="0"/>
    <x v="10"/>
    <x v="490"/>
    <x v="22"/>
    <x v="2"/>
    <x v="6"/>
    <s v="Samsung Rugby III"/>
    <n v="52.79"/>
    <n v="1"/>
    <n v="4.62"/>
  </r>
  <r>
    <n v="1430"/>
    <d v="2014-11-03T00:00:00"/>
    <x v="0"/>
    <x v="10"/>
    <x v="282"/>
    <x v="2"/>
    <x v="0"/>
    <x v="14"/>
    <s v="Compact Automatic Electric Letter Opener"/>
    <n v="286.33999999999997"/>
    <n v="3"/>
    <n v="-64.430000000000007"/>
  </r>
  <r>
    <n v="1431"/>
    <d v="2014-11-03T00:00:00"/>
    <x v="0"/>
    <x v="10"/>
    <x v="25"/>
    <x v="20"/>
    <x v="2"/>
    <x v="6"/>
    <s v="Panasonic KX-TG9471B"/>
    <n v="783.96"/>
    <n v="4"/>
    <n v="219.51"/>
  </r>
  <r>
    <n v="1432"/>
    <d v="2014-11-03T00:00:00"/>
    <x v="0"/>
    <x v="10"/>
    <x v="25"/>
    <x v="20"/>
    <x v="0"/>
    <x v="3"/>
    <s v="Surelock Post Binders"/>
    <n v="48.9"/>
    <n v="2"/>
    <n v="18.34"/>
  </r>
  <r>
    <n v="1433"/>
    <d v="2014-11-03T00:00:00"/>
    <x v="0"/>
    <x v="10"/>
    <x v="25"/>
    <x v="20"/>
    <x v="0"/>
    <x v="3"/>
    <s v="Acco Pressboard Covers with Storage Hooks, 14 7/8&quot; x 11&quot;, Light Blue"/>
    <n v="7.86"/>
    <n v="2"/>
    <n v="2.85"/>
  </r>
  <r>
    <n v="1434"/>
    <d v="2014-11-03T00:00:00"/>
    <x v="0"/>
    <x v="10"/>
    <x v="218"/>
    <x v="37"/>
    <x v="0"/>
    <x v="14"/>
    <s v="Acme Kleen Earth Office Shears"/>
    <n v="11.64"/>
    <n v="3"/>
    <n v="3.38"/>
  </r>
  <r>
    <n v="1435"/>
    <d v="2014-11-03T00:00:00"/>
    <x v="0"/>
    <x v="10"/>
    <x v="372"/>
    <x v="15"/>
    <x v="0"/>
    <x v="0"/>
    <s v="Ampad Evidence Wirebond Steno Books, 6&quot; x 9&quot;"/>
    <n v="3.49"/>
    <n v="2"/>
    <n v="1.18"/>
  </r>
  <r>
    <n v="1436"/>
    <d v="2014-11-03T00:00:00"/>
    <x v="0"/>
    <x v="10"/>
    <x v="372"/>
    <x v="15"/>
    <x v="0"/>
    <x v="0"/>
    <s v="Xerox 1884"/>
    <n v="143.86000000000001"/>
    <n v="9"/>
    <n v="48.55"/>
  </r>
  <r>
    <n v="1437"/>
    <d v="2014-11-03T00:00:00"/>
    <x v="0"/>
    <x v="10"/>
    <x v="489"/>
    <x v="25"/>
    <x v="0"/>
    <x v="2"/>
    <s v="Acco Perma 4000 Stacking Storage Drawers"/>
    <n v="25.98"/>
    <n v="2"/>
    <n v="-1.62"/>
  </r>
  <r>
    <n v="1438"/>
    <d v="2014-11-03T00:00:00"/>
    <x v="0"/>
    <x v="10"/>
    <x v="489"/>
    <x v="25"/>
    <x v="1"/>
    <x v="13"/>
    <s v="Hon Racetrack Conference Tables"/>
    <n v="945.04"/>
    <n v="6"/>
    <n v="-299.26"/>
  </r>
  <r>
    <n v="1439"/>
    <d v="2014-11-03T00:00:00"/>
    <x v="0"/>
    <x v="10"/>
    <x v="489"/>
    <x v="25"/>
    <x v="0"/>
    <x v="3"/>
    <s v="Avery Self-Adhesive Photo Pockets for Polaroid Photos"/>
    <n v="14.3"/>
    <n v="7"/>
    <n v="-10.49"/>
  </r>
  <r>
    <n v="1440"/>
    <d v="2014-11-03T00:00:00"/>
    <x v="0"/>
    <x v="10"/>
    <x v="489"/>
    <x v="25"/>
    <x v="1"/>
    <x v="8"/>
    <s v="Tenex Antistatic Computer Chair Mats"/>
    <n v="410.35"/>
    <n v="3"/>
    <n v="-51.29"/>
  </r>
  <r>
    <n v="1441"/>
    <d v="2014-11-03T00:00:00"/>
    <x v="0"/>
    <x v="10"/>
    <x v="491"/>
    <x v="23"/>
    <x v="0"/>
    <x v="3"/>
    <s v="Avery Durable Binders"/>
    <n v="5.76"/>
    <n v="2"/>
    <n v="2.82"/>
  </r>
  <r>
    <n v="1442"/>
    <d v="2014-11-03T00:00:00"/>
    <x v="0"/>
    <x v="10"/>
    <x v="153"/>
    <x v="40"/>
    <x v="2"/>
    <x v="9"/>
    <s v="Belkin F8E887 USB Wired Ergonomic Keyboard"/>
    <n v="89.97"/>
    <n v="3"/>
    <n v="18.89"/>
  </r>
  <r>
    <n v="1443"/>
    <d v="2014-11-03T00:00:00"/>
    <x v="0"/>
    <x v="10"/>
    <x v="492"/>
    <x v="3"/>
    <x v="0"/>
    <x v="4"/>
    <s v="Prang Dustless Chalk Sticks"/>
    <n v="6.72"/>
    <n v="4"/>
    <n v="3.36"/>
  </r>
  <r>
    <n v="1444"/>
    <d v="2014-11-04T00:00:00"/>
    <x v="0"/>
    <x v="10"/>
    <x v="39"/>
    <x v="20"/>
    <x v="1"/>
    <x v="5"/>
    <s v="DMI Arturo Collection Mission-style Design Wood Chair"/>
    <n v="135.88"/>
    <n v="1"/>
    <n v="24.16"/>
  </r>
  <r>
    <n v="1445"/>
    <d v="2014-11-04T00:00:00"/>
    <x v="0"/>
    <x v="10"/>
    <x v="39"/>
    <x v="20"/>
    <x v="2"/>
    <x v="15"/>
    <s v="Canon imageCLASS MF7460 Monochrome Digital Laser Multifunction Copier"/>
    <n v="3991.98"/>
    <n v="2"/>
    <n v="1995.99"/>
  </r>
  <r>
    <n v="1446"/>
    <d v="2014-11-04T00:00:00"/>
    <x v="0"/>
    <x v="10"/>
    <x v="39"/>
    <x v="20"/>
    <x v="2"/>
    <x v="6"/>
    <s v="Panasonic Kx-TS550"/>
    <n v="275.94"/>
    <n v="6"/>
    <n v="80.02"/>
  </r>
  <r>
    <n v="1447"/>
    <d v="2014-11-04T00:00:00"/>
    <x v="0"/>
    <x v="10"/>
    <x v="39"/>
    <x v="20"/>
    <x v="2"/>
    <x v="9"/>
    <s v="NETGEAR N750 Dual Band Wi-Fi Gigabit Router"/>
    <n v="360"/>
    <n v="4"/>
    <n v="129.6"/>
  </r>
  <r>
    <n v="1448"/>
    <d v="2014-11-04T00:00:00"/>
    <x v="0"/>
    <x v="10"/>
    <x v="39"/>
    <x v="20"/>
    <x v="0"/>
    <x v="2"/>
    <s v="Trav-L-File Heavy-Duty Shuttle II, Black"/>
    <n v="43.57"/>
    <n v="1"/>
    <n v="13.07"/>
  </r>
  <r>
    <n v="1449"/>
    <d v="2014-11-04T00:00:00"/>
    <x v="0"/>
    <x v="10"/>
    <x v="402"/>
    <x v="25"/>
    <x v="0"/>
    <x v="7"/>
    <s v="OIC Bulk Pack Metal Binder Clips"/>
    <n v="8.3800000000000008"/>
    <n v="3"/>
    <n v="2.72"/>
  </r>
  <r>
    <n v="1450"/>
    <d v="2014-11-04T00:00:00"/>
    <x v="0"/>
    <x v="10"/>
    <x v="402"/>
    <x v="25"/>
    <x v="0"/>
    <x v="12"/>
    <s v="Acco 6 Outlet Guardian Premium Surge Suppressor"/>
    <n v="58.24"/>
    <n v="5"/>
    <n v="5.0999999999999996"/>
  </r>
  <r>
    <n v="1451"/>
    <d v="2014-11-04T00:00:00"/>
    <x v="0"/>
    <x v="10"/>
    <x v="493"/>
    <x v="3"/>
    <x v="1"/>
    <x v="8"/>
    <s v="Executive Impressions 12&quot; Wall Clock"/>
    <n v="35.340000000000003"/>
    <n v="2"/>
    <n v="13.43"/>
  </r>
  <r>
    <n v="1452"/>
    <d v="2014-11-04T00:00:00"/>
    <x v="0"/>
    <x v="10"/>
    <x v="494"/>
    <x v="3"/>
    <x v="2"/>
    <x v="6"/>
    <s v="Polycom SoundPoint Pro SE-225 Corded phone"/>
    <n v="666.34"/>
    <n v="7"/>
    <n v="66.63"/>
  </r>
  <r>
    <n v="1453"/>
    <d v="2014-11-04T00:00:00"/>
    <x v="0"/>
    <x v="10"/>
    <x v="494"/>
    <x v="3"/>
    <x v="1"/>
    <x v="13"/>
    <s v="Bevis Round Conference Table Top, X-Base"/>
    <n v="573.73"/>
    <n v="4"/>
    <n v="-64.540000000000006"/>
  </r>
  <r>
    <n v="1454"/>
    <d v="2014-11-04T00:00:00"/>
    <x v="0"/>
    <x v="10"/>
    <x v="494"/>
    <x v="3"/>
    <x v="0"/>
    <x v="3"/>
    <s v="Cardinal EasyOpen D-Ring Binders"/>
    <n v="21.94"/>
    <n v="3"/>
    <n v="8.23"/>
  </r>
  <r>
    <n v="1455"/>
    <d v="2014-11-04T00:00:00"/>
    <x v="0"/>
    <x v="10"/>
    <x v="494"/>
    <x v="3"/>
    <x v="0"/>
    <x v="0"/>
    <s v="Xerox 2000"/>
    <n v="19.440000000000001"/>
    <n v="3"/>
    <n v="9.33"/>
  </r>
  <r>
    <n v="1456"/>
    <d v="2014-11-04T00:00:00"/>
    <x v="0"/>
    <x v="10"/>
    <x v="494"/>
    <x v="3"/>
    <x v="2"/>
    <x v="15"/>
    <s v="Hewlett-Packard Deskjet D4360 Printer"/>
    <n v="447.97"/>
    <n v="4"/>
    <n v="139.99"/>
  </r>
  <r>
    <n v="1457"/>
    <d v="2014-11-04T00:00:00"/>
    <x v="0"/>
    <x v="10"/>
    <x v="381"/>
    <x v="20"/>
    <x v="0"/>
    <x v="3"/>
    <s v="Acco Flexible ACCOHIDE Square Ring Data Binder, Dark Blue, 11 1/2&quot; X 14&quot; 7/8&quot;"/>
    <n v="52.06"/>
    <n v="4"/>
    <n v="18.87"/>
  </r>
  <r>
    <n v="1458"/>
    <d v="2014-11-04T00:00:00"/>
    <x v="0"/>
    <x v="10"/>
    <x v="495"/>
    <x v="3"/>
    <x v="0"/>
    <x v="4"/>
    <s v="Newell 343"/>
    <n v="2.94"/>
    <n v="1"/>
    <n v="0.79"/>
  </r>
  <r>
    <n v="1459"/>
    <d v="2014-11-05T00:00:00"/>
    <x v="0"/>
    <x v="10"/>
    <x v="354"/>
    <x v="3"/>
    <x v="1"/>
    <x v="8"/>
    <s v="OIC Stacking Trays"/>
    <n v="20.04"/>
    <n v="6"/>
    <n v="8.82"/>
  </r>
  <r>
    <n v="1460"/>
    <d v="2014-11-05T00:00:00"/>
    <x v="0"/>
    <x v="10"/>
    <x v="50"/>
    <x v="6"/>
    <x v="2"/>
    <x v="9"/>
    <s v="Maxell 4.7GB DVD-RW 3/Pack"/>
    <n v="47.79"/>
    <n v="3"/>
    <n v="16.25"/>
  </r>
  <r>
    <n v="1461"/>
    <d v="2014-11-05T00:00:00"/>
    <x v="0"/>
    <x v="10"/>
    <x v="496"/>
    <x v="2"/>
    <x v="1"/>
    <x v="8"/>
    <s v="Tenex Antistatic Computer Chair Mats"/>
    <n v="273.57"/>
    <n v="2"/>
    <n v="-34.200000000000003"/>
  </r>
  <r>
    <n v="1462"/>
    <d v="2014-11-05T00:00:00"/>
    <x v="0"/>
    <x v="10"/>
    <x v="496"/>
    <x v="2"/>
    <x v="0"/>
    <x v="3"/>
    <s v="Wilson Jones Legal Size Ring Binders"/>
    <n v="13.19"/>
    <n v="2"/>
    <n v="-8.8000000000000007"/>
  </r>
  <r>
    <n v="1463"/>
    <d v="2014-11-05T00:00:00"/>
    <x v="0"/>
    <x v="10"/>
    <x v="496"/>
    <x v="2"/>
    <x v="0"/>
    <x v="2"/>
    <s v="Tennsco Double-Tier Lockers"/>
    <n v="1080.0999999999999"/>
    <n v="6"/>
    <n v="-94.51"/>
  </r>
  <r>
    <n v="1464"/>
    <d v="2014-11-05T00:00:00"/>
    <x v="0"/>
    <x v="10"/>
    <x v="496"/>
    <x v="2"/>
    <x v="2"/>
    <x v="9"/>
    <s v="Sony 16GB Class 10 Micro SDHC R40 Memory Card"/>
    <n v="51.56"/>
    <n v="5"/>
    <n v="-6.45"/>
  </r>
  <r>
    <n v="1465"/>
    <d v="2014-11-05T00:00:00"/>
    <x v="0"/>
    <x v="10"/>
    <x v="496"/>
    <x v="2"/>
    <x v="2"/>
    <x v="9"/>
    <s v="Memorex Micro Travel Drive 32 GB"/>
    <n v="58.42"/>
    <n v="2"/>
    <n v="16.79"/>
  </r>
  <r>
    <n v="1466"/>
    <d v="2014-11-05T00:00:00"/>
    <x v="0"/>
    <x v="10"/>
    <x v="497"/>
    <x v="6"/>
    <x v="1"/>
    <x v="5"/>
    <s v="Global Stack Chair with Arms, Black"/>
    <n v="149.9"/>
    <n v="5"/>
    <n v="40.47"/>
  </r>
  <r>
    <n v="1467"/>
    <d v="2014-11-06T00:00:00"/>
    <x v="0"/>
    <x v="10"/>
    <x v="208"/>
    <x v="4"/>
    <x v="0"/>
    <x v="0"/>
    <s v="Array Parchment Paper, Assorted Colors"/>
    <n v="43.68"/>
    <n v="6"/>
    <n v="20.97"/>
  </r>
  <r>
    <n v="1468"/>
    <d v="2014-11-07T00:00:00"/>
    <x v="0"/>
    <x v="10"/>
    <x v="498"/>
    <x v="0"/>
    <x v="0"/>
    <x v="3"/>
    <s v="Satellite Sectional Post Binders"/>
    <n v="26.05"/>
    <n v="3"/>
    <n v="-44.28"/>
  </r>
  <r>
    <n v="1469"/>
    <d v="2014-11-07T00:00:00"/>
    <x v="0"/>
    <x v="10"/>
    <x v="498"/>
    <x v="0"/>
    <x v="0"/>
    <x v="10"/>
    <s v="Staple envelope"/>
    <n v="74.349999999999994"/>
    <n v="3"/>
    <n v="26.95"/>
  </r>
  <r>
    <n v="1470"/>
    <d v="2014-11-07T00:00:00"/>
    <x v="0"/>
    <x v="10"/>
    <x v="352"/>
    <x v="3"/>
    <x v="0"/>
    <x v="3"/>
    <s v="Wilson Jones Legal Size Ring Binders"/>
    <n v="123.14"/>
    <n v="7"/>
    <n v="46.18"/>
  </r>
  <r>
    <n v="1471"/>
    <d v="2014-11-07T00:00:00"/>
    <x v="0"/>
    <x v="10"/>
    <x v="236"/>
    <x v="0"/>
    <x v="1"/>
    <x v="5"/>
    <s v="Hon Deluxe Fabric Upholstered Stacking Chairs, Squared Back"/>
    <n v="683.14"/>
    <n v="4"/>
    <n v="0"/>
  </r>
  <r>
    <n v="1472"/>
    <d v="2014-11-07T00:00:00"/>
    <x v="0"/>
    <x v="10"/>
    <x v="236"/>
    <x v="0"/>
    <x v="0"/>
    <x v="3"/>
    <s v="Avery Triangle Shaped Sheet Lifters, Black, 2/Pack"/>
    <n v="1.48"/>
    <n v="3"/>
    <n v="-2.21"/>
  </r>
  <r>
    <n v="1473"/>
    <d v="2014-11-07T00:00:00"/>
    <x v="0"/>
    <x v="10"/>
    <x v="236"/>
    <x v="0"/>
    <x v="0"/>
    <x v="14"/>
    <s v="Acme Stainless Steel Office Snips"/>
    <n v="40.71"/>
    <n v="7"/>
    <n v="3.56"/>
  </r>
  <r>
    <n v="1474"/>
    <d v="2014-11-07T00:00:00"/>
    <x v="0"/>
    <x v="10"/>
    <x v="389"/>
    <x v="21"/>
    <x v="0"/>
    <x v="12"/>
    <s v="Belkin 8 Outlet Surge Protector"/>
    <n v="245.88"/>
    <n v="6"/>
    <n v="68.849999999999994"/>
  </r>
  <r>
    <n v="1475"/>
    <d v="2014-11-07T00:00:00"/>
    <x v="0"/>
    <x v="10"/>
    <x v="389"/>
    <x v="21"/>
    <x v="0"/>
    <x v="2"/>
    <s v="Portable Personal File Box"/>
    <n v="36.630000000000003"/>
    <n v="3"/>
    <n v="9.89"/>
  </r>
  <r>
    <n v="1476"/>
    <d v="2014-11-07T00:00:00"/>
    <x v="0"/>
    <x v="10"/>
    <x v="389"/>
    <x v="21"/>
    <x v="0"/>
    <x v="2"/>
    <s v="X-Rack File for Hanging Folders"/>
    <n v="22.58"/>
    <n v="2"/>
    <n v="5.87"/>
  </r>
  <r>
    <n v="1477"/>
    <d v="2014-11-07T00:00:00"/>
    <x v="0"/>
    <x v="10"/>
    <x v="389"/>
    <x v="21"/>
    <x v="0"/>
    <x v="3"/>
    <s v="ACCOHIDE 3-Ring Binder, Blue, 1&quot;"/>
    <n v="12.39"/>
    <n v="3"/>
    <n v="5.82"/>
  </r>
  <r>
    <n v="1478"/>
    <d v="2014-11-07T00:00:00"/>
    <x v="0"/>
    <x v="10"/>
    <x v="244"/>
    <x v="20"/>
    <x v="0"/>
    <x v="7"/>
    <s v="Binder Clips by OIC"/>
    <n v="5.92"/>
    <n v="4"/>
    <n v="2.84"/>
  </r>
  <r>
    <n v="1479"/>
    <d v="2014-11-07T00:00:00"/>
    <x v="0"/>
    <x v="10"/>
    <x v="244"/>
    <x v="20"/>
    <x v="0"/>
    <x v="0"/>
    <s v="Riverleaf Stik-Withit Designer Note Cubes"/>
    <n v="30.18"/>
    <n v="3"/>
    <n v="13.88"/>
  </r>
  <r>
    <n v="1480"/>
    <d v="2014-11-07T00:00:00"/>
    <x v="0"/>
    <x v="10"/>
    <x v="47"/>
    <x v="11"/>
    <x v="0"/>
    <x v="0"/>
    <s v="Xerox 1995"/>
    <n v="25.92"/>
    <n v="5"/>
    <n v="9.07"/>
  </r>
  <r>
    <n v="1481"/>
    <d v="2014-11-07T00:00:00"/>
    <x v="0"/>
    <x v="10"/>
    <x v="47"/>
    <x v="11"/>
    <x v="0"/>
    <x v="4"/>
    <s v="Panasonic KP-150 Electric Pencil Sharpener"/>
    <n v="120.77"/>
    <n v="4"/>
    <n v="9.06"/>
  </r>
  <r>
    <n v="1482"/>
    <d v="2014-11-08T00:00:00"/>
    <x v="0"/>
    <x v="10"/>
    <x v="185"/>
    <x v="3"/>
    <x v="2"/>
    <x v="6"/>
    <s v="Toshiba IPT2010-SD IPÂ Telephone"/>
    <n v="333.58"/>
    <n v="3"/>
    <n v="25.02"/>
  </r>
  <r>
    <n v="1483"/>
    <d v="2014-11-09T00:00:00"/>
    <x v="0"/>
    <x v="10"/>
    <x v="355"/>
    <x v="3"/>
    <x v="0"/>
    <x v="2"/>
    <s v="SAFCO Boltless Steel Shelving"/>
    <n v="340.92"/>
    <n v="3"/>
    <n v="3.41"/>
  </r>
  <r>
    <n v="1484"/>
    <d v="2014-11-09T00:00:00"/>
    <x v="0"/>
    <x v="10"/>
    <x v="355"/>
    <x v="3"/>
    <x v="1"/>
    <x v="11"/>
    <s v="Sauder Mission Library with Doors, Fruitwood Finish"/>
    <n v="222.67"/>
    <n v="2"/>
    <n v="10.48"/>
  </r>
  <r>
    <n v="1485"/>
    <d v="2014-11-09T00:00:00"/>
    <x v="0"/>
    <x v="10"/>
    <x v="355"/>
    <x v="3"/>
    <x v="2"/>
    <x v="6"/>
    <s v="Samsung Galaxy Note 3"/>
    <n v="703.97"/>
    <n v="4"/>
    <n v="88"/>
  </r>
  <r>
    <n v="1486"/>
    <d v="2014-11-09T00:00:00"/>
    <x v="0"/>
    <x v="10"/>
    <x v="355"/>
    <x v="3"/>
    <x v="0"/>
    <x v="2"/>
    <s v="Decoflex Hanging Personal Folder File, Blue"/>
    <n v="92.52"/>
    <n v="6"/>
    <n v="24.98"/>
  </r>
  <r>
    <n v="1487"/>
    <d v="2014-11-09T00:00:00"/>
    <x v="0"/>
    <x v="10"/>
    <x v="355"/>
    <x v="3"/>
    <x v="0"/>
    <x v="0"/>
    <s v="Recycled Desk Saver Line &quot;While You Were Out&quot; Book, 5 1/2&quot; X 4&quot;"/>
    <n v="62.65"/>
    <n v="7"/>
    <n v="28.82"/>
  </r>
  <r>
    <n v="1488"/>
    <d v="2014-11-09T00:00:00"/>
    <x v="0"/>
    <x v="10"/>
    <x v="355"/>
    <x v="3"/>
    <x v="0"/>
    <x v="0"/>
    <s v="Xerox 1912"/>
    <n v="94.85"/>
    <n v="5"/>
    <n v="45.53"/>
  </r>
  <r>
    <n v="1489"/>
    <d v="2014-11-09T00:00:00"/>
    <x v="0"/>
    <x v="10"/>
    <x v="499"/>
    <x v="20"/>
    <x v="1"/>
    <x v="8"/>
    <s v="Eldon 200 Class Desk Accessories, Black"/>
    <n v="56.52"/>
    <n v="9"/>
    <n v="21.48"/>
  </r>
  <r>
    <n v="1490"/>
    <d v="2014-11-10T00:00:00"/>
    <x v="0"/>
    <x v="10"/>
    <x v="131"/>
    <x v="3"/>
    <x v="2"/>
    <x v="6"/>
    <s v="Jabra SPEAK 410"/>
    <n v="601.54"/>
    <n v="8"/>
    <n v="60.15"/>
  </r>
  <r>
    <n v="1491"/>
    <d v="2014-11-10T00:00:00"/>
    <x v="0"/>
    <x v="10"/>
    <x v="131"/>
    <x v="3"/>
    <x v="2"/>
    <x v="9"/>
    <s v="Memorex Froggy Flash Drive 4 GB"/>
    <n v="10.99"/>
    <n v="1"/>
    <n v="4.29"/>
  </r>
  <r>
    <n v="1492"/>
    <d v="2014-11-10T00:00:00"/>
    <x v="0"/>
    <x v="10"/>
    <x v="131"/>
    <x v="3"/>
    <x v="1"/>
    <x v="8"/>
    <s v="Luxo Economy Swing Arm Lamp"/>
    <n v="39.880000000000003"/>
    <n v="2"/>
    <n v="11.17"/>
  </r>
  <r>
    <n v="1493"/>
    <d v="2014-11-10T00:00:00"/>
    <x v="0"/>
    <x v="10"/>
    <x v="131"/>
    <x v="3"/>
    <x v="0"/>
    <x v="0"/>
    <s v="Southworth 100% RÃ©sumÃ© Paper, 24lb."/>
    <n v="62.24"/>
    <n v="8"/>
    <n v="28.01"/>
  </r>
  <r>
    <n v="1494"/>
    <d v="2014-11-10T00:00:00"/>
    <x v="0"/>
    <x v="10"/>
    <x v="131"/>
    <x v="3"/>
    <x v="1"/>
    <x v="8"/>
    <s v="Eldon Expressions Punched Metal &amp; Wood Desk Accessories, Pewter &amp; Cherry"/>
    <n v="53.2"/>
    <n v="5"/>
    <n v="14.9"/>
  </r>
  <r>
    <n v="1495"/>
    <d v="2014-11-10T00:00:00"/>
    <x v="0"/>
    <x v="10"/>
    <x v="131"/>
    <x v="3"/>
    <x v="0"/>
    <x v="1"/>
    <s v="Avery White Multi-Purpose Labels"/>
    <n v="39.840000000000003"/>
    <n v="8"/>
    <n v="18.329999999999998"/>
  </r>
  <r>
    <n v="1496"/>
    <d v="2014-11-10T00:00:00"/>
    <x v="0"/>
    <x v="10"/>
    <x v="66"/>
    <x v="14"/>
    <x v="0"/>
    <x v="4"/>
    <s v="Avery Hi-Liter Comfort Grip Fluorescent Highlighter, Yellow Ink"/>
    <n v="3.9"/>
    <n v="2"/>
    <n v="1.52"/>
  </r>
  <r>
    <n v="1497"/>
    <d v="2014-11-10T00:00:00"/>
    <x v="0"/>
    <x v="10"/>
    <x v="66"/>
    <x v="14"/>
    <x v="0"/>
    <x v="0"/>
    <s v="Xerox 199"/>
    <n v="12.84"/>
    <n v="3"/>
    <n v="5.78"/>
  </r>
  <r>
    <n v="1498"/>
    <d v="2014-11-10T00:00:00"/>
    <x v="0"/>
    <x v="10"/>
    <x v="66"/>
    <x v="14"/>
    <x v="0"/>
    <x v="0"/>
    <s v="Xerox 4200 Series MultiUse Premium Copy Paper (20Lb. and 84 Bright)"/>
    <n v="15.84"/>
    <n v="3"/>
    <n v="7.13"/>
  </r>
  <r>
    <n v="1499"/>
    <d v="2014-11-10T00:00:00"/>
    <x v="0"/>
    <x v="10"/>
    <x v="66"/>
    <x v="14"/>
    <x v="1"/>
    <x v="5"/>
    <s v="Hon Every-Day Series Multi-Task Chairs"/>
    <n v="563.94000000000005"/>
    <n v="3"/>
    <n v="112.79"/>
  </r>
  <r>
    <n v="1500"/>
    <d v="2014-11-10T00:00:00"/>
    <x v="0"/>
    <x v="10"/>
    <x v="66"/>
    <x v="14"/>
    <x v="0"/>
    <x v="2"/>
    <s v="Acco Perma 3000 Stacking Storage Drawers"/>
    <n v="62.94"/>
    <n v="3"/>
    <n v="11.96"/>
  </r>
  <r>
    <n v="1501"/>
    <d v="2014-11-10T00:00:00"/>
    <x v="0"/>
    <x v="10"/>
    <x v="66"/>
    <x v="14"/>
    <x v="0"/>
    <x v="2"/>
    <s v="Hot File 7-Pocket, Floor Stand"/>
    <n v="535.41"/>
    <n v="3"/>
    <n v="160.62"/>
  </r>
  <r>
    <n v="1502"/>
    <d v="2014-11-11T00:00:00"/>
    <x v="0"/>
    <x v="10"/>
    <x v="500"/>
    <x v="21"/>
    <x v="0"/>
    <x v="2"/>
    <s v="Stur-D-Stor Shelving, Vertical 5-Shelf: 72&quot;H x 36&quot;W x 18 1/2&quot;D"/>
    <n v="665.88"/>
    <n v="6"/>
    <n v="13.32"/>
  </r>
  <r>
    <n v="1503"/>
    <d v="2014-11-11T00:00:00"/>
    <x v="0"/>
    <x v="10"/>
    <x v="501"/>
    <x v="26"/>
    <x v="0"/>
    <x v="4"/>
    <s v="BIC Brite Liner Grip Highlighters, Assorted, 5/Pack"/>
    <n v="3.39"/>
    <n v="1"/>
    <n v="0.81"/>
  </r>
  <r>
    <n v="1504"/>
    <d v="2014-11-11T00:00:00"/>
    <x v="0"/>
    <x v="10"/>
    <x v="501"/>
    <x v="26"/>
    <x v="2"/>
    <x v="6"/>
    <s v="Samsung Galaxy S III - 16GB - pebble blue (T-Mobile)"/>
    <n v="559.98"/>
    <n v="2"/>
    <n v="56"/>
  </r>
  <r>
    <n v="1505"/>
    <d v="2014-11-11T00:00:00"/>
    <x v="0"/>
    <x v="10"/>
    <x v="501"/>
    <x v="26"/>
    <x v="1"/>
    <x v="5"/>
    <s v="Global Airflow Leather Mesh Back Chair, Black"/>
    <n v="603.91999999999996"/>
    <n v="5"/>
    <n v="75.489999999999995"/>
  </r>
  <r>
    <n v="1506"/>
    <d v="2014-11-11T00:00:00"/>
    <x v="0"/>
    <x v="10"/>
    <x v="502"/>
    <x v="0"/>
    <x v="0"/>
    <x v="3"/>
    <s v="GBC DocuBind TL300 Electric Binding System"/>
    <n v="896.99"/>
    <n v="5"/>
    <n v="-1480.03"/>
  </r>
  <r>
    <n v="1507"/>
    <d v="2014-11-11T00:00:00"/>
    <x v="0"/>
    <x v="10"/>
    <x v="502"/>
    <x v="0"/>
    <x v="0"/>
    <x v="3"/>
    <s v="Universal Recycled Hanging Pressboard Report Binders, Letter Size"/>
    <n v="1.23"/>
    <n v="1"/>
    <n v="-1.97"/>
  </r>
  <r>
    <n v="1508"/>
    <d v="2014-11-11T00:00:00"/>
    <x v="0"/>
    <x v="10"/>
    <x v="502"/>
    <x v="0"/>
    <x v="0"/>
    <x v="4"/>
    <s v="Boston Electric Pencil Sharpener, Model 1818, Charcoal Black"/>
    <n v="67.56"/>
    <n v="3"/>
    <n v="6.76"/>
  </r>
  <r>
    <n v="1509"/>
    <d v="2014-11-11T00:00:00"/>
    <x v="0"/>
    <x v="10"/>
    <x v="502"/>
    <x v="0"/>
    <x v="0"/>
    <x v="0"/>
    <s v="Wirebound Message Book, 4 per Page"/>
    <n v="21.72"/>
    <n v="5"/>
    <n v="7.87"/>
  </r>
  <r>
    <n v="1510"/>
    <d v="2014-11-11T00:00:00"/>
    <x v="0"/>
    <x v="10"/>
    <x v="502"/>
    <x v="0"/>
    <x v="0"/>
    <x v="0"/>
    <s v="Xerox 1893"/>
    <n v="262.33999999999997"/>
    <n v="8"/>
    <n v="95.1"/>
  </r>
  <r>
    <n v="1511"/>
    <d v="2014-11-11T00:00:00"/>
    <x v="0"/>
    <x v="10"/>
    <x v="502"/>
    <x v="0"/>
    <x v="2"/>
    <x v="6"/>
    <s v="Geemarc AmpliPOWER60"/>
    <n v="148.47999999999999"/>
    <n v="2"/>
    <n v="16.7"/>
  </r>
  <r>
    <n v="1512"/>
    <d v="2014-11-11T00:00:00"/>
    <x v="0"/>
    <x v="10"/>
    <x v="502"/>
    <x v="0"/>
    <x v="2"/>
    <x v="6"/>
    <s v="Classic Ivory AntiqueÂ TelephoneÂ ZL1810"/>
    <n v="241.18"/>
    <n v="3"/>
    <n v="15.07"/>
  </r>
  <r>
    <n v="1513"/>
    <d v="2014-11-11T00:00:00"/>
    <x v="0"/>
    <x v="10"/>
    <x v="358"/>
    <x v="3"/>
    <x v="0"/>
    <x v="4"/>
    <s v="50 Colored Long Pencils"/>
    <n v="30.48"/>
    <n v="3"/>
    <n v="7.92"/>
  </r>
  <r>
    <n v="1514"/>
    <d v="2014-11-11T00:00:00"/>
    <x v="0"/>
    <x v="10"/>
    <x v="358"/>
    <x v="3"/>
    <x v="1"/>
    <x v="5"/>
    <s v="Hon Olson Stacker Stools"/>
    <n v="112.65"/>
    <n v="1"/>
    <n v="11.26"/>
  </r>
  <r>
    <n v="1515"/>
    <d v="2014-11-11T00:00:00"/>
    <x v="0"/>
    <x v="10"/>
    <x v="324"/>
    <x v="2"/>
    <x v="1"/>
    <x v="8"/>
    <s v="GE 4 Foot Flourescent Tube, 40 Watt"/>
    <n v="23.97"/>
    <n v="2"/>
    <n v="7.79"/>
  </r>
  <r>
    <n v="1516"/>
    <d v="2014-11-11T00:00:00"/>
    <x v="0"/>
    <x v="10"/>
    <x v="324"/>
    <x v="2"/>
    <x v="1"/>
    <x v="11"/>
    <s v="Atlantic Metals Mobile 3-Shelf Bookcases, Custom Colors"/>
    <n v="521.96"/>
    <n v="4"/>
    <n v="-250.54"/>
  </r>
  <r>
    <n v="1517"/>
    <d v="2014-11-11T00:00:00"/>
    <x v="0"/>
    <x v="10"/>
    <x v="338"/>
    <x v="3"/>
    <x v="2"/>
    <x v="6"/>
    <s v="Mophie Juice Pack Helium for iPhone"/>
    <n v="575.92999999999995"/>
    <n v="9"/>
    <n v="57.59"/>
  </r>
  <r>
    <n v="1518"/>
    <d v="2014-11-11T00:00:00"/>
    <x v="0"/>
    <x v="10"/>
    <x v="338"/>
    <x v="3"/>
    <x v="0"/>
    <x v="12"/>
    <s v="Commercial WindTunnel Clean Air Upright Vacuum, Replacement Belts, Filtration Bags"/>
    <n v="7.78"/>
    <n v="2"/>
    <n v="2.02"/>
  </r>
  <r>
    <n v="1519"/>
    <d v="2014-11-11T00:00:00"/>
    <x v="0"/>
    <x v="10"/>
    <x v="338"/>
    <x v="3"/>
    <x v="0"/>
    <x v="0"/>
    <s v="Xerox 1979"/>
    <n v="123.92"/>
    <n v="4"/>
    <n v="55.76"/>
  </r>
  <r>
    <n v="1520"/>
    <d v="2014-11-11T00:00:00"/>
    <x v="0"/>
    <x v="10"/>
    <x v="126"/>
    <x v="22"/>
    <x v="0"/>
    <x v="12"/>
    <s v="Belkin F5C206VTEL 6 Outlet Surge"/>
    <n v="22.98"/>
    <n v="1"/>
    <n v="6.89"/>
  </r>
  <r>
    <n v="1521"/>
    <d v="2014-11-11T00:00:00"/>
    <x v="0"/>
    <x v="10"/>
    <x v="126"/>
    <x v="22"/>
    <x v="2"/>
    <x v="9"/>
    <s v="Belkin Standard 104 key USB Keyboard"/>
    <n v="102.13"/>
    <n v="7"/>
    <n v="15.32"/>
  </r>
  <r>
    <n v="1522"/>
    <d v="2014-11-11T00:00:00"/>
    <x v="0"/>
    <x v="10"/>
    <x v="126"/>
    <x v="22"/>
    <x v="0"/>
    <x v="3"/>
    <s v="Fellowes PB500 Electric Punch Plastic Comb Binding Machine with Manual Bind"/>
    <n v="2033.58"/>
    <n v="2"/>
    <n v="762.59"/>
  </r>
  <r>
    <n v="1523"/>
    <d v="2014-11-11T00:00:00"/>
    <x v="0"/>
    <x v="10"/>
    <x v="248"/>
    <x v="1"/>
    <x v="1"/>
    <x v="8"/>
    <s v="DAX Wood Document Frame."/>
    <n v="10.98"/>
    <n v="2"/>
    <n v="-7.96"/>
  </r>
  <r>
    <n v="1524"/>
    <d v="2014-11-11T00:00:00"/>
    <x v="0"/>
    <x v="10"/>
    <x v="248"/>
    <x v="1"/>
    <x v="1"/>
    <x v="5"/>
    <s v="Global Commerce Series High-Back Swivel/Tilt Chairs"/>
    <n v="797.94"/>
    <n v="4"/>
    <n v="-57"/>
  </r>
  <r>
    <n v="1525"/>
    <d v="2014-11-11T00:00:00"/>
    <x v="0"/>
    <x v="10"/>
    <x v="61"/>
    <x v="20"/>
    <x v="0"/>
    <x v="0"/>
    <s v="Wirebound Message Books, Four 2 3/4&quot; x 5&quot; Forms per Page, 600 Sets per Book"/>
    <n v="46.35"/>
    <n v="5"/>
    <n v="21.78"/>
  </r>
  <r>
    <n v="1526"/>
    <d v="2014-11-11T00:00:00"/>
    <x v="0"/>
    <x v="10"/>
    <x v="61"/>
    <x v="20"/>
    <x v="0"/>
    <x v="0"/>
    <s v="Xerox 1882"/>
    <n v="223.92"/>
    <n v="4"/>
    <n v="109.72"/>
  </r>
  <r>
    <n v="1527"/>
    <d v="2014-11-11T00:00:00"/>
    <x v="0"/>
    <x v="10"/>
    <x v="61"/>
    <x v="20"/>
    <x v="0"/>
    <x v="14"/>
    <s v="Acme Value Line Scissors"/>
    <n v="7.3"/>
    <n v="2"/>
    <n v="2.19"/>
  </r>
  <r>
    <n v="1528"/>
    <d v="2014-11-12T00:00:00"/>
    <x v="0"/>
    <x v="10"/>
    <x v="503"/>
    <x v="0"/>
    <x v="0"/>
    <x v="2"/>
    <s v="Personal Filing Tote with Lid, Black/Gray"/>
    <n v="49.63"/>
    <n v="4"/>
    <n v="4.96"/>
  </r>
  <r>
    <n v="1529"/>
    <d v="2014-11-12T00:00:00"/>
    <x v="0"/>
    <x v="10"/>
    <x v="409"/>
    <x v="3"/>
    <x v="0"/>
    <x v="0"/>
    <s v="Xerox 1974"/>
    <n v="11.96"/>
    <n v="2"/>
    <n v="5.86"/>
  </r>
  <r>
    <n v="1530"/>
    <d v="2014-11-12T00:00:00"/>
    <x v="0"/>
    <x v="10"/>
    <x v="409"/>
    <x v="3"/>
    <x v="1"/>
    <x v="13"/>
    <s v="Bevis Boat-Shaped Conference Table"/>
    <n v="629.05999999999995"/>
    <n v="3"/>
    <n v="31.45"/>
  </r>
  <r>
    <n v="1531"/>
    <d v="2014-11-12T00:00:00"/>
    <x v="0"/>
    <x v="10"/>
    <x v="491"/>
    <x v="25"/>
    <x v="0"/>
    <x v="4"/>
    <s v="Newell 350"/>
    <n v="7.87"/>
    <n v="3"/>
    <n v="0.89"/>
  </r>
  <r>
    <n v="1532"/>
    <d v="2014-11-12T00:00:00"/>
    <x v="0"/>
    <x v="10"/>
    <x v="504"/>
    <x v="0"/>
    <x v="0"/>
    <x v="4"/>
    <s v="Avery Fluorescent Highlighter Four-Color Set"/>
    <n v="2.67"/>
    <n v="1"/>
    <n v="0.33"/>
  </r>
  <r>
    <n v="1533"/>
    <d v="2014-11-12T00:00:00"/>
    <x v="0"/>
    <x v="10"/>
    <x v="504"/>
    <x v="0"/>
    <x v="0"/>
    <x v="14"/>
    <s v="Acco Side-Punched Conventional Columnar Pads"/>
    <n v="16.66"/>
    <n v="6"/>
    <n v="-3.12"/>
  </r>
  <r>
    <n v="1534"/>
    <d v="2014-11-12T00:00:00"/>
    <x v="0"/>
    <x v="10"/>
    <x v="504"/>
    <x v="0"/>
    <x v="2"/>
    <x v="9"/>
    <s v="ImationÂ 16GB Mini TravelDrive USB 2.0Â Flash Drive"/>
    <n v="79.510000000000005"/>
    <n v="3"/>
    <n v="20.87"/>
  </r>
  <r>
    <n v="1535"/>
    <d v="2014-11-12T00:00:00"/>
    <x v="0"/>
    <x v="10"/>
    <x v="504"/>
    <x v="0"/>
    <x v="0"/>
    <x v="0"/>
    <s v="Xerox 216"/>
    <n v="36.29"/>
    <n v="7"/>
    <n v="12.7"/>
  </r>
  <r>
    <n v="1536"/>
    <d v="2014-11-12T00:00:00"/>
    <x v="0"/>
    <x v="10"/>
    <x v="504"/>
    <x v="0"/>
    <x v="1"/>
    <x v="11"/>
    <s v="Bestar Classic Bookcase"/>
    <n v="67.989999999999995"/>
    <n v="1"/>
    <n v="-13"/>
  </r>
  <r>
    <n v="1537"/>
    <d v="2014-11-12T00:00:00"/>
    <x v="0"/>
    <x v="10"/>
    <x v="0"/>
    <x v="0"/>
    <x v="1"/>
    <x v="8"/>
    <s v="GE General Use Halogen Bulbs, 100 Watts, 1 Bulb per Pack"/>
    <n v="25.13"/>
    <n v="3"/>
    <n v="-6.91"/>
  </r>
  <r>
    <n v="1538"/>
    <d v="2014-11-12T00:00:00"/>
    <x v="0"/>
    <x v="10"/>
    <x v="0"/>
    <x v="0"/>
    <x v="2"/>
    <x v="9"/>
    <s v="Logitech G602 Wireless Gaming Mouse"/>
    <n v="127.98"/>
    <n v="2"/>
    <n v="25.6"/>
  </r>
  <r>
    <n v="1539"/>
    <d v="2014-11-14T00:00:00"/>
    <x v="0"/>
    <x v="10"/>
    <x v="505"/>
    <x v="37"/>
    <x v="2"/>
    <x v="6"/>
    <s v="Polycom SoundPoint Pro SE-225 Corded phone"/>
    <n v="832.93"/>
    <n v="7"/>
    <n v="233.22"/>
  </r>
  <r>
    <n v="1540"/>
    <d v="2014-11-14T00:00:00"/>
    <x v="0"/>
    <x v="10"/>
    <x v="505"/>
    <x v="37"/>
    <x v="0"/>
    <x v="3"/>
    <s v="Acco 3-Hole Punch"/>
    <n v="43.8"/>
    <n v="10"/>
    <n v="21.02"/>
  </r>
  <r>
    <n v="1541"/>
    <d v="2014-11-14T00:00:00"/>
    <x v="0"/>
    <x v="10"/>
    <x v="506"/>
    <x v="14"/>
    <x v="0"/>
    <x v="3"/>
    <s v="Storex DuraTech Recycled Plastic Frosted Binders"/>
    <n v="12.72"/>
    <n v="3"/>
    <n v="6.36"/>
  </r>
  <r>
    <n v="1542"/>
    <d v="2014-11-14T00:00:00"/>
    <x v="0"/>
    <x v="10"/>
    <x v="506"/>
    <x v="14"/>
    <x v="0"/>
    <x v="3"/>
    <s v="Avery Durable Binders"/>
    <n v="11.52"/>
    <n v="4"/>
    <n v="5.64"/>
  </r>
  <r>
    <n v="1543"/>
    <d v="2014-11-14T00:00:00"/>
    <x v="0"/>
    <x v="10"/>
    <x v="507"/>
    <x v="0"/>
    <x v="0"/>
    <x v="0"/>
    <s v="Xerox 221"/>
    <n v="20.74"/>
    <n v="4"/>
    <n v="7.26"/>
  </r>
  <r>
    <n v="1544"/>
    <d v="2014-11-14T00:00:00"/>
    <x v="0"/>
    <x v="10"/>
    <x v="508"/>
    <x v="20"/>
    <x v="0"/>
    <x v="0"/>
    <s v="Adams Write n' Stick Phone Message Book, 11&quot; X 5 1/4&quot;, 200 Messages"/>
    <n v="11.36"/>
    <n v="2"/>
    <n v="5.23"/>
  </r>
  <r>
    <n v="1545"/>
    <d v="2014-11-14T00:00:00"/>
    <x v="0"/>
    <x v="10"/>
    <x v="508"/>
    <x v="20"/>
    <x v="1"/>
    <x v="5"/>
    <s v="Safco Chair Connectors, 6/Carton"/>
    <n v="69.260000000000005"/>
    <n v="2"/>
    <n v="14.62"/>
  </r>
  <r>
    <n v="1546"/>
    <d v="2014-11-14T00:00:00"/>
    <x v="0"/>
    <x v="10"/>
    <x v="393"/>
    <x v="6"/>
    <x v="0"/>
    <x v="0"/>
    <s v="Xerox 192"/>
    <n v="32.4"/>
    <n v="5"/>
    <n v="15.55"/>
  </r>
  <r>
    <n v="1547"/>
    <d v="2014-11-15T00:00:00"/>
    <x v="0"/>
    <x v="10"/>
    <x v="509"/>
    <x v="15"/>
    <x v="0"/>
    <x v="4"/>
    <s v="Newell 310"/>
    <n v="4.22"/>
    <n v="3"/>
    <n v="0.48"/>
  </r>
  <r>
    <n v="1548"/>
    <d v="2014-11-15T00:00:00"/>
    <x v="0"/>
    <x v="10"/>
    <x v="509"/>
    <x v="15"/>
    <x v="0"/>
    <x v="12"/>
    <s v="1.7 Cubic Foot Compact &quot;Cube&quot; Office Refrigerators"/>
    <n v="333.06"/>
    <n v="2"/>
    <n v="29.14"/>
  </r>
  <r>
    <n v="1549"/>
    <d v="2014-11-15T00:00:00"/>
    <x v="0"/>
    <x v="10"/>
    <x v="509"/>
    <x v="15"/>
    <x v="0"/>
    <x v="0"/>
    <s v="Southworth 100% RÃ©sumÃ© Paper, 24lb."/>
    <n v="24.9"/>
    <n v="4"/>
    <n v="7.78"/>
  </r>
  <r>
    <n v="1550"/>
    <d v="2014-11-15T00:00:00"/>
    <x v="0"/>
    <x v="10"/>
    <x v="510"/>
    <x v="0"/>
    <x v="0"/>
    <x v="10"/>
    <s v="Ames Color-File Green Diamond Border X-ray Mailers"/>
    <n v="604.66"/>
    <n v="9"/>
    <n v="204.07"/>
  </r>
  <r>
    <n v="1551"/>
    <d v="2014-11-15T00:00:00"/>
    <x v="0"/>
    <x v="10"/>
    <x v="228"/>
    <x v="3"/>
    <x v="1"/>
    <x v="8"/>
    <s v="Eldon 100 Class Desk Accessories"/>
    <n v="10.11"/>
    <n v="3"/>
    <n v="3.24"/>
  </r>
  <r>
    <n v="1552"/>
    <d v="2014-11-15T00:00:00"/>
    <x v="0"/>
    <x v="10"/>
    <x v="228"/>
    <x v="3"/>
    <x v="2"/>
    <x v="9"/>
    <s v="LogitechÂ P710e Mobile Speakerphone"/>
    <n v="772.47"/>
    <n v="3"/>
    <n v="146.77000000000001"/>
  </r>
  <r>
    <n v="1553"/>
    <d v="2014-11-15T00:00:00"/>
    <x v="0"/>
    <x v="10"/>
    <x v="228"/>
    <x v="3"/>
    <x v="0"/>
    <x v="14"/>
    <s v="Acme Box Cutter Scissors"/>
    <n v="20.46"/>
    <n v="2"/>
    <n v="5.32"/>
  </r>
  <r>
    <n v="1554"/>
    <d v="2014-11-15T00:00:00"/>
    <x v="0"/>
    <x v="10"/>
    <x v="134"/>
    <x v="3"/>
    <x v="0"/>
    <x v="14"/>
    <s v="Acme Value Line Scissors"/>
    <n v="10.95"/>
    <n v="3"/>
    <n v="3.29"/>
  </r>
  <r>
    <n v="1555"/>
    <d v="2014-11-16T00:00:00"/>
    <x v="0"/>
    <x v="10"/>
    <x v="511"/>
    <x v="42"/>
    <x v="2"/>
    <x v="6"/>
    <s v="Jawbone MINI JAMBOX Wireless Bluetooth Speaker"/>
    <n v="273.95999999999998"/>
    <n v="2"/>
    <n v="10.96"/>
  </r>
  <r>
    <n v="1556"/>
    <d v="2014-11-16T00:00:00"/>
    <x v="0"/>
    <x v="10"/>
    <x v="50"/>
    <x v="18"/>
    <x v="0"/>
    <x v="10"/>
    <s v="#10 White Business Envelopes,4 1/8 x 9 1/2"/>
    <n v="78.349999999999994"/>
    <n v="5"/>
    <n v="36.82"/>
  </r>
  <r>
    <n v="1557"/>
    <d v="2014-11-16T00:00:00"/>
    <x v="0"/>
    <x v="10"/>
    <x v="50"/>
    <x v="18"/>
    <x v="0"/>
    <x v="0"/>
    <s v="Xerox 1954"/>
    <n v="31.68"/>
    <n v="6"/>
    <n v="14.26"/>
  </r>
  <r>
    <n v="1558"/>
    <d v="2014-11-16T00:00:00"/>
    <x v="0"/>
    <x v="10"/>
    <x v="50"/>
    <x v="18"/>
    <x v="0"/>
    <x v="3"/>
    <s v="Wilson Jones Active Use Binders"/>
    <n v="29.12"/>
    <n v="4"/>
    <n v="14.27"/>
  </r>
  <r>
    <n v="1559"/>
    <d v="2014-11-16T00:00:00"/>
    <x v="0"/>
    <x v="10"/>
    <x v="50"/>
    <x v="18"/>
    <x v="0"/>
    <x v="2"/>
    <s v="File Shuttle II and Handi-File, Black"/>
    <n v="169.45"/>
    <n v="5"/>
    <n v="42.36"/>
  </r>
  <r>
    <n v="1560"/>
    <d v="2014-11-16T00:00:00"/>
    <x v="0"/>
    <x v="10"/>
    <x v="512"/>
    <x v="3"/>
    <x v="0"/>
    <x v="1"/>
    <s v="Permanent Self-Adhesive File Folder Labels for Typewriters by Universal"/>
    <n v="5.22"/>
    <n v="2"/>
    <n v="2.4"/>
  </r>
  <r>
    <n v="1561"/>
    <d v="2014-11-16T00:00:00"/>
    <x v="0"/>
    <x v="10"/>
    <x v="513"/>
    <x v="1"/>
    <x v="1"/>
    <x v="5"/>
    <s v="SAFCO Optional Arm Kit for Workspace Cribbage Stacking Chair"/>
    <n v="37.299999999999997"/>
    <n v="2"/>
    <n v="-1.07"/>
  </r>
  <r>
    <n v="1562"/>
    <d v="2014-11-16T00:00:00"/>
    <x v="0"/>
    <x v="10"/>
    <x v="514"/>
    <x v="3"/>
    <x v="2"/>
    <x v="6"/>
    <s v="OtterBox Commuter Series Case - Samsung Galaxy S4"/>
    <n v="79.97"/>
    <n v="4"/>
    <n v="-17.989999999999998"/>
  </r>
  <r>
    <n v="1563"/>
    <d v="2014-11-16T00:00:00"/>
    <x v="0"/>
    <x v="10"/>
    <x v="514"/>
    <x v="3"/>
    <x v="1"/>
    <x v="11"/>
    <s v="Bush Andora Bookcase, Maple/Graphite Gray Finish"/>
    <n v="305.97000000000003"/>
    <n v="3"/>
    <n v="25.2"/>
  </r>
  <r>
    <n v="1564"/>
    <d v="2014-11-16T00:00:00"/>
    <x v="0"/>
    <x v="10"/>
    <x v="514"/>
    <x v="3"/>
    <x v="0"/>
    <x v="2"/>
    <s v="Space Solutions HD Industrial Steel Shelving."/>
    <n v="344.91"/>
    <n v="3"/>
    <n v="10.35"/>
  </r>
  <r>
    <n v="1565"/>
    <d v="2014-11-17T00:00:00"/>
    <x v="0"/>
    <x v="10"/>
    <x v="114"/>
    <x v="28"/>
    <x v="1"/>
    <x v="5"/>
    <s v="Global Super Steno Chair"/>
    <n v="479.9"/>
    <n v="5"/>
    <n v="81.58"/>
  </r>
  <r>
    <n v="1566"/>
    <d v="2014-11-17T00:00:00"/>
    <x v="0"/>
    <x v="10"/>
    <x v="515"/>
    <x v="7"/>
    <x v="0"/>
    <x v="2"/>
    <s v="Smead Adjustable Mobile File Trolley with Lockable Top"/>
    <n v="2934.33"/>
    <n v="7"/>
    <n v="792.27"/>
  </r>
  <r>
    <n v="1567"/>
    <d v="2014-11-17T00:00:00"/>
    <x v="0"/>
    <x v="10"/>
    <x v="515"/>
    <x v="7"/>
    <x v="1"/>
    <x v="8"/>
    <s v="Eldon Econocleat Chair Mats for Low Pile Carpets"/>
    <n v="124.41"/>
    <n v="3"/>
    <n v="14.93"/>
  </r>
  <r>
    <n v="1568"/>
    <d v="2014-11-17T00:00:00"/>
    <x v="0"/>
    <x v="10"/>
    <x v="515"/>
    <x v="7"/>
    <x v="0"/>
    <x v="4"/>
    <s v="Deluxe Chalkboard Eraser Cleaner"/>
    <n v="57.75"/>
    <n v="5"/>
    <n v="26.57"/>
  </r>
  <r>
    <n v="1569"/>
    <d v="2014-11-17T00:00:00"/>
    <x v="0"/>
    <x v="10"/>
    <x v="93"/>
    <x v="3"/>
    <x v="2"/>
    <x v="9"/>
    <s v="Case Logic 2.4GHz Wireless Keyboard"/>
    <n v="99.98"/>
    <n v="2"/>
    <n v="8"/>
  </r>
  <r>
    <n v="1570"/>
    <d v="2014-11-17T00:00:00"/>
    <x v="0"/>
    <x v="10"/>
    <x v="93"/>
    <x v="3"/>
    <x v="0"/>
    <x v="0"/>
    <s v="Xerox 1941"/>
    <n v="733.95"/>
    <n v="7"/>
    <n v="352.3"/>
  </r>
  <r>
    <n v="1571"/>
    <d v="2014-11-17T00:00:00"/>
    <x v="0"/>
    <x v="10"/>
    <x v="93"/>
    <x v="3"/>
    <x v="0"/>
    <x v="12"/>
    <s v="APC 7 Outlet Network SurgeArrest Surge Protector"/>
    <n v="241.44"/>
    <n v="3"/>
    <n v="72.430000000000007"/>
  </r>
  <r>
    <n v="1572"/>
    <d v="2014-11-17T00:00:00"/>
    <x v="0"/>
    <x v="10"/>
    <x v="516"/>
    <x v="2"/>
    <x v="0"/>
    <x v="0"/>
    <s v="Southworth 100% RÃ©sumÃ© Paper, 24lb."/>
    <n v="12.45"/>
    <n v="2"/>
    <n v="3.89"/>
  </r>
  <r>
    <n v="1573"/>
    <d v="2014-11-17T00:00:00"/>
    <x v="0"/>
    <x v="10"/>
    <x v="516"/>
    <x v="2"/>
    <x v="1"/>
    <x v="5"/>
    <s v="Hon Every-Day Series Multi-Task Chairs"/>
    <n v="657.93"/>
    <n v="5"/>
    <n v="-93.99"/>
  </r>
  <r>
    <n v="1574"/>
    <d v="2014-11-17T00:00:00"/>
    <x v="0"/>
    <x v="10"/>
    <x v="92"/>
    <x v="0"/>
    <x v="0"/>
    <x v="10"/>
    <s v="Redi-Strip #10 Envelopes, 4 1/8 x 9 1/2"/>
    <n v="7.08"/>
    <n v="3"/>
    <n v="2.48"/>
  </r>
  <r>
    <n v="1575"/>
    <d v="2014-11-17T00:00:00"/>
    <x v="0"/>
    <x v="10"/>
    <x v="217"/>
    <x v="20"/>
    <x v="0"/>
    <x v="3"/>
    <s v="GBC DocuBind TL300 Electric Binding System"/>
    <n v="2152.7800000000002"/>
    <n v="3"/>
    <n v="726.56"/>
  </r>
  <r>
    <n v="1576"/>
    <d v="2014-11-17T00:00:00"/>
    <x v="0"/>
    <x v="10"/>
    <x v="217"/>
    <x v="20"/>
    <x v="1"/>
    <x v="11"/>
    <s v="DMI Eclipse Executive Suite Bookcases"/>
    <n v="4007.84"/>
    <n v="10"/>
    <n v="-50.1"/>
  </r>
  <r>
    <n v="1577"/>
    <d v="2014-11-17T00:00:00"/>
    <x v="0"/>
    <x v="10"/>
    <x v="215"/>
    <x v="20"/>
    <x v="0"/>
    <x v="0"/>
    <s v="Southworth 100% Cotton The Best Paper"/>
    <n v="34.44"/>
    <n v="3"/>
    <n v="17.22"/>
  </r>
  <r>
    <n v="1578"/>
    <d v="2014-11-18T00:00:00"/>
    <x v="0"/>
    <x v="10"/>
    <x v="517"/>
    <x v="26"/>
    <x v="1"/>
    <x v="13"/>
    <s v="Bevis Rectangular Conference Tables"/>
    <n v="145.97999999999999"/>
    <n v="2"/>
    <n v="-99.27"/>
  </r>
  <r>
    <n v="1579"/>
    <d v="2014-11-18T00:00:00"/>
    <x v="0"/>
    <x v="10"/>
    <x v="517"/>
    <x v="26"/>
    <x v="0"/>
    <x v="0"/>
    <s v="Geographics Note Cards, Blank, White, 8 1/2&quot; x 11&quot;"/>
    <n v="35.81"/>
    <n v="4"/>
    <n v="12.53"/>
  </r>
  <r>
    <n v="1580"/>
    <d v="2014-11-18T00:00:00"/>
    <x v="0"/>
    <x v="10"/>
    <x v="246"/>
    <x v="2"/>
    <x v="0"/>
    <x v="3"/>
    <s v="Fellowes PB200 Plastic Comb Binding Machine"/>
    <n v="51"/>
    <n v="1"/>
    <n v="-40.799999999999997"/>
  </r>
  <r>
    <n v="1581"/>
    <d v="2014-11-18T00:00:00"/>
    <x v="0"/>
    <x v="10"/>
    <x v="246"/>
    <x v="2"/>
    <x v="0"/>
    <x v="2"/>
    <s v="Safco Industrial Wire Shelving"/>
    <n v="76.790000000000006"/>
    <n v="1"/>
    <n v="-16.32"/>
  </r>
  <r>
    <n v="1582"/>
    <d v="2014-11-18T00:00:00"/>
    <x v="0"/>
    <x v="10"/>
    <x v="246"/>
    <x v="2"/>
    <x v="2"/>
    <x v="6"/>
    <s v="Motorola Droid Maxx"/>
    <n v="539.96"/>
    <n v="6"/>
    <n v="-107.99"/>
  </r>
  <r>
    <n v="1583"/>
    <d v="2014-11-18T00:00:00"/>
    <x v="0"/>
    <x v="10"/>
    <x v="246"/>
    <x v="2"/>
    <x v="1"/>
    <x v="8"/>
    <s v="Eldon Executive Woodline II Desk Accessories, Mahogany"/>
    <n v="60.31"/>
    <n v="3"/>
    <n v="5.28"/>
  </r>
  <r>
    <n v="1584"/>
    <d v="2014-11-18T00:00:00"/>
    <x v="0"/>
    <x v="10"/>
    <x v="246"/>
    <x v="2"/>
    <x v="0"/>
    <x v="3"/>
    <s v="Peel &amp; Stick Add-On Corner Pockets"/>
    <n v="1.94"/>
    <n v="3"/>
    <n v="-1.43"/>
  </r>
  <r>
    <n v="1585"/>
    <d v="2014-11-18T00:00:00"/>
    <x v="0"/>
    <x v="10"/>
    <x v="518"/>
    <x v="1"/>
    <x v="0"/>
    <x v="3"/>
    <s v="GBC White Gloss Covers, Plain Front"/>
    <n v="14.48"/>
    <n v="5"/>
    <n v="-23.89"/>
  </r>
  <r>
    <n v="1586"/>
    <d v="2014-11-18T00:00:00"/>
    <x v="0"/>
    <x v="10"/>
    <x v="493"/>
    <x v="10"/>
    <x v="0"/>
    <x v="3"/>
    <s v="Pressboard Hanging Data Binders for Unburst Sheets"/>
    <n v="11.81"/>
    <n v="8"/>
    <n v="-8.66"/>
  </r>
  <r>
    <n v="1587"/>
    <d v="2014-11-18T00:00:00"/>
    <x v="0"/>
    <x v="10"/>
    <x v="493"/>
    <x v="10"/>
    <x v="2"/>
    <x v="6"/>
    <s v="PNY Rapid USB Car Charger - Black"/>
    <n v="9.59"/>
    <n v="2"/>
    <n v="-2.08"/>
  </r>
  <r>
    <n v="1588"/>
    <d v="2014-11-18T00:00:00"/>
    <x v="0"/>
    <x v="10"/>
    <x v="130"/>
    <x v="27"/>
    <x v="0"/>
    <x v="0"/>
    <s v="Adams &quot;While You Were Out&quot; Message Pads"/>
    <n v="21.98"/>
    <n v="7"/>
    <n v="9.89"/>
  </r>
  <r>
    <n v="1589"/>
    <d v="2014-11-18T00:00:00"/>
    <x v="0"/>
    <x v="10"/>
    <x v="519"/>
    <x v="1"/>
    <x v="1"/>
    <x v="13"/>
    <s v="BPI Conference Tables"/>
    <n v="292.10000000000002"/>
    <n v="4"/>
    <n v="-175.26"/>
  </r>
  <r>
    <n v="1590"/>
    <d v="2014-11-18T00:00:00"/>
    <x v="0"/>
    <x v="10"/>
    <x v="519"/>
    <x v="1"/>
    <x v="1"/>
    <x v="8"/>
    <s v="Dana Swing-Arm Lamps"/>
    <n v="8.5399999999999991"/>
    <n v="2"/>
    <n v="-7.48"/>
  </r>
  <r>
    <n v="1591"/>
    <d v="2014-11-18T00:00:00"/>
    <x v="0"/>
    <x v="10"/>
    <x v="519"/>
    <x v="1"/>
    <x v="1"/>
    <x v="11"/>
    <s v="Hon 4-Shelf Metal Bookcases"/>
    <n v="424.12"/>
    <n v="6"/>
    <n v="-30.29"/>
  </r>
  <r>
    <n v="1592"/>
    <d v="2014-11-18T00:00:00"/>
    <x v="0"/>
    <x v="10"/>
    <x v="519"/>
    <x v="1"/>
    <x v="0"/>
    <x v="3"/>
    <s v="Wilson Jones Turn Tabs Binder Tool for Ring Binders"/>
    <n v="2.89"/>
    <n v="3"/>
    <n v="-4.92"/>
  </r>
  <r>
    <n v="1593"/>
    <d v="2014-11-18T00:00:00"/>
    <x v="0"/>
    <x v="10"/>
    <x v="519"/>
    <x v="1"/>
    <x v="0"/>
    <x v="2"/>
    <s v="Fellowes Stor/Drawer Steel Plus Storage Drawers"/>
    <n v="381.72"/>
    <n v="5"/>
    <n v="-66.8"/>
  </r>
  <r>
    <n v="1594"/>
    <d v="2014-11-18T00:00:00"/>
    <x v="0"/>
    <x v="10"/>
    <x v="520"/>
    <x v="28"/>
    <x v="0"/>
    <x v="2"/>
    <s v="Fellowes Desktop Hanging File Manager"/>
    <n v="67.150000000000006"/>
    <n v="5"/>
    <n v="16.79"/>
  </r>
  <r>
    <n v="1595"/>
    <d v="2014-11-18T00:00:00"/>
    <x v="0"/>
    <x v="10"/>
    <x v="521"/>
    <x v="21"/>
    <x v="1"/>
    <x v="5"/>
    <s v="Office Star - Mesh Screen back chair with Vinyl seat"/>
    <n v="392.94"/>
    <n v="3"/>
    <n v="43.22"/>
  </r>
  <r>
    <n v="1596"/>
    <d v="2014-11-18T00:00:00"/>
    <x v="0"/>
    <x v="10"/>
    <x v="223"/>
    <x v="22"/>
    <x v="1"/>
    <x v="8"/>
    <s v="Howard Miller 13-1/2&quot; Diameter Rosebrook Wall Clock"/>
    <n v="137.54"/>
    <n v="2"/>
    <n v="55.02"/>
  </r>
  <r>
    <n v="1597"/>
    <d v="2014-11-18T00:00:00"/>
    <x v="0"/>
    <x v="10"/>
    <x v="223"/>
    <x v="22"/>
    <x v="1"/>
    <x v="13"/>
    <s v="Lesro Round Back Collection Coffee Table, End Table"/>
    <n v="730.2"/>
    <n v="4"/>
    <n v="94.93"/>
  </r>
  <r>
    <n v="1598"/>
    <d v="2014-11-19T00:00:00"/>
    <x v="0"/>
    <x v="10"/>
    <x v="508"/>
    <x v="8"/>
    <x v="2"/>
    <x v="6"/>
    <s v="AT&amp;T TR1909W"/>
    <n v="503.96"/>
    <n v="4"/>
    <n v="131.03"/>
  </r>
  <r>
    <n v="1599"/>
    <d v="2014-11-19T00:00:00"/>
    <x v="0"/>
    <x v="10"/>
    <x v="508"/>
    <x v="8"/>
    <x v="2"/>
    <x v="6"/>
    <s v="Nokia Lumia 521 (T-Mobile)"/>
    <n v="149.94999999999999"/>
    <n v="5"/>
    <n v="41.99"/>
  </r>
  <r>
    <n v="1600"/>
    <d v="2014-11-19T00:00:00"/>
    <x v="0"/>
    <x v="10"/>
    <x v="508"/>
    <x v="8"/>
    <x v="2"/>
    <x v="9"/>
    <s v="HP Standard 104 key PS/2 Keyboard"/>
    <n v="29"/>
    <n v="2"/>
    <n v="7.25"/>
  </r>
  <r>
    <n v="1601"/>
    <d v="2014-11-19T00:00:00"/>
    <x v="0"/>
    <x v="10"/>
    <x v="522"/>
    <x v="20"/>
    <x v="2"/>
    <x v="6"/>
    <s v="Apple iPhone 5"/>
    <n v="4548.8100000000004"/>
    <n v="7"/>
    <n v="1228.18"/>
  </r>
  <r>
    <n v="1602"/>
    <d v="2014-11-19T00:00:00"/>
    <x v="0"/>
    <x v="10"/>
    <x v="523"/>
    <x v="7"/>
    <x v="0"/>
    <x v="1"/>
    <s v="Avery 480"/>
    <n v="22.5"/>
    <n v="6"/>
    <n v="10.8"/>
  </r>
  <r>
    <n v="1603"/>
    <d v="2014-11-19T00:00:00"/>
    <x v="0"/>
    <x v="10"/>
    <x v="523"/>
    <x v="7"/>
    <x v="0"/>
    <x v="1"/>
    <s v="Avery 499"/>
    <n v="9.9600000000000009"/>
    <n v="2"/>
    <n v="4.58"/>
  </r>
  <r>
    <n v="1604"/>
    <d v="2014-11-19T00:00:00"/>
    <x v="0"/>
    <x v="10"/>
    <x v="523"/>
    <x v="7"/>
    <x v="0"/>
    <x v="3"/>
    <s v="Premier Elliptical Ring Binder, Black"/>
    <n v="213.08"/>
    <n v="7"/>
    <n v="102.28"/>
  </r>
  <r>
    <n v="1605"/>
    <d v="2014-11-19T00:00:00"/>
    <x v="0"/>
    <x v="10"/>
    <x v="523"/>
    <x v="7"/>
    <x v="1"/>
    <x v="11"/>
    <s v="Sauder Inglewood Library Bookcases"/>
    <n v="1025.8800000000001"/>
    <n v="6"/>
    <n v="235.95"/>
  </r>
  <r>
    <n v="1606"/>
    <d v="2014-11-19T00:00:00"/>
    <x v="0"/>
    <x v="10"/>
    <x v="524"/>
    <x v="27"/>
    <x v="0"/>
    <x v="0"/>
    <s v="Xerox 1888"/>
    <n v="166.44"/>
    <n v="3"/>
    <n v="79.89"/>
  </r>
  <r>
    <n v="1607"/>
    <d v="2014-11-19T00:00:00"/>
    <x v="0"/>
    <x v="10"/>
    <x v="131"/>
    <x v="2"/>
    <x v="2"/>
    <x v="9"/>
    <s v="Logitech G105 Gaming Keyboard"/>
    <n v="47.5"/>
    <n v="1"/>
    <n v="-1.19"/>
  </r>
  <r>
    <n v="1608"/>
    <d v="2014-11-19T00:00:00"/>
    <x v="0"/>
    <x v="10"/>
    <x v="363"/>
    <x v="28"/>
    <x v="0"/>
    <x v="2"/>
    <s v="Recycled Steel Personal File for Standard File Folders"/>
    <n v="221.16"/>
    <n v="4"/>
    <n v="57.5"/>
  </r>
  <r>
    <n v="1609"/>
    <d v="2014-11-19T00:00:00"/>
    <x v="0"/>
    <x v="10"/>
    <x v="363"/>
    <x v="28"/>
    <x v="2"/>
    <x v="6"/>
    <s v="Jabra SPEAK 410"/>
    <n v="281.97000000000003"/>
    <n v="3"/>
    <n v="78.95"/>
  </r>
  <r>
    <n v="1610"/>
    <d v="2014-11-19T00:00:00"/>
    <x v="0"/>
    <x v="10"/>
    <x v="525"/>
    <x v="2"/>
    <x v="0"/>
    <x v="0"/>
    <s v="1/4 Fold Party Design Invitations &amp; White Envelopes, 24 8-1/2&quot; X 11&quot; Cards, 25 Env./Pack"/>
    <n v="5.88"/>
    <n v="1"/>
    <n v="1.98"/>
  </r>
  <r>
    <n v="1611"/>
    <d v="2014-11-20T00:00:00"/>
    <x v="0"/>
    <x v="10"/>
    <x v="121"/>
    <x v="20"/>
    <x v="0"/>
    <x v="10"/>
    <s v="Peel &amp; Seel Recycled Catalog Envelopes, Brown"/>
    <n v="34.74"/>
    <n v="3"/>
    <n v="17.37"/>
  </r>
  <r>
    <n v="1612"/>
    <d v="2014-11-20T00:00:00"/>
    <x v="0"/>
    <x v="10"/>
    <x v="121"/>
    <x v="20"/>
    <x v="2"/>
    <x v="6"/>
    <s v="Toshiba IPT2010-SD IPÂ Telephone"/>
    <n v="833.94"/>
    <n v="6"/>
    <n v="216.82"/>
  </r>
  <r>
    <n v="1613"/>
    <d v="2014-11-20T00:00:00"/>
    <x v="0"/>
    <x v="10"/>
    <x v="121"/>
    <x v="20"/>
    <x v="0"/>
    <x v="3"/>
    <s v="3M Organizer Strips"/>
    <n v="12.96"/>
    <n v="3"/>
    <n v="4.54"/>
  </r>
  <r>
    <n v="1614"/>
    <d v="2014-11-20T00:00:00"/>
    <x v="0"/>
    <x v="10"/>
    <x v="121"/>
    <x v="20"/>
    <x v="0"/>
    <x v="0"/>
    <s v="Xerox 2000"/>
    <n v="25.92"/>
    <n v="4"/>
    <n v="12.44"/>
  </r>
  <r>
    <n v="1615"/>
    <d v="2014-11-21T00:00:00"/>
    <x v="0"/>
    <x v="10"/>
    <x v="526"/>
    <x v="5"/>
    <x v="2"/>
    <x v="6"/>
    <s v="Logitech B530 USBÂ HeadsetÂ -Â headsetÂ - Full size, Binaural"/>
    <n v="36.99"/>
    <n v="1"/>
    <n v="9.99"/>
  </r>
  <r>
    <n v="1616"/>
    <d v="2014-11-21T00:00:00"/>
    <x v="0"/>
    <x v="10"/>
    <x v="526"/>
    <x v="5"/>
    <x v="0"/>
    <x v="0"/>
    <s v="Multicolor Computer Printout Paper"/>
    <n v="629.1"/>
    <n v="6"/>
    <n v="301.97000000000003"/>
  </r>
  <r>
    <n v="1617"/>
    <d v="2014-11-21T00:00:00"/>
    <x v="0"/>
    <x v="10"/>
    <x v="526"/>
    <x v="5"/>
    <x v="0"/>
    <x v="2"/>
    <s v="Space Solutions Commercial Steel Shelving"/>
    <n v="193.95"/>
    <n v="3"/>
    <n v="9.6999999999999993"/>
  </r>
  <r>
    <n v="1618"/>
    <d v="2014-11-21T00:00:00"/>
    <x v="0"/>
    <x v="10"/>
    <x v="526"/>
    <x v="5"/>
    <x v="0"/>
    <x v="4"/>
    <s v="Newell 322"/>
    <n v="5.46"/>
    <n v="3"/>
    <n v="1.47"/>
  </r>
  <r>
    <n v="1619"/>
    <d v="2014-11-21T00:00:00"/>
    <x v="0"/>
    <x v="10"/>
    <x v="523"/>
    <x v="3"/>
    <x v="0"/>
    <x v="0"/>
    <s v="Xerox 211"/>
    <n v="12.96"/>
    <n v="2"/>
    <n v="6.22"/>
  </r>
  <r>
    <n v="1620"/>
    <d v="2014-11-21T00:00:00"/>
    <x v="0"/>
    <x v="10"/>
    <x v="527"/>
    <x v="0"/>
    <x v="0"/>
    <x v="10"/>
    <s v="Poly String Tie Envelopes"/>
    <n v="1.63"/>
    <n v="1"/>
    <n v="0.55000000000000004"/>
  </r>
  <r>
    <n v="1621"/>
    <d v="2014-11-21T00:00:00"/>
    <x v="0"/>
    <x v="10"/>
    <x v="527"/>
    <x v="0"/>
    <x v="2"/>
    <x v="6"/>
    <s v="RCA Visys Integrated PBX 8-Line Router"/>
    <n v="267.95999999999998"/>
    <n v="5"/>
    <n v="16.75"/>
  </r>
  <r>
    <n v="1622"/>
    <d v="2014-11-21T00:00:00"/>
    <x v="0"/>
    <x v="10"/>
    <x v="528"/>
    <x v="3"/>
    <x v="0"/>
    <x v="0"/>
    <s v="Tops Wirebound Message Log Books"/>
    <n v="6.58"/>
    <n v="2"/>
    <n v="3.03"/>
  </r>
  <r>
    <n v="1623"/>
    <d v="2014-11-21T00:00:00"/>
    <x v="0"/>
    <x v="10"/>
    <x v="528"/>
    <x v="3"/>
    <x v="2"/>
    <x v="9"/>
    <s v="Kensington Expert Mouse Optical USB Trackball for PC or Mac"/>
    <n v="94.99"/>
    <n v="1"/>
    <n v="28.5"/>
  </r>
  <r>
    <n v="1624"/>
    <d v="2014-11-22T00:00:00"/>
    <x v="0"/>
    <x v="10"/>
    <x v="141"/>
    <x v="4"/>
    <x v="0"/>
    <x v="10"/>
    <s v="Fashion Color Clasp Envelopes"/>
    <n v="16.23"/>
    <n v="3"/>
    <n v="7.95"/>
  </r>
  <r>
    <n v="1625"/>
    <d v="2014-11-22T00:00:00"/>
    <x v="0"/>
    <x v="10"/>
    <x v="141"/>
    <x v="4"/>
    <x v="0"/>
    <x v="3"/>
    <s v="GBC ProClick Punch Binding System"/>
    <n v="319.89999999999998"/>
    <n v="5"/>
    <n v="156.75"/>
  </r>
  <r>
    <n v="1626"/>
    <d v="2014-11-22T00:00:00"/>
    <x v="0"/>
    <x v="10"/>
    <x v="141"/>
    <x v="4"/>
    <x v="0"/>
    <x v="10"/>
    <s v="Staple envelope"/>
    <n v="11.36"/>
    <n v="2"/>
    <n v="5.34"/>
  </r>
  <r>
    <n v="1627"/>
    <d v="2014-11-22T00:00:00"/>
    <x v="0"/>
    <x v="10"/>
    <x v="141"/>
    <x v="4"/>
    <x v="0"/>
    <x v="12"/>
    <s v="Holmes Harmony HEPA Air Purifier for 17 x 20 Room"/>
    <n v="675.12"/>
    <n v="3"/>
    <n v="290.3"/>
  </r>
  <r>
    <n v="1628"/>
    <d v="2014-11-22T00:00:00"/>
    <x v="0"/>
    <x v="10"/>
    <x v="216"/>
    <x v="0"/>
    <x v="0"/>
    <x v="3"/>
    <s v="Wilson Jones Heavy-Duty Casebound Ring Binders with Metal Hinges"/>
    <n v="6.93"/>
    <n v="1"/>
    <n v="-11.08"/>
  </r>
  <r>
    <n v="1629"/>
    <d v="2014-11-22T00:00:00"/>
    <x v="0"/>
    <x v="10"/>
    <x v="529"/>
    <x v="1"/>
    <x v="0"/>
    <x v="3"/>
    <s v="Avery Framed View Binder, EZD Ring (Locking), Navy, 1 1/2&quot;"/>
    <n v="9.98"/>
    <n v="5"/>
    <n v="-16.47"/>
  </r>
  <r>
    <n v="1630"/>
    <d v="2014-11-22T00:00:00"/>
    <x v="0"/>
    <x v="10"/>
    <x v="530"/>
    <x v="3"/>
    <x v="0"/>
    <x v="0"/>
    <s v="Xerox 1895"/>
    <n v="53.82"/>
    <n v="9"/>
    <n v="24.22"/>
  </r>
  <r>
    <n v="1631"/>
    <d v="2014-11-22T00:00:00"/>
    <x v="0"/>
    <x v="10"/>
    <x v="357"/>
    <x v="4"/>
    <x v="0"/>
    <x v="0"/>
    <s v="Hammermill CopyPlus Copy Paper (20Lb. and 84 Bright)"/>
    <n v="9.9600000000000009"/>
    <n v="2"/>
    <n v="4.88"/>
  </r>
  <r>
    <n v="1632"/>
    <d v="2014-11-23T00:00:00"/>
    <x v="0"/>
    <x v="10"/>
    <x v="42"/>
    <x v="3"/>
    <x v="1"/>
    <x v="5"/>
    <s v="Novimex Swivel Fabric Task Chair"/>
    <n v="603.91999999999996"/>
    <n v="5"/>
    <n v="-67.94"/>
  </r>
  <r>
    <n v="1633"/>
    <d v="2014-11-23T00:00:00"/>
    <x v="0"/>
    <x v="10"/>
    <x v="42"/>
    <x v="3"/>
    <x v="0"/>
    <x v="10"/>
    <s v="Pastel Pink Envelopes"/>
    <n v="21.84"/>
    <n v="3"/>
    <n v="10.48"/>
  </r>
  <r>
    <n v="1634"/>
    <d v="2014-11-23T00:00:00"/>
    <x v="0"/>
    <x v="10"/>
    <x v="42"/>
    <x v="3"/>
    <x v="2"/>
    <x v="9"/>
    <s v="Belkin F8E887 USB Wired Ergonomic Keyboard"/>
    <n v="29.99"/>
    <n v="1"/>
    <n v="6.3"/>
  </r>
  <r>
    <n v="1635"/>
    <d v="2014-11-23T00:00:00"/>
    <x v="0"/>
    <x v="10"/>
    <x v="42"/>
    <x v="3"/>
    <x v="1"/>
    <x v="5"/>
    <s v="Safco Contoured Stacking Chairs"/>
    <n v="381.44"/>
    <n v="2"/>
    <n v="23.84"/>
  </r>
  <r>
    <n v="1636"/>
    <d v="2014-11-23T00:00:00"/>
    <x v="0"/>
    <x v="10"/>
    <x v="341"/>
    <x v="0"/>
    <x v="0"/>
    <x v="1"/>
    <s v="Alphabetical Labels for Top Tab Filing"/>
    <n v="23.68"/>
    <n v="2"/>
    <n v="8.8800000000000008"/>
  </r>
  <r>
    <n v="1637"/>
    <d v="2014-11-23T00:00:00"/>
    <x v="0"/>
    <x v="10"/>
    <x v="531"/>
    <x v="0"/>
    <x v="1"/>
    <x v="8"/>
    <s v="Staple-based wall hangings"/>
    <n v="6.37"/>
    <n v="2"/>
    <n v="-2.5499999999999998"/>
  </r>
  <r>
    <n v="1638"/>
    <d v="2014-11-23T00:00:00"/>
    <x v="0"/>
    <x v="10"/>
    <x v="531"/>
    <x v="0"/>
    <x v="0"/>
    <x v="12"/>
    <s v="Conquest 14 Commercial Heavy-Duty Upright Vacuum, Collection System, Accessory Kit"/>
    <n v="34.18"/>
    <n v="3"/>
    <n v="-87.15"/>
  </r>
  <r>
    <n v="1639"/>
    <d v="2014-11-23T00:00:00"/>
    <x v="0"/>
    <x v="10"/>
    <x v="531"/>
    <x v="0"/>
    <x v="2"/>
    <x v="9"/>
    <s v="Maxell 4.7GB DVD-R 5/Pack"/>
    <n v="5.54"/>
    <n v="7"/>
    <n v="1.66"/>
  </r>
  <r>
    <n v="1640"/>
    <d v="2014-11-23T00:00:00"/>
    <x v="0"/>
    <x v="10"/>
    <x v="532"/>
    <x v="2"/>
    <x v="0"/>
    <x v="10"/>
    <s v="Quality Park Security Envelopes"/>
    <n v="62.81"/>
    <n v="3"/>
    <n v="21.2"/>
  </r>
  <r>
    <n v="1641"/>
    <d v="2014-11-23T00:00:00"/>
    <x v="0"/>
    <x v="10"/>
    <x v="533"/>
    <x v="12"/>
    <x v="0"/>
    <x v="10"/>
    <s v="Staple envelope"/>
    <n v="23.47"/>
    <n v="3"/>
    <n v="8.8000000000000007"/>
  </r>
  <r>
    <n v="1642"/>
    <d v="2014-11-23T00:00:00"/>
    <x v="0"/>
    <x v="10"/>
    <x v="105"/>
    <x v="0"/>
    <x v="1"/>
    <x v="5"/>
    <s v="Office Star Flex Back Scooter Chair with White Frame"/>
    <n v="155.37"/>
    <n v="2"/>
    <n v="-35.51"/>
  </r>
  <r>
    <n v="1643"/>
    <d v="2014-11-23T00:00:00"/>
    <x v="0"/>
    <x v="10"/>
    <x v="239"/>
    <x v="14"/>
    <x v="0"/>
    <x v="3"/>
    <s v="UniKeep View Case Binders"/>
    <n v="14.67"/>
    <n v="3"/>
    <n v="6.75"/>
  </r>
  <r>
    <n v="1644"/>
    <d v="2014-11-24T00:00:00"/>
    <x v="0"/>
    <x v="10"/>
    <x v="534"/>
    <x v="10"/>
    <x v="0"/>
    <x v="4"/>
    <s v="Crayola Colored Pencils"/>
    <n v="2.62"/>
    <n v="1"/>
    <n v="0.43"/>
  </r>
  <r>
    <n v="1645"/>
    <d v="2014-11-24T00:00:00"/>
    <x v="0"/>
    <x v="10"/>
    <x v="339"/>
    <x v="3"/>
    <x v="1"/>
    <x v="8"/>
    <s v="Eldon Delta Triangular Chair Mat, 52&quot; x 58&quot;, Clear"/>
    <n v="151.72"/>
    <n v="4"/>
    <n v="27.31"/>
  </r>
  <r>
    <n v="1646"/>
    <d v="2014-11-24T00:00:00"/>
    <x v="0"/>
    <x v="10"/>
    <x v="535"/>
    <x v="22"/>
    <x v="0"/>
    <x v="3"/>
    <s v="Peel &amp; Stick Add-On Corner Pockets"/>
    <n v="12.1"/>
    <n v="7"/>
    <n v="4.2300000000000004"/>
  </r>
  <r>
    <n v="1647"/>
    <d v="2014-11-24T00:00:00"/>
    <x v="0"/>
    <x v="10"/>
    <x v="535"/>
    <x v="22"/>
    <x v="0"/>
    <x v="2"/>
    <s v="Carina 42&quot;Hx23 3/4&quot;W Media Storage Unit"/>
    <n v="485.88"/>
    <n v="6"/>
    <n v="9.7200000000000006"/>
  </r>
  <r>
    <n v="1648"/>
    <d v="2014-11-24T00:00:00"/>
    <x v="0"/>
    <x v="10"/>
    <x v="535"/>
    <x v="22"/>
    <x v="0"/>
    <x v="0"/>
    <s v="Xerox 220"/>
    <n v="25.92"/>
    <n v="4"/>
    <n v="12.44"/>
  </r>
  <r>
    <n v="1649"/>
    <d v="2014-11-24T00:00:00"/>
    <x v="0"/>
    <x v="10"/>
    <x v="535"/>
    <x v="22"/>
    <x v="0"/>
    <x v="2"/>
    <s v="Recycled Data-Pak for Archival Bound Computer Printouts, 12-1/2 x 12-1/2 x 16"/>
    <n v="197.58"/>
    <n v="2"/>
    <n v="53.35"/>
  </r>
  <r>
    <n v="1650"/>
    <d v="2014-11-24T00:00:00"/>
    <x v="0"/>
    <x v="10"/>
    <x v="77"/>
    <x v="24"/>
    <x v="2"/>
    <x v="9"/>
    <s v="Memorex Mini Travel Drive 16 GB USB 2.0 Flash Drive"/>
    <n v="111.79"/>
    <n v="7"/>
    <n v="43.6"/>
  </r>
  <r>
    <n v="1651"/>
    <d v="2014-11-24T00:00:00"/>
    <x v="0"/>
    <x v="10"/>
    <x v="15"/>
    <x v="3"/>
    <x v="1"/>
    <x v="5"/>
    <s v="Global Leather &amp; Oak Executive Chair, Burgundy"/>
    <n v="120.71"/>
    <n v="1"/>
    <n v="-18.11"/>
  </r>
  <r>
    <n v="1652"/>
    <d v="2014-11-24T00:00:00"/>
    <x v="0"/>
    <x v="10"/>
    <x v="168"/>
    <x v="10"/>
    <x v="2"/>
    <x v="6"/>
    <s v="Samsung Galaxy S III - 16GB - pebble blue (T-Mobile)"/>
    <n v="1049.97"/>
    <n v="5"/>
    <n v="-209.99"/>
  </r>
  <r>
    <n v="1653"/>
    <d v="2014-11-24T00:00:00"/>
    <x v="0"/>
    <x v="10"/>
    <x v="168"/>
    <x v="10"/>
    <x v="1"/>
    <x v="5"/>
    <s v="Global Executive Mid-Back Manager's Chair"/>
    <n v="611.05999999999995"/>
    <n v="3"/>
    <n v="-34.92"/>
  </r>
  <r>
    <n v="1654"/>
    <d v="2014-11-24T00:00:00"/>
    <x v="0"/>
    <x v="10"/>
    <x v="536"/>
    <x v="1"/>
    <x v="0"/>
    <x v="2"/>
    <s v="Fellowes Super Stor/Drawer Files"/>
    <n v="646.20000000000005"/>
    <n v="5"/>
    <n v="-8.08"/>
  </r>
  <r>
    <n v="1655"/>
    <d v="2014-11-24T00:00:00"/>
    <x v="0"/>
    <x v="10"/>
    <x v="433"/>
    <x v="10"/>
    <x v="1"/>
    <x v="8"/>
    <s v="Eldon 200 Class Desk Accessories, Burgundy"/>
    <n v="35.17"/>
    <n v="7"/>
    <n v="9.67"/>
  </r>
  <r>
    <n v="1656"/>
    <d v="2014-11-24T00:00:00"/>
    <x v="0"/>
    <x v="10"/>
    <x v="433"/>
    <x v="10"/>
    <x v="2"/>
    <x v="6"/>
    <s v="Samsung Galaxy S4"/>
    <n v="1502.38"/>
    <n v="4"/>
    <n v="-250.4"/>
  </r>
  <r>
    <n v="1657"/>
    <d v="2014-11-24T00:00:00"/>
    <x v="0"/>
    <x v="10"/>
    <x v="537"/>
    <x v="14"/>
    <x v="0"/>
    <x v="4"/>
    <s v="Hunt PowerHouse Electric Pencil Sharpener, Blue"/>
    <n v="151.91999999999999"/>
    <n v="4"/>
    <n v="45.58"/>
  </r>
  <r>
    <n v="1658"/>
    <d v="2014-11-24T00:00:00"/>
    <x v="0"/>
    <x v="10"/>
    <x v="537"/>
    <x v="14"/>
    <x v="0"/>
    <x v="1"/>
    <s v="Dot Matrix Printer Tape Reel Labels, White, 5000/Box"/>
    <n v="196.62"/>
    <n v="2"/>
    <n v="96.34"/>
  </r>
  <r>
    <n v="1659"/>
    <d v="2014-11-24T00:00:00"/>
    <x v="0"/>
    <x v="10"/>
    <x v="537"/>
    <x v="14"/>
    <x v="0"/>
    <x v="0"/>
    <s v="Xerox 1885"/>
    <n v="144.12"/>
    <n v="3"/>
    <n v="69.180000000000007"/>
  </r>
  <r>
    <n v="1660"/>
    <d v="2014-11-24T00:00:00"/>
    <x v="0"/>
    <x v="10"/>
    <x v="537"/>
    <x v="14"/>
    <x v="0"/>
    <x v="0"/>
    <s v="Adams Telephone Message Book w/Frequently-Called Numbers Space, 400 Messages per Book"/>
    <n v="15.96"/>
    <n v="2"/>
    <n v="7.98"/>
  </r>
  <r>
    <n v="1661"/>
    <d v="2014-11-24T00:00:00"/>
    <x v="0"/>
    <x v="10"/>
    <x v="187"/>
    <x v="6"/>
    <x v="1"/>
    <x v="8"/>
    <s v="Executive Impressions 14&quot;"/>
    <n v="111.15"/>
    <n v="5"/>
    <n v="48.91"/>
  </r>
  <r>
    <n v="1662"/>
    <d v="2014-11-24T00:00:00"/>
    <x v="0"/>
    <x v="10"/>
    <x v="538"/>
    <x v="10"/>
    <x v="0"/>
    <x v="3"/>
    <s v="Acco Expandable Hanging Binders"/>
    <n v="5.74"/>
    <n v="3"/>
    <n v="-4.59"/>
  </r>
  <r>
    <n v="1663"/>
    <d v="2014-11-25T00:00:00"/>
    <x v="0"/>
    <x v="10"/>
    <x v="230"/>
    <x v="3"/>
    <x v="0"/>
    <x v="12"/>
    <s v="Belkin F9G930V10-GRY 9 Outlet Surge"/>
    <n v="320.88"/>
    <n v="6"/>
    <n v="93.06"/>
  </r>
  <r>
    <n v="1664"/>
    <d v="2014-11-25T00:00:00"/>
    <x v="0"/>
    <x v="10"/>
    <x v="230"/>
    <x v="3"/>
    <x v="1"/>
    <x v="8"/>
    <s v="Staple-based wall hangings"/>
    <n v="23.88"/>
    <n v="3"/>
    <n v="10.51"/>
  </r>
  <r>
    <n v="1665"/>
    <d v="2014-11-25T00:00:00"/>
    <x v="0"/>
    <x v="10"/>
    <x v="230"/>
    <x v="3"/>
    <x v="0"/>
    <x v="0"/>
    <s v="Wirebound Message Books, Four 2 3/4 x 5 White Forms per Page"/>
    <n v="26.76"/>
    <n v="4"/>
    <n v="12.31"/>
  </r>
  <r>
    <n v="1666"/>
    <d v="2014-11-25T00:00:00"/>
    <x v="0"/>
    <x v="10"/>
    <x v="212"/>
    <x v="0"/>
    <x v="2"/>
    <x v="9"/>
    <s v="KeyTronicÂ KT400U2 -Â KeyboardÂ - Black"/>
    <n v="24.67"/>
    <n v="3"/>
    <n v="0"/>
  </r>
  <r>
    <n v="1667"/>
    <d v="2014-11-25T00:00:00"/>
    <x v="0"/>
    <x v="10"/>
    <x v="212"/>
    <x v="0"/>
    <x v="0"/>
    <x v="1"/>
    <s v="Avery 520"/>
    <n v="2.52"/>
    <n v="1"/>
    <n v="0.88"/>
  </r>
  <r>
    <n v="1668"/>
    <d v="2014-11-25T00:00:00"/>
    <x v="0"/>
    <x v="10"/>
    <x v="212"/>
    <x v="0"/>
    <x v="1"/>
    <x v="13"/>
    <s v="Bretford CR4500 Series Slim Rectangular Table"/>
    <n v="1218.74"/>
    <n v="5"/>
    <n v="-121.87"/>
  </r>
  <r>
    <n v="1669"/>
    <d v="2014-11-25T00:00:00"/>
    <x v="0"/>
    <x v="10"/>
    <x v="212"/>
    <x v="0"/>
    <x v="0"/>
    <x v="1"/>
    <s v="Avery 52"/>
    <n v="5.9"/>
    <n v="2"/>
    <n v="1.99"/>
  </r>
  <r>
    <n v="1670"/>
    <d v="2014-11-25T00:00:00"/>
    <x v="0"/>
    <x v="10"/>
    <x v="212"/>
    <x v="0"/>
    <x v="0"/>
    <x v="0"/>
    <s v="Southworth 25% Cotton Granite Paper &amp; Envelopes"/>
    <n v="15.7"/>
    <n v="3"/>
    <n v="5.0999999999999996"/>
  </r>
  <r>
    <n v="1671"/>
    <d v="2014-11-25T00:00:00"/>
    <x v="0"/>
    <x v="10"/>
    <x v="212"/>
    <x v="0"/>
    <x v="1"/>
    <x v="8"/>
    <s v="Master Caster Door Stop, Brown"/>
    <n v="6.1"/>
    <n v="3"/>
    <n v="-3.96"/>
  </r>
  <r>
    <n v="1672"/>
    <d v="2014-11-25T00:00:00"/>
    <x v="0"/>
    <x v="10"/>
    <x v="539"/>
    <x v="43"/>
    <x v="1"/>
    <x v="8"/>
    <s v="DAX Black Cherry Wood-Tone Poster Frame"/>
    <n v="52.96"/>
    <n v="2"/>
    <n v="20.12"/>
  </r>
  <r>
    <n v="1673"/>
    <d v="2014-11-25T00:00:00"/>
    <x v="0"/>
    <x v="10"/>
    <x v="109"/>
    <x v="20"/>
    <x v="0"/>
    <x v="2"/>
    <s v="Tennsco Snap-Together Open Shelving Units, Starter Sets and Add-On Units"/>
    <n v="1117.92"/>
    <n v="4"/>
    <n v="55.9"/>
  </r>
  <r>
    <n v="1674"/>
    <d v="2014-11-25T00:00:00"/>
    <x v="0"/>
    <x v="10"/>
    <x v="109"/>
    <x v="20"/>
    <x v="1"/>
    <x v="11"/>
    <s v="Sauder Camden County Collection Libraries, Planked Cherry Finish"/>
    <n v="275.95"/>
    <n v="3"/>
    <n v="-37.94"/>
  </r>
  <r>
    <n v="1675"/>
    <d v="2014-11-25T00:00:00"/>
    <x v="0"/>
    <x v="10"/>
    <x v="145"/>
    <x v="11"/>
    <x v="0"/>
    <x v="4"/>
    <s v="Dixon Ticonderoga Core-Lock Colored Pencils"/>
    <n v="51.02"/>
    <n v="7"/>
    <n v="8.2899999999999991"/>
  </r>
  <r>
    <n v="1676"/>
    <d v="2014-11-25T00:00:00"/>
    <x v="0"/>
    <x v="10"/>
    <x v="77"/>
    <x v="3"/>
    <x v="2"/>
    <x v="6"/>
    <s v="Logitech Mobile Speakerphone P710e -Â speaker phone"/>
    <n v="539.91999999999996"/>
    <n v="5"/>
    <n v="47.24"/>
  </r>
  <r>
    <n v="1677"/>
    <d v="2014-11-25T00:00:00"/>
    <x v="0"/>
    <x v="10"/>
    <x v="77"/>
    <x v="3"/>
    <x v="1"/>
    <x v="5"/>
    <s v="Hon GuestStacker Chair"/>
    <n v="725.34"/>
    <n v="4"/>
    <n v="54.4"/>
  </r>
  <r>
    <n v="1678"/>
    <d v="2014-11-25T00:00:00"/>
    <x v="0"/>
    <x v="10"/>
    <x v="77"/>
    <x v="3"/>
    <x v="0"/>
    <x v="4"/>
    <s v="Staples in misc. colors"/>
    <n v="7.44"/>
    <n v="3"/>
    <n v="2.6"/>
  </r>
  <r>
    <n v="1679"/>
    <d v="2014-11-26T00:00:00"/>
    <x v="0"/>
    <x v="10"/>
    <x v="264"/>
    <x v="0"/>
    <x v="1"/>
    <x v="8"/>
    <s v="Eldon Expressions Desk Accessory, Wood Pencil Holder, Oak"/>
    <n v="19.3"/>
    <n v="5"/>
    <n v="-14.48"/>
  </r>
  <r>
    <n v="1680"/>
    <d v="2014-11-26T00:00:00"/>
    <x v="0"/>
    <x v="10"/>
    <x v="262"/>
    <x v="11"/>
    <x v="0"/>
    <x v="0"/>
    <s v="Xerox 2"/>
    <n v="15.55"/>
    <n v="3"/>
    <n v="5.44"/>
  </r>
  <r>
    <n v="1681"/>
    <d v="2014-11-26T00:00:00"/>
    <x v="0"/>
    <x v="10"/>
    <x v="262"/>
    <x v="11"/>
    <x v="0"/>
    <x v="2"/>
    <s v="Office Impressions Heavy Duty Welded Shelving &amp; Multimedia Storage Drawers"/>
    <n v="669.08"/>
    <n v="5"/>
    <n v="-167.27"/>
  </r>
  <r>
    <n v="1682"/>
    <d v="2014-11-26T00:00:00"/>
    <x v="0"/>
    <x v="10"/>
    <x v="262"/>
    <x v="11"/>
    <x v="2"/>
    <x v="6"/>
    <s v="Jawbone MINI JAMBOX Wireless Bluetooth Speaker"/>
    <n v="438.34"/>
    <n v="4"/>
    <n v="-87.67"/>
  </r>
  <r>
    <n v="1683"/>
    <d v="2014-11-26T00:00:00"/>
    <x v="0"/>
    <x v="10"/>
    <x v="471"/>
    <x v="3"/>
    <x v="0"/>
    <x v="0"/>
    <s v="Xerox 1893"/>
    <n v="81.98"/>
    <n v="2"/>
    <n v="40.17"/>
  </r>
  <r>
    <n v="1684"/>
    <d v="2014-11-26T00:00:00"/>
    <x v="0"/>
    <x v="10"/>
    <x v="462"/>
    <x v="20"/>
    <x v="2"/>
    <x v="6"/>
    <s v="ClearSounds CSC500 Amplified Spirit Phone Corded phone"/>
    <n v="279.95999999999998"/>
    <n v="4"/>
    <n v="78.39"/>
  </r>
  <r>
    <n v="1685"/>
    <d v="2014-11-26T00:00:00"/>
    <x v="0"/>
    <x v="10"/>
    <x v="462"/>
    <x v="20"/>
    <x v="0"/>
    <x v="3"/>
    <s v="Acco PRESSTEX Data Binder with Storage Hooks, Dark Blue, 14 7/8&quot; X 11&quot;"/>
    <n v="12.91"/>
    <n v="3"/>
    <n v="4.68"/>
  </r>
  <r>
    <n v="1686"/>
    <d v="2014-11-26T00:00:00"/>
    <x v="0"/>
    <x v="10"/>
    <x v="462"/>
    <x v="20"/>
    <x v="0"/>
    <x v="3"/>
    <s v="Pressboard Data Binders by Wilson Jones"/>
    <n v="17.09"/>
    <n v="4"/>
    <n v="5.77"/>
  </r>
  <r>
    <n v="1687"/>
    <d v="2014-11-26T00:00:00"/>
    <x v="0"/>
    <x v="10"/>
    <x v="462"/>
    <x v="20"/>
    <x v="0"/>
    <x v="1"/>
    <s v="Avery Address/Shipping Labels for Typewriters, 4&quot; x 2&quot;"/>
    <n v="93.15"/>
    <n v="9"/>
    <n v="44.71"/>
  </r>
  <r>
    <n v="1688"/>
    <d v="2014-11-26T00:00:00"/>
    <x v="0"/>
    <x v="10"/>
    <x v="462"/>
    <x v="20"/>
    <x v="0"/>
    <x v="1"/>
    <s v="Avery File Folder Labels"/>
    <n v="11.52"/>
    <n v="4"/>
    <n v="5.64"/>
  </r>
  <r>
    <n v="1689"/>
    <d v="2014-11-26T00:00:00"/>
    <x v="0"/>
    <x v="10"/>
    <x v="465"/>
    <x v="3"/>
    <x v="0"/>
    <x v="3"/>
    <s v="Wilson Jones Easy Flow II Sheet Lifters"/>
    <n v="4.32"/>
    <n v="3"/>
    <n v="1.51"/>
  </r>
  <r>
    <n v="1690"/>
    <d v="2014-11-26T00:00:00"/>
    <x v="0"/>
    <x v="10"/>
    <x v="465"/>
    <x v="3"/>
    <x v="0"/>
    <x v="0"/>
    <s v="Xerox 1970"/>
    <n v="14.94"/>
    <n v="3"/>
    <n v="7.02"/>
  </r>
  <r>
    <n v="1691"/>
    <d v="2014-11-26T00:00:00"/>
    <x v="0"/>
    <x v="10"/>
    <x v="465"/>
    <x v="3"/>
    <x v="0"/>
    <x v="12"/>
    <s v="Fellowes Mighty 8 Compact Surge Protector"/>
    <n v="40.54"/>
    <n v="2"/>
    <n v="11.35"/>
  </r>
  <r>
    <n v="1692"/>
    <d v="2014-11-26T00:00:00"/>
    <x v="0"/>
    <x v="10"/>
    <x v="465"/>
    <x v="3"/>
    <x v="0"/>
    <x v="3"/>
    <s v="SpineVue Locking Slant-D Ring Binders by Cardinal"/>
    <n v="7.31"/>
    <n v="1"/>
    <n v="2.56"/>
  </r>
  <r>
    <n v="1693"/>
    <d v="2014-11-27T00:00:00"/>
    <x v="0"/>
    <x v="10"/>
    <x v="282"/>
    <x v="20"/>
    <x v="0"/>
    <x v="7"/>
    <s v="Staples"/>
    <n v="3.76"/>
    <n v="2"/>
    <n v="1.32"/>
  </r>
  <r>
    <n v="1694"/>
    <d v="2014-11-27T00:00:00"/>
    <x v="0"/>
    <x v="10"/>
    <x v="4"/>
    <x v="20"/>
    <x v="1"/>
    <x v="8"/>
    <s v="Eldon Radial Chair Mat for Low to Medium Pile Carpets"/>
    <n v="199.9"/>
    <n v="5"/>
    <n v="39.979999999999997"/>
  </r>
  <r>
    <n v="1695"/>
    <d v="2014-11-28T00:00:00"/>
    <x v="0"/>
    <x v="10"/>
    <x v="540"/>
    <x v="33"/>
    <x v="0"/>
    <x v="4"/>
    <s v="Newell 331"/>
    <n v="14.67"/>
    <n v="3"/>
    <n v="3.96"/>
  </r>
  <r>
    <n v="1696"/>
    <d v="2014-11-28T00:00:00"/>
    <x v="0"/>
    <x v="10"/>
    <x v="541"/>
    <x v="20"/>
    <x v="0"/>
    <x v="3"/>
    <s v="GBC Standard Recycled Report Covers, Clear Plastic Sheets"/>
    <n v="17.25"/>
    <n v="2"/>
    <n v="6.04"/>
  </r>
  <r>
    <n v="1697"/>
    <d v="2014-11-28T00:00:00"/>
    <x v="0"/>
    <x v="10"/>
    <x v="10"/>
    <x v="9"/>
    <x v="1"/>
    <x v="8"/>
    <s v="Eldon Cleatmat Plus Chair Mats for High Pile Carpets"/>
    <n v="397.6"/>
    <n v="5"/>
    <n v="43.74"/>
  </r>
  <r>
    <n v="1698"/>
    <d v="2014-11-28T00:00:00"/>
    <x v="0"/>
    <x v="10"/>
    <x v="10"/>
    <x v="9"/>
    <x v="0"/>
    <x v="0"/>
    <s v="Xerox 1933"/>
    <n v="85.96"/>
    <n v="7"/>
    <n v="40.4"/>
  </r>
  <r>
    <n v="1699"/>
    <d v="2014-11-28T00:00:00"/>
    <x v="0"/>
    <x v="10"/>
    <x v="10"/>
    <x v="9"/>
    <x v="0"/>
    <x v="4"/>
    <s v="Crayola Colored Pencils"/>
    <n v="13.12"/>
    <n v="4"/>
    <n v="4.33"/>
  </r>
  <r>
    <n v="1700"/>
    <d v="2014-11-28T00:00:00"/>
    <x v="0"/>
    <x v="10"/>
    <x v="10"/>
    <x v="9"/>
    <x v="0"/>
    <x v="3"/>
    <s v="GBC Twin Loop Wire Binding Elements, 9/16&quot; Spine, Black"/>
    <n v="45.66"/>
    <n v="3"/>
    <n v="22.37"/>
  </r>
  <r>
    <n v="1701"/>
    <d v="2014-11-28T00:00:00"/>
    <x v="0"/>
    <x v="10"/>
    <x v="347"/>
    <x v="3"/>
    <x v="0"/>
    <x v="14"/>
    <s v="Staple remover"/>
    <n v="7.36"/>
    <n v="2"/>
    <n v="0.15"/>
  </r>
  <r>
    <n v="1702"/>
    <d v="2014-11-28T00:00:00"/>
    <x v="0"/>
    <x v="10"/>
    <x v="347"/>
    <x v="3"/>
    <x v="0"/>
    <x v="1"/>
    <s v="Avery 489"/>
    <n v="41.4"/>
    <n v="4"/>
    <n v="19.87"/>
  </r>
  <r>
    <n v="1703"/>
    <d v="2014-11-28T00:00:00"/>
    <x v="0"/>
    <x v="10"/>
    <x v="347"/>
    <x v="3"/>
    <x v="1"/>
    <x v="11"/>
    <s v="Sauder Camden County Barrister Bookcase, Planked Cherry Finish"/>
    <n v="411.33"/>
    <n v="4"/>
    <n v="-4.84"/>
  </r>
  <r>
    <n v="1704"/>
    <d v="2014-11-28T00:00:00"/>
    <x v="0"/>
    <x v="10"/>
    <x v="320"/>
    <x v="3"/>
    <x v="0"/>
    <x v="12"/>
    <s v="Acco 6 Outlet Guardian Premium Surge Suppressor"/>
    <n v="43.68"/>
    <n v="3"/>
    <n v="11.79"/>
  </r>
  <r>
    <n v="1705"/>
    <d v="2014-11-28T00:00:00"/>
    <x v="0"/>
    <x v="10"/>
    <x v="320"/>
    <x v="3"/>
    <x v="2"/>
    <x v="9"/>
    <s v="Micropad Numeric Keypads"/>
    <n v="139.93"/>
    <n v="7"/>
    <n v="34.979999999999997"/>
  </r>
  <r>
    <n v="1706"/>
    <d v="2014-11-28T00:00:00"/>
    <x v="0"/>
    <x v="10"/>
    <x v="542"/>
    <x v="0"/>
    <x v="2"/>
    <x v="15"/>
    <s v="StarTech.com 10/100 VDSL2 Ethernet Extender Kit"/>
    <n v="998.85"/>
    <n v="5"/>
    <n v="-199.77"/>
  </r>
  <r>
    <n v="1707"/>
    <d v="2014-11-28T00:00:00"/>
    <x v="0"/>
    <x v="10"/>
    <x v="543"/>
    <x v="18"/>
    <x v="0"/>
    <x v="10"/>
    <s v="Laser &amp; Ink Jet Business Envelopes"/>
    <n v="64.02"/>
    <n v="6"/>
    <n v="29.45"/>
  </r>
  <r>
    <n v="1708"/>
    <d v="2014-11-29T00:00:00"/>
    <x v="0"/>
    <x v="10"/>
    <x v="261"/>
    <x v="2"/>
    <x v="0"/>
    <x v="1"/>
    <s v="Avery 488"/>
    <n v="5.04"/>
    <n v="2"/>
    <n v="1.76"/>
  </r>
  <r>
    <n v="1709"/>
    <d v="2014-11-29T00:00:00"/>
    <x v="0"/>
    <x v="10"/>
    <x v="544"/>
    <x v="1"/>
    <x v="0"/>
    <x v="7"/>
    <s v="Staples"/>
    <n v="12.62"/>
    <n v="2"/>
    <n v="3.95"/>
  </r>
  <r>
    <n v="1710"/>
    <d v="2014-11-29T00:00:00"/>
    <x v="0"/>
    <x v="10"/>
    <x v="545"/>
    <x v="3"/>
    <x v="2"/>
    <x v="6"/>
    <s v="Wilson SignalBoost 841262 DB PRO Amplifier Kit"/>
    <n v="575.91999999999996"/>
    <n v="2"/>
    <n v="71.989999999999995"/>
  </r>
  <r>
    <n v="1711"/>
    <d v="2014-11-29T00:00:00"/>
    <x v="0"/>
    <x v="10"/>
    <x v="545"/>
    <x v="3"/>
    <x v="0"/>
    <x v="7"/>
    <s v="Staples"/>
    <n v="30.4"/>
    <n v="5"/>
    <n v="15.2"/>
  </r>
  <r>
    <n v="1712"/>
    <d v="2014-11-29T00:00:00"/>
    <x v="0"/>
    <x v="10"/>
    <x v="300"/>
    <x v="20"/>
    <x v="0"/>
    <x v="1"/>
    <s v="Avery 485"/>
    <n v="25.06"/>
    <n v="2"/>
    <n v="11.78"/>
  </r>
  <r>
    <n v="1713"/>
    <d v="2014-11-30T00:00:00"/>
    <x v="0"/>
    <x v="10"/>
    <x v="506"/>
    <x v="20"/>
    <x v="0"/>
    <x v="10"/>
    <s v="Park Ridge Embossed Executive Business Envelopes"/>
    <n v="62.28"/>
    <n v="4"/>
    <n v="29.27"/>
  </r>
  <r>
    <n v="1714"/>
    <d v="2014-11-30T00:00:00"/>
    <x v="0"/>
    <x v="10"/>
    <x v="211"/>
    <x v="16"/>
    <x v="0"/>
    <x v="3"/>
    <s v="Avery Triangle Shaped Sheet Lifters, Black, 2/Pack"/>
    <n v="6.64"/>
    <n v="9"/>
    <n v="-4.43"/>
  </r>
  <r>
    <n v="1715"/>
    <d v="2014-11-30T00:00:00"/>
    <x v="0"/>
    <x v="10"/>
    <x v="300"/>
    <x v="12"/>
    <x v="0"/>
    <x v="14"/>
    <s v="Acme Office Executive Series Stainless Steel Trimmers"/>
    <n v="47.99"/>
    <n v="7"/>
    <n v="3.6"/>
  </r>
  <r>
    <n v="1716"/>
    <d v="2014-11-30T00:00:00"/>
    <x v="0"/>
    <x v="10"/>
    <x v="300"/>
    <x v="12"/>
    <x v="2"/>
    <x v="9"/>
    <s v="Memorex 25GB 6X Branded Blu-Ray Recordable Disc, 30/Pack"/>
    <n v="102.24"/>
    <n v="4"/>
    <n v="-16.61"/>
  </r>
  <r>
    <n v="1717"/>
    <d v="2014-12-01T00:00:00"/>
    <x v="0"/>
    <x v="11"/>
    <x v="218"/>
    <x v="21"/>
    <x v="1"/>
    <x v="5"/>
    <s v="Office Star - Professional Matrix Back Chair with 2-to-1 Synchro Tilt and Mesh Fabric Seat"/>
    <n v="2807.84"/>
    <n v="8"/>
    <n v="673.88"/>
  </r>
  <r>
    <n v="1718"/>
    <d v="2014-12-01T00:00:00"/>
    <x v="0"/>
    <x v="11"/>
    <x v="218"/>
    <x v="21"/>
    <x v="0"/>
    <x v="4"/>
    <s v="Hunt BOSTON Vista Battery-Operated Pencil Sharpener, Black"/>
    <n v="46.64"/>
    <n v="4"/>
    <n v="12.59"/>
  </r>
  <r>
    <n v="1719"/>
    <d v="2014-12-01T00:00:00"/>
    <x v="0"/>
    <x v="11"/>
    <x v="546"/>
    <x v="3"/>
    <x v="1"/>
    <x v="8"/>
    <s v="Floodlight Indoor Halogen Bulbs, 1 Bulb per Pack, 60 Watts"/>
    <n v="58.2"/>
    <n v="3"/>
    <n v="28.52"/>
  </r>
  <r>
    <n v="1720"/>
    <d v="2014-12-01T00:00:00"/>
    <x v="0"/>
    <x v="11"/>
    <x v="263"/>
    <x v="25"/>
    <x v="2"/>
    <x v="6"/>
    <s v="BlueLounge Milo Smartphone Stand, White/Metallic"/>
    <n v="95.97"/>
    <n v="4"/>
    <n v="9.6"/>
  </r>
  <r>
    <n v="1721"/>
    <d v="2014-12-01T00:00:00"/>
    <x v="0"/>
    <x v="11"/>
    <x v="519"/>
    <x v="10"/>
    <x v="2"/>
    <x v="16"/>
    <s v="Sharp 1540cs Digital Laser Copier"/>
    <n v="659.99"/>
    <n v="2"/>
    <n v="110"/>
  </r>
  <r>
    <n v="1722"/>
    <d v="2014-12-01T00:00:00"/>
    <x v="0"/>
    <x v="11"/>
    <x v="519"/>
    <x v="10"/>
    <x v="1"/>
    <x v="8"/>
    <s v="Master Caster Door Stop, Brown"/>
    <n v="8.1300000000000008"/>
    <n v="2"/>
    <n v="1.42"/>
  </r>
  <r>
    <n v="1723"/>
    <d v="2014-12-01T00:00:00"/>
    <x v="0"/>
    <x v="11"/>
    <x v="519"/>
    <x v="10"/>
    <x v="0"/>
    <x v="0"/>
    <s v="Xerox 214"/>
    <n v="36.29"/>
    <n v="7"/>
    <n v="12.7"/>
  </r>
  <r>
    <n v="1724"/>
    <d v="2014-12-01T00:00:00"/>
    <x v="0"/>
    <x v="11"/>
    <x v="519"/>
    <x v="10"/>
    <x v="1"/>
    <x v="5"/>
    <s v="Hon Multipurpose Stacking Arm Chairs"/>
    <n v="909.72"/>
    <n v="6"/>
    <n v="-51.98"/>
  </r>
  <r>
    <n v="1725"/>
    <d v="2014-12-01T00:00:00"/>
    <x v="0"/>
    <x v="11"/>
    <x v="91"/>
    <x v="0"/>
    <x v="1"/>
    <x v="5"/>
    <s v="Hon 4070 Series Pagoda Round Back Stacking Chairs"/>
    <n v="674.06"/>
    <n v="3"/>
    <n v="-19.260000000000002"/>
  </r>
  <r>
    <n v="1726"/>
    <d v="2014-12-01T00:00:00"/>
    <x v="0"/>
    <x v="11"/>
    <x v="266"/>
    <x v="32"/>
    <x v="2"/>
    <x v="6"/>
    <s v="Cisco IPÂ PhoneÂ 7961G VoIPÂ phoneÂ - Dark gray"/>
    <n v="271.89999999999998"/>
    <n v="2"/>
    <n v="78.849999999999994"/>
  </r>
  <r>
    <n v="1727"/>
    <d v="2014-12-01T00:00:00"/>
    <x v="0"/>
    <x v="11"/>
    <x v="266"/>
    <x v="32"/>
    <x v="1"/>
    <x v="8"/>
    <s v="Linden 10&quot; Round Wall Clock, Black"/>
    <n v="45.84"/>
    <n v="3"/>
    <n v="15.59"/>
  </r>
  <r>
    <n v="1728"/>
    <d v="2014-12-01T00:00:00"/>
    <x v="0"/>
    <x v="11"/>
    <x v="266"/>
    <x v="32"/>
    <x v="1"/>
    <x v="8"/>
    <s v="Ultra Door Push Plate"/>
    <n v="9.82"/>
    <n v="2"/>
    <n v="3.24"/>
  </r>
  <r>
    <n v="1729"/>
    <d v="2014-12-02T00:00:00"/>
    <x v="0"/>
    <x v="11"/>
    <x v="547"/>
    <x v="20"/>
    <x v="2"/>
    <x v="9"/>
    <s v="Logitech 910-002974 M325 Wireless Mouse for Web Scrolling"/>
    <n v="119.96"/>
    <n v="4"/>
    <n v="52.78"/>
  </r>
  <r>
    <n v="1730"/>
    <d v="2014-12-02T00:00:00"/>
    <x v="0"/>
    <x v="11"/>
    <x v="547"/>
    <x v="20"/>
    <x v="1"/>
    <x v="11"/>
    <s v="O'Sullivan Living Dimensions 5-Shelf Bookcases"/>
    <n v="883.92"/>
    <n v="5"/>
    <n v="-110.49"/>
  </r>
  <r>
    <n v="1731"/>
    <d v="2014-12-02T00:00:00"/>
    <x v="0"/>
    <x v="11"/>
    <x v="547"/>
    <x v="20"/>
    <x v="0"/>
    <x v="3"/>
    <s v="Angle-D Binders with Locking Rings, Label Holders"/>
    <n v="46.72"/>
    <n v="8"/>
    <n v="15.77"/>
  </r>
  <r>
    <n v="1732"/>
    <d v="2014-12-02T00:00:00"/>
    <x v="0"/>
    <x v="11"/>
    <x v="548"/>
    <x v="0"/>
    <x v="1"/>
    <x v="8"/>
    <s v="Deflect-o SuperTray Unbreakable Stackable Tray, Letter, Black"/>
    <n v="58.36"/>
    <n v="5"/>
    <n v="-24.8"/>
  </r>
  <r>
    <n v="1733"/>
    <d v="2014-12-02T00:00:00"/>
    <x v="0"/>
    <x v="11"/>
    <x v="548"/>
    <x v="0"/>
    <x v="0"/>
    <x v="4"/>
    <s v="Newell 343"/>
    <n v="16.46"/>
    <n v="7"/>
    <n v="1.44"/>
  </r>
  <r>
    <n v="1734"/>
    <d v="2014-12-02T00:00:00"/>
    <x v="0"/>
    <x v="11"/>
    <x v="548"/>
    <x v="0"/>
    <x v="1"/>
    <x v="8"/>
    <s v="12-1/2 Diameter Round Wall Clock"/>
    <n v="39.96"/>
    <n v="5"/>
    <n v="-23.98"/>
  </r>
  <r>
    <n v="1735"/>
    <d v="2014-12-02T00:00:00"/>
    <x v="0"/>
    <x v="11"/>
    <x v="549"/>
    <x v="10"/>
    <x v="2"/>
    <x v="9"/>
    <s v="ImationÂ 32GB Pocket Pro USB 3.0Â Flash DriveÂ - 32 GB - Black - 1 P ..."/>
    <n v="119.8"/>
    <n v="5"/>
    <n v="29.95"/>
  </r>
  <r>
    <n v="1736"/>
    <d v="2014-12-02T00:00:00"/>
    <x v="0"/>
    <x v="11"/>
    <x v="550"/>
    <x v="1"/>
    <x v="0"/>
    <x v="12"/>
    <s v="Staple holder"/>
    <n v="2.39"/>
    <n v="1"/>
    <n v="-6.34"/>
  </r>
  <r>
    <n v="1737"/>
    <d v="2014-12-02T00:00:00"/>
    <x v="0"/>
    <x v="11"/>
    <x v="402"/>
    <x v="36"/>
    <x v="1"/>
    <x v="8"/>
    <s v="DAX Metal Frame, Desktop, Stepped-Edge"/>
    <n v="60.72"/>
    <n v="3"/>
    <n v="23.68"/>
  </r>
  <r>
    <n v="1738"/>
    <d v="2014-12-02T00:00:00"/>
    <x v="0"/>
    <x v="11"/>
    <x v="402"/>
    <x v="36"/>
    <x v="0"/>
    <x v="0"/>
    <s v="Xerox 1942"/>
    <n v="146.82"/>
    <n v="3"/>
    <n v="73.41"/>
  </r>
  <r>
    <n v="1739"/>
    <d v="2014-12-02T00:00:00"/>
    <x v="0"/>
    <x v="11"/>
    <x v="402"/>
    <x v="36"/>
    <x v="1"/>
    <x v="5"/>
    <s v="Global Stack Chair with Arms, Black"/>
    <n v="239.84"/>
    <n v="8"/>
    <n v="64.760000000000005"/>
  </r>
  <r>
    <n v="1740"/>
    <d v="2014-12-02T00:00:00"/>
    <x v="0"/>
    <x v="11"/>
    <x v="402"/>
    <x v="36"/>
    <x v="0"/>
    <x v="1"/>
    <s v="Avery 509"/>
    <n v="15.66"/>
    <n v="6"/>
    <n v="7.2"/>
  </r>
  <r>
    <n v="1741"/>
    <d v="2014-12-02T00:00:00"/>
    <x v="0"/>
    <x v="11"/>
    <x v="551"/>
    <x v="4"/>
    <x v="2"/>
    <x v="9"/>
    <s v="Kingston Digital DataTraveler 8GB USB 2.0"/>
    <n v="5.95"/>
    <n v="1"/>
    <n v="0.83"/>
  </r>
  <r>
    <n v="1742"/>
    <d v="2014-12-02T00:00:00"/>
    <x v="0"/>
    <x v="11"/>
    <x v="551"/>
    <x v="4"/>
    <x v="0"/>
    <x v="0"/>
    <s v="RSVP Cards &amp; Envelopes, Blank White, 8-1/2&quot; X 11&quot;, 24 Cards/25 Envelopes/Set"/>
    <n v="15.24"/>
    <n v="3"/>
    <n v="7.16"/>
  </r>
  <r>
    <n v="1743"/>
    <d v="2014-12-03T00:00:00"/>
    <x v="0"/>
    <x v="11"/>
    <x v="534"/>
    <x v="39"/>
    <x v="2"/>
    <x v="6"/>
    <s v="Jabra Supreme Plus Driver EditionÂ Headset"/>
    <n v="479.96"/>
    <n v="4"/>
    <n v="134.38999999999999"/>
  </r>
  <r>
    <n v="1744"/>
    <d v="2014-12-03T00:00:00"/>
    <x v="0"/>
    <x v="11"/>
    <x v="543"/>
    <x v="24"/>
    <x v="0"/>
    <x v="0"/>
    <s v="Xerox 214"/>
    <n v="25.92"/>
    <n v="4"/>
    <n v="12.44"/>
  </r>
  <r>
    <n v="1745"/>
    <d v="2014-12-04T00:00:00"/>
    <x v="0"/>
    <x v="11"/>
    <x v="552"/>
    <x v="20"/>
    <x v="2"/>
    <x v="6"/>
    <s v="Plantronics Voyager Pro HD - Bluetooth Headset"/>
    <n v="129.97999999999999"/>
    <n v="2"/>
    <n v="62.39"/>
  </r>
  <r>
    <n v="1746"/>
    <d v="2014-12-05T00:00:00"/>
    <x v="0"/>
    <x v="11"/>
    <x v="14"/>
    <x v="12"/>
    <x v="0"/>
    <x v="4"/>
    <s v="Hunt BOSTON Model 1606 High-Volume Electric Pencil Sharpener, Beige"/>
    <n v="1113.02"/>
    <n v="8"/>
    <n v="111.3"/>
  </r>
  <r>
    <n v="1747"/>
    <d v="2014-12-05T00:00:00"/>
    <x v="0"/>
    <x v="11"/>
    <x v="14"/>
    <x v="12"/>
    <x v="2"/>
    <x v="6"/>
    <s v="netTALK DUO VoIP Telephone Service"/>
    <n v="167.97"/>
    <n v="4"/>
    <n v="62.99"/>
  </r>
  <r>
    <n v="1748"/>
    <d v="2014-12-05T00:00:00"/>
    <x v="0"/>
    <x v="11"/>
    <x v="553"/>
    <x v="1"/>
    <x v="0"/>
    <x v="2"/>
    <s v="Tenex File Box, Personal Filing Tote with Lid, Black"/>
    <n v="24.82"/>
    <n v="2"/>
    <n v="1.86"/>
  </r>
  <r>
    <n v="1749"/>
    <d v="2014-12-05T00:00:00"/>
    <x v="0"/>
    <x v="11"/>
    <x v="553"/>
    <x v="1"/>
    <x v="2"/>
    <x v="9"/>
    <s v="ImationÂ Secure+ Hardware Encrypted USB 2.0Â Flash Drive; 16GB"/>
    <n v="408.74"/>
    <n v="7"/>
    <n v="76.64"/>
  </r>
  <r>
    <n v="1750"/>
    <d v="2014-12-05T00:00:00"/>
    <x v="0"/>
    <x v="11"/>
    <x v="554"/>
    <x v="6"/>
    <x v="0"/>
    <x v="2"/>
    <s v="Recycled Eldon Regeneration Jumbo File"/>
    <n v="24.56"/>
    <n v="2"/>
    <n v="6.88"/>
  </r>
  <r>
    <n v="1751"/>
    <d v="2014-12-05T00:00:00"/>
    <x v="0"/>
    <x v="11"/>
    <x v="555"/>
    <x v="2"/>
    <x v="0"/>
    <x v="10"/>
    <s v="Cameo Buff Policy Envelopes"/>
    <n v="348.49"/>
    <n v="7"/>
    <n v="117.61"/>
  </r>
  <r>
    <n v="1752"/>
    <d v="2014-12-05T00:00:00"/>
    <x v="0"/>
    <x v="11"/>
    <x v="555"/>
    <x v="2"/>
    <x v="0"/>
    <x v="2"/>
    <s v="Fellowes Bankers Box Recycled Super Stor/Drawer"/>
    <n v="172.74"/>
    <n v="4"/>
    <n v="-30.23"/>
  </r>
  <r>
    <n v="1753"/>
    <d v="2014-12-05T00:00:00"/>
    <x v="0"/>
    <x v="11"/>
    <x v="400"/>
    <x v="10"/>
    <x v="0"/>
    <x v="0"/>
    <s v="Xerox 1893"/>
    <n v="98.38"/>
    <n v="3"/>
    <n v="35.659999999999997"/>
  </r>
  <r>
    <n v="1754"/>
    <d v="2014-12-05T00:00:00"/>
    <x v="0"/>
    <x v="11"/>
    <x v="400"/>
    <x v="10"/>
    <x v="0"/>
    <x v="3"/>
    <s v="Large Capacity Hanging Post Binders"/>
    <n v="29.94"/>
    <n v="4"/>
    <n v="-23.95"/>
  </r>
  <r>
    <n v="1755"/>
    <d v="2014-12-05T00:00:00"/>
    <x v="0"/>
    <x v="11"/>
    <x v="400"/>
    <x v="10"/>
    <x v="0"/>
    <x v="0"/>
    <s v="Black Print Carbonless 8 1/2&quot; x 8 1/4&quot; Rapid Memo Book"/>
    <n v="17.47"/>
    <n v="3"/>
    <n v="5.68"/>
  </r>
  <r>
    <n v="1756"/>
    <d v="2014-12-05T00:00:00"/>
    <x v="0"/>
    <x v="11"/>
    <x v="400"/>
    <x v="10"/>
    <x v="2"/>
    <x v="6"/>
    <s v="Lunatik TT5L-002 Taktik Strike Impact Protection System for iPhone 5"/>
    <n v="36.74"/>
    <n v="1"/>
    <n v="-9.18"/>
  </r>
  <r>
    <n v="1757"/>
    <d v="2014-12-05T00:00:00"/>
    <x v="0"/>
    <x v="11"/>
    <x v="400"/>
    <x v="10"/>
    <x v="2"/>
    <x v="6"/>
    <s v="Panasonic KX T7736-B Digital phone"/>
    <n v="179.94"/>
    <n v="2"/>
    <n v="-44.99"/>
  </r>
  <r>
    <n v="1758"/>
    <d v="2014-12-05T00:00:00"/>
    <x v="0"/>
    <x v="11"/>
    <x v="556"/>
    <x v="3"/>
    <x v="0"/>
    <x v="4"/>
    <s v="Prang Colored Pencils"/>
    <n v="26.46"/>
    <n v="9"/>
    <n v="11.91"/>
  </r>
  <r>
    <n v="1759"/>
    <d v="2014-12-05T00:00:00"/>
    <x v="0"/>
    <x v="11"/>
    <x v="556"/>
    <x v="3"/>
    <x v="0"/>
    <x v="0"/>
    <s v="Xerox 1933"/>
    <n v="49.12"/>
    <n v="4"/>
    <n v="23.09"/>
  </r>
  <r>
    <n v="1760"/>
    <d v="2014-12-05T00:00:00"/>
    <x v="0"/>
    <x v="11"/>
    <x v="556"/>
    <x v="3"/>
    <x v="0"/>
    <x v="7"/>
    <s v="Advantus Plastic Paper Clips"/>
    <n v="15"/>
    <n v="3"/>
    <n v="7.2"/>
  </r>
  <r>
    <n v="1761"/>
    <d v="2014-12-05T00:00:00"/>
    <x v="0"/>
    <x v="11"/>
    <x v="557"/>
    <x v="3"/>
    <x v="0"/>
    <x v="12"/>
    <s v="Fellowes 8 Outlet Superior Workstation Surge Protector"/>
    <n v="250.26"/>
    <n v="6"/>
    <n v="72.58"/>
  </r>
  <r>
    <n v="1762"/>
    <d v="2014-12-06T00:00:00"/>
    <x v="0"/>
    <x v="11"/>
    <x v="321"/>
    <x v="0"/>
    <x v="1"/>
    <x v="8"/>
    <s v="12-1/2 Diameter Round Wall Clock"/>
    <n v="23.98"/>
    <n v="3"/>
    <n v="-14.39"/>
  </r>
  <r>
    <n v="1763"/>
    <d v="2014-12-06T00:00:00"/>
    <x v="0"/>
    <x v="11"/>
    <x v="361"/>
    <x v="11"/>
    <x v="0"/>
    <x v="2"/>
    <s v="File Shuttle I and Handi-File"/>
    <n v="53.42"/>
    <n v="3"/>
    <n v="4.67"/>
  </r>
  <r>
    <n v="1764"/>
    <d v="2014-12-06T00:00:00"/>
    <x v="0"/>
    <x v="11"/>
    <x v="361"/>
    <x v="11"/>
    <x v="1"/>
    <x v="13"/>
    <s v="Chromcraft Bull-Nose Wood 48&quot; x 96&quot; Rectangular Conference Tables"/>
    <n v="275.49"/>
    <n v="1"/>
    <n v="-170.8"/>
  </r>
  <r>
    <n v="1765"/>
    <d v="2014-12-06T00:00:00"/>
    <x v="0"/>
    <x v="11"/>
    <x v="328"/>
    <x v="1"/>
    <x v="0"/>
    <x v="12"/>
    <s v="Bionaire 99.97% HEPA Air Cleaner"/>
    <n v="14.02"/>
    <n v="4"/>
    <n v="-31.54"/>
  </r>
  <r>
    <n v="1766"/>
    <d v="2014-12-06T00:00:00"/>
    <x v="0"/>
    <x v="11"/>
    <x v="328"/>
    <x v="1"/>
    <x v="1"/>
    <x v="13"/>
    <s v="KI Adjustable-Height Table"/>
    <n v="214.95"/>
    <n v="5"/>
    <n v="-120.37"/>
  </r>
  <r>
    <n v="1767"/>
    <d v="2014-12-06T00:00:00"/>
    <x v="0"/>
    <x v="11"/>
    <x v="328"/>
    <x v="1"/>
    <x v="2"/>
    <x v="6"/>
    <s v="Shocksock Galaxy S4 Armband"/>
    <n v="35.04"/>
    <n v="4"/>
    <n v="-7.01"/>
  </r>
  <r>
    <n v="1768"/>
    <d v="2014-12-06T00:00:00"/>
    <x v="0"/>
    <x v="11"/>
    <x v="328"/>
    <x v="1"/>
    <x v="1"/>
    <x v="8"/>
    <s v="Nu-Dell Float Frame 11 x 14 1/2"/>
    <n v="10.78"/>
    <n v="3"/>
    <n v="-4.8499999999999996"/>
  </r>
  <r>
    <n v="1769"/>
    <d v="2014-12-06T00:00:00"/>
    <x v="0"/>
    <x v="11"/>
    <x v="328"/>
    <x v="1"/>
    <x v="0"/>
    <x v="3"/>
    <s v="Ibico Covers for Plastic or Wire Binding Elements"/>
    <n v="4.5999999999999996"/>
    <n v="2"/>
    <n v="-8.0500000000000007"/>
  </r>
  <r>
    <n v="1770"/>
    <d v="2014-12-06T00:00:00"/>
    <x v="0"/>
    <x v="11"/>
    <x v="328"/>
    <x v="1"/>
    <x v="0"/>
    <x v="2"/>
    <s v="Rogers Deluxe File Chest"/>
    <n v="35.17"/>
    <n v="2"/>
    <n v="-8.35"/>
  </r>
  <r>
    <n v="1771"/>
    <d v="2014-12-06T00:00:00"/>
    <x v="0"/>
    <x v="11"/>
    <x v="138"/>
    <x v="3"/>
    <x v="0"/>
    <x v="2"/>
    <s v="Standard Rollaway File with Lock"/>
    <n v="1261.33"/>
    <n v="7"/>
    <n v="327.95"/>
  </r>
  <r>
    <n v="1772"/>
    <d v="2014-12-06T00:00:00"/>
    <x v="0"/>
    <x v="11"/>
    <x v="497"/>
    <x v="15"/>
    <x v="0"/>
    <x v="0"/>
    <s v="Xerox 1909"/>
    <n v="42.21"/>
    <n v="2"/>
    <n v="13.72"/>
  </r>
  <r>
    <n v="1773"/>
    <d v="2014-12-07T00:00:00"/>
    <x v="0"/>
    <x v="11"/>
    <x v="487"/>
    <x v="6"/>
    <x v="0"/>
    <x v="0"/>
    <s v="Xerox 1909"/>
    <n v="105.52"/>
    <n v="4"/>
    <n v="48.54"/>
  </r>
  <r>
    <n v="1774"/>
    <d v="2014-12-07T00:00:00"/>
    <x v="0"/>
    <x v="11"/>
    <x v="558"/>
    <x v="3"/>
    <x v="0"/>
    <x v="4"/>
    <s v="Newell 32"/>
    <n v="8.64"/>
    <n v="3"/>
    <n v="2.42"/>
  </r>
  <r>
    <n v="1775"/>
    <d v="2014-12-07T00:00:00"/>
    <x v="0"/>
    <x v="11"/>
    <x v="326"/>
    <x v="22"/>
    <x v="0"/>
    <x v="2"/>
    <s v="Advantus Rolling Drawer Organizers"/>
    <n v="269.36"/>
    <n v="7"/>
    <n v="70.03"/>
  </r>
  <r>
    <n v="1776"/>
    <d v="2014-12-07T00:00:00"/>
    <x v="0"/>
    <x v="11"/>
    <x v="200"/>
    <x v="3"/>
    <x v="0"/>
    <x v="0"/>
    <s v="Green Bar Computer Printout Paper"/>
    <n v="164.88"/>
    <n v="3"/>
    <n v="80.790000000000006"/>
  </r>
  <r>
    <n v="1777"/>
    <d v="2014-12-08T00:00:00"/>
    <x v="0"/>
    <x v="11"/>
    <x v="559"/>
    <x v="0"/>
    <x v="0"/>
    <x v="2"/>
    <s v="Companion Letter/Legal File, Black"/>
    <n v="60.42"/>
    <n v="2"/>
    <n v="6.04"/>
  </r>
  <r>
    <n v="1778"/>
    <d v="2014-12-08T00:00:00"/>
    <x v="0"/>
    <x v="11"/>
    <x v="560"/>
    <x v="11"/>
    <x v="0"/>
    <x v="1"/>
    <s v="Avery 499"/>
    <n v="27.89"/>
    <n v="7"/>
    <n v="9.06"/>
  </r>
  <r>
    <n v="1779"/>
    <d v="2014-12-08T00:00:00"/>
    <x v="0"/>
    <x v="11"/>
    <x v="560"/>
    <x v="11"/>
    <x v="0"/>
    <x v="3"/>
    <s v="Acco PRESSTEX Data Binder with Storage Hooks, Dark Blue, 9 1/2&quot; X 11&quot;"/>
    <n v="6.46"/>
    <n v="4"/>
    <n v="-4.5199999999999996"/>
  </r>
  <r>
    <n v="1780"/>
    <d v="2014-12-08T00:00:00"/>
    <x v="0"/>
    <x v="11"/>
    <x v="560"/>
    <x v="11"/>
    <x v="2"/>
    <x v="6"/>
    <s v="Samsung HM1900 Bluetooth Headset"/>
    <n v="52.68"/>
    <n v="3"/>
    <n v="19.760000000000002"/>
  </r>
  <r>
    <n v="1781"/>
    <d v="2014-12-08T00:00:00"/>
    <x v="0"/>
    <x v="11"/>
    <x v="560"/>
    <x v="11"/>
    <x v="0"/>
    <x v="14"/>
    <s v="Acco Side-Punched Conventional Columnar Pads"/>
    <n v="13.88"/>
    <n v="5"/>
    <n v="-2.6"/>
  </r>
  <r>
    <n v="1782"/>
    <d v="2014-12-08T00:00:00"/>
    <x v="0"/>
    <x v="11"/>
    <x v="560"/>
    <x v="11"/>
    <x v="2"/>
    <x v="9"/>
    <s v="SanDisk Ultra 16 GB MicroSDHC Class 10 Memory Card"/>
    <n v="103.92"/>
    <n v="10"/>
    <n v="-18.190000000000001"/>
  </r>
  <r>
    <n v="1783"/>
    <d v="2014-12-08T00:00:00"/>
    <x v="0"/>
    <x v="11"/>
    <x v="560"/>
    <x v="11"/>
    <x v="0"/>
    <x v="1"/>
    <s v="Avery 492"/>
    <n v="11.52"/>
    <n v="5"/>
    <n v="3.74"/>
  </r>
  <r>
    <n v="1784"/>
    <d v="2014-12-08T00:00:00"/>
    <x v="0"/>
    <x v="11"/>
    <x v="560"/>
    <x v="11"/>
    <x v="0"/>
    <x v="0"/>
    <s v="Xerox 232"/>
    <n v="10.37"/>
    <n v="2"/>
    <n v="3.63"/>
  </r>
  <r>
    <n v="1785"/>
    <d v="2014-12-08T00:00:00"/>
    <x v="0"/>
    <x v="11"/>
    <x v="560"/>
    <x v="11"/>
    <x v="0"/>
    <x v="2"/>
    <s v="Adjustable Personal File Tote"/>
    <n v="39.07"/>
    <n v="3"/>
    <n v="2.93"/>
  </r>
  <r>
    <n v="1786"/>
    <d v="2014-12-08T00:00:00"/>
    <x v="0"/>
    <x v="11"/>
    <x v="232"/>
    <x v="22"/>
    <x v="0"/>
    <x v="0"/>
    <s v="Xerox 1964"/>
    <n v="45.68"/>
    <n v="2"/>
    <n v="21.01"/>
  </r>
  <r>
    <n v="1787"/>
    <d v="2014-12-08T00:00:00"/>
    <x v="0"/>
    <x v="11"/>
    <x v="232"/>
    <x v="22"/>
    <x v="1"/>
    <x v="5"/>
    <s v="DMI Arturo Collection Mission-style Design Wood Chair"/>
    <n v="603.91999999999996"/>
    <n v="5"/>
    <n v="45.29"/>
  </r>
  <r>
    <n v="1788"/>
    <d v="2014-12-08T00:00:00"/>
    <x v="0"/>
    <x v="11"/>
    <x v="561"/>
    <x v="3"/>
    <x v="1"/>
    <x v="8"/>
    <s v="Luxo Economy Swing Arm Lamp"/>
    <n v="39.880000000000003"/>
    <n v="2"/>
    <n v="11.17"/>
  </r>
  <r>
    <n v="1789"/>
    <d v="2014-12-08T00:00:00"/>
    <x v="0"/>
    <x v="11"/>
    <x v="561"/>
    <x v="3"/>
    <x v="1"/>
    <x v="8"/>
    <s v="DAX Natural Wood-Tone Poster Frame"/>
    <n v="79.44"/>
    <n v="3"/>
    <n v="28.6"/>
  </r>
  <r>
    <n v="1790"/>
    <d v="2014-12-09T00:00:00"/>
    <x v="0"/>
    <x v="11"/>
    <x v="38"/>
    <x v="3"/>
    <x v="0"/>
    <x v="0"/>
    <s v="Xerox 1987"/>
    <n v="34.68"/>
    <n v="6"/>
    <n v="16.989999999999998"/>
  </r>
  <r>
    <n v="1791"/>
    <d v="2014-12-09T00:00:00"/>
    <x v="0"/>
    <x v="11"/>
    <x v="441"/>
    <x v="12"/>
    <x v="0"/>
    <x v="2"/>
    <s v="Acco Perma 3000 Stacking Storage Drawers"/>
    <n v="100.7"/>
    <n v="6"/>
    <n v="-1.26"/>
  </r>
  <r>
    <n v="1792"/>
    <d v="2014-12-09T00:00:00"/>
    <x v="0"/>
    <x v="11"/>
    <x v="379"/>
    <x v="0"/>
    <x v="0"/>
    <x v="0"/>
    <s v="Xerox 195"/>
    <n v="10.69"/>
    <n v="2"/>
    <n v="3.74"/>
  </r>
  <r>
    <n v="1793"/>
    <d v="2014-12-09T00:00:00"/>
    <x v="0"/>
    <x v="11"/>
    <x v="379"/>
    <x v="0"/>
    <x v="0"/>
    <x v="2"/>
    <s v="Recycled Data-Pak for Archival Bound Computer Printouts, 12-1/2 x 12-1/2 x 16"/>
    <n v="237.1"/>
    <n v="3"/>
    <n v="20.75"/>
  </r>
  <r>
    <n v="1794"/>
    <d v="2014-12-09T00:00:00"/>
    <x v="0"/>
    <x v="11"/>
    <x v="93"/>
    <x v="1"/>
    <x v="0"/>
    <x v="0"/>
    <s v="Astroparche Fine Business Paper"/>
    <n v="8.4499999999999993"/>
    <n v="2"/>
    <n v="2.96"/>
  </r>
  <r>
    <n v="1795"/>
    <d v="2014-12-09T00:00:00"/>
    <x v="0"/>
    <x v="11"/>
    <x v="93"/>
    <x v="1"/>
    <x v="0"/>
    <x v="12"/>
    <s v="Tripp Lite TLP810NET Broadband Surge for Modem/Fax"/>
    <n v="20.39"/>
    <n v="2"/>
    <n v="-53.01"/>
  </r>
  <r>
    <n v="1796"/>
    <d v="2014-12-09T00:00:00"/>
    <x v="0"/>
    <x v="11"/>
    <x v="558"/>
    <x v="2"/>
    <x v="0"/>
    <x v="10"/>
    <s v="Globe Weis Peel &amp; Seel First Class Envelopes"/>
    <n v="30.67"/>
    <n v="3"/>
    <n v="9.59"/>
  </r>
  <r>
    <n v="1797"/>
    <d v="2014-12-09T00:00:00"/>
    <x v="0"/>
    <x v="11"/>
    <x v="558"/>
    <x v="2"/>
    <x v="2"/>
    <x v="16"/>
    <s v="Canon PC940 Copier"/>
    <n v="1079.98"/>
    <n v="4"/>
    <n v="126"/>
  </r>
  <r>
    <n v="1798"/>
    <d v="2014-12-10T00:00:00"/>
    <x v="0"/>
    <x v="11"/>
    <x v="533"/>
    <x v="20"/>
    <x v="0"/>
    <x v="0"/>
    <s v="Adams Write n' Stick Phone Message Book, 11&quot; X 5 1/4&quot;, 200 Messages"/>
    <n v="11.36"/>
    <n v="2"/>
    <n v="5.23"/>
  </r>
  <r>
    <n v="1799"/>
    <d v="2014-12-10T00:00:00"/>
    <x v="0"/>
    <x v="11"/>
    <x v="533"/>
    <x v="20"/>
    <x v="0"/>
    <x v="3"/>
    <s v="Poly Designer Cover &amp; Back"/>
    <n v="106.34"/>
    <n v="7"/>
    <n v="37.22"/>
  </r>
  <r>
    <n v="1800"/>
    <d v="2014-12-10T00:00:00"/>
    <x v="0"/>
    <x v="11"/>
    <x v="562"/>
    <x v="34"/>
    <x v="1"/>
    <x v="5"/>
    <s v="Office Star - Contemporary Swivel Chair with Padded Adjustable Arms and Flex Back"/>
    <n v="338.35"/>
    <n v="3"/>
    <n v="4.2300000000000004"/>
  </r>
  <r>
    <n v="1801"/>
    <d v="2014-12-10T00:00:00"/>
    <x v="0"/>
    <x v="11"/>
    <x v="562"/>
    <x v="34"/>
    <x v="0"/>
    <x v="0"/>
    <s v="Xerox 1931"/>
    <n v="25.92"/>
    <n v="4"/>
    <n v="12.44"/>
  </r>
  <r>
    <n v="1802"/>
    <d v="2014-12-10T00:00:00"/>
    <x v="0"/>
    <x v="11"/>
    <x v="562"/>
    <x v="34"/>
    <x v="0"/>
    <x v="0"/>
    <s v="Xerox Color Copier Paper, 11&quot; x 17&quot;, Ream"/>
    <n v="91.36"/>
    <n v="4"/>
    <n v="42.03"/>
  </r>
  <r>
    <n v="1803"/>
    <d v="2014-12-12T00:00:00"/>
    <x v="0"/>
    <x v="11"/>
    <x v="377"/>
    <x v="3"/>
    <x v="1"/>
    <x v="13"/>
    <s v="Hon Non-Folding Utility Tables"/>
    <n v="764.69"/>
    <n v="6"/>
    <n v="95.59"/>
  </r>
  <r>
    <n v="1804"/>
    <d v="2014-12-12T00:00:00"/>
    <x v="0"/>
    <x v="11"/>
    <x v="377"/>
    <x v="3"/>
    <x v="1"/>
    <x v="13"/>
    <s v="Bretford Rectangular Conference Table Tops"/>
    <n v="3610.85"/>
    <n v="12"/>
    <n v="135.41"/>
  </r>
  <r>
    <n v="1805"/>
    <d v="2014-12-12T00:00:00"/>
    <x v="0"/>
    <x v="11"/>
    <x v="377"/>
    <x v="3"/>
    <x v="1"/>
    <x v="11"/>
    <s v="Bestar Classic Bookcase"/>
    <n v="254.97"/>
    <n v="3"/>
    <n v="12"/>
  </r>
  <r>
    <n v="1806"/>
    <d v="2014-12-12T00:00:00"/>
    <x v="0"/>
    <x v="11"/>
    <x v="494"/>
    <x v="3"/>
    <x v="1"/>
    <x v="8"/>
    <s v="Eldon Advantage Chair Mats for Low to Medium Pile Carpets"/>
    <n v="43.31"/>
    <n v="1"/>
    <n v="4.33"/>
  </r>
  <r>
    <n v="1807"/>
    <d v="2014-12-12T00:00:00"/>
    <x v="0"/>
    <x v="11"/>
    <x v="563"/>
    <x v="0"/>
    <x v="0"/>
    <x v="3"/>
    <s v="GBC DocuBind 300 Electric Binding Machine"/>
    <n v="210.39"/>
    <n v="2"/>
    <n v="-336.63"/>
  </r>
  <r>
    <n v="1808"/>
    <d v="2014-12-12T00:00:00"/>
    <x v="0"/>
    <x v="11"/>
    <x v="564"/>
    <x v="3"/>
    <x v="1"/>
    <x v="8"/>
    <s v="Eldon Image Series Desk Accessories, Burgundy"/>
    <n v="12.54"/>
    <n v="3"/>
    <n v="4.51"/>
  </r>
  <r>
    <n v="1809"/>
    <d v="2014-12-12T00:00:00"/>
    <x v="0"/>
    <x v="11"/>
    <x v="564"/>
    <x v="3"/>
    <x v="0"/>
    <x v="2"/>
    <s v="Woodgrain Magazine Files by Perma"/>
    <n v="8.94"/>
    <n v="3"/>
    <n v="0.63"/>
  </r>
  <r>
    <n v="1810"/>
    <d v="2014-12-12T00:00:00"/>
    <x v="0"/>
    <x v="11"/>
    <x v="564"/>
    <x v="3"/>
    <x v="1"/>
    <x v="8"/>
    <s v="Longer-Life Soft White Bulbs"/>
    <n v="9.24"/>
    <n v="3"/>
    <n v="4.4400000000000004"/>
  </r>
  <r>
    <n v="1811"/>
    <d v="2014-12-12T00:00:00"/>
    <x v="0"/>
    <x v="11"/>
    <x v="300"/>
    <x v="16"/>
    <x v="0"/>
    <x v="10"/>
    <s v="Staple envelope"/>
    <n v="23.47"/>
    <n v="3"/>
    <n v="7.63"/>
  </r>
  <r>
    <n v="1812"/>
    <d v="2014-12-13T00:00:00"/>
    <x v="0"/>
    <x v="11"/>
    <x v="375"/>
    <x v="3"/>
    <x v="0"/>
    <x v="0"/>
    <s v="White GlueTop Scratch Pads"/>
    <n v="90.24"/>
    <n v="6"/>
    <n v="41.51"/>
  </r>
  <r>
    <n v="1813"/>
    <d v="2014-12-13T00:00:00"/>
    <x v="0"/>
    <x v="11"/>
    <x v="565"/>
    <x v="0"/>
    <x v="0"/>
    <x v="14"/>
    <s v="Acme Value Line Scissors"/>
    <n v="2.92"/>
    <n v="1"/>
    <n v="0.37"/>
  </r>
  <r>
    <n v="1814"/>
    <d v="2014-12-13T00:00:00"/>
    <x v="0"/>
    <x v="11"/>
    <x v="227"/>
    <x v="1"/>
    <x v="1"/>
    <x v="8"/>
    <s v="Howard Miller 12-3/4 Diameter Accuwave DS  Wall Clock"/>
    <n v="94.43"/>
    <n v="3"/>
    <n v="-42.49"/>
  </r>
  <r>
    <n v="1815"/>
    <d v="2014-12-13T00:00:00"/>
    <x v="0"/>
    <x v="11"/>
    <x v="211"/>
    <x v="12"/>
    <x v="1"/>
    <x v="8"/>
    <s v="Electrix Incandescent Magnifying Lamp, Black"/>
    <n v="87.96"/>
    <n v="3"/>
    <n v="7.7"/>
  </r>
  <r>
    <n v="1816"/>
    <d v="2014-12-13T00:00:00"/>
    <x v="0"/>
    <x v="11"/>
    <x v="211"/>
    <x v="12"/>
    <x v="0"/>
    <x v="3"/>
    <s v="Cardinal Slant-D Ring Binder, Heavy Gauge Vinyl"/>
    <n v="5.21"/>
    <n v="2"/>
    <n v="-4.17"/>
  </r>
  <r>
    <n v="1817"/>
    <d v="2014-12-13T00:00:00"/>
    <x v="0"/>
    <x v="11"/>
    <x v="566"/>
    <x v="5"/>
    <x v="0"/>
    <x v="3"/>
    <s v="ACCOHIDE 3-Ring Binder, Blue, 1&quot;"/>
    <n v="12.39"/>
    <n v="3"/>
    <n v="5.82"/>
  </r>
  <r>
    <n v="1818"/>
    <d v="2014-12-14T00:00:00"/>
    <x v="0"/>
    <x v="11"/>
    <x v="448"/>
    <x v="1"/>
    <x v="0"/>
    <x v="3"/>
    <s v="Avery Heavy-Duty EZD View Binder with Locking Rings"/>
    <n v="5.0999999999999996"/>
    <n v="4"/>
    <n v="-8.68"/>
  </r>
  <r>
    <n v="1819"/>
    <d v="2014-12-14T00:00:00"/>
    <x v="0"/>
    <x v="11"/>
    <x v="448"/>
    <x v="1"/>
    <x v="0"/>
    <x v="7"/>
    <s v="Assorted Color Push Pins"/>
    <n v="2.9"/>
    <n v="2"/>
    <n v="0.47"/>
  </r>
  <r>
    <n v="1820"/>
    <d v="2014-12-14T00:00:00"/>
    <x v="0"/>
    <x v="11"/>
    <x v="448"/>
    <x v="1"/>
    <x v="2"/>
    <x v="9"/>
    <s v="Belkin Standard 104 key USB Keyboard"/>
    <n v="35.020000000000003"/>
    <n v="3"/>
    <n v="-2.19"/>
  </r>
  <r>
    <n v="1821"/>
    <d v="2014-12-14T00:00:00"/>
    <x v="0"/>
    <x v="11"/>
    <x v="240"/>
    <x v="16"/>
    <x v="1"/>
    <x v="5"/>
    <s v="Iceberg Nesting Folding Chair, 19w x 6d x 43h"/>
    <n v="186.3"/>
    <n v="4"/>
    <n v="13.97"/>
  </r>
  <r>
    <n v="1822"/>
    <d v="2014-12-14T00:00:00"/>
    <x v="0"/>
    <x v="11"/>
    <x v="567"/>
    <x v="10"/>
    <x v="0"/>
    <x v="4"/>
    <s v="Newell 35"/>
    <n v="2.62"/>
    <n v="1"/>
    <n v="0.3"/>
  </r>
  <r>
    <n v="1823"/>
    <d v="2014-12-14T00:00:00"/>
    <x v="0"/>
    <x v="11"/>
    <x v="567"/>
    <x v="10"/>
    <x v="1"/>
    <x v="13"/>
    <s v="Hon Rectangular Conference Tables"/>
    <n v="136.53"/>
    <n v="1"/>
    <n v="-52.34"/>
  </r>
  <r>
    <n v="1824"/>
    <d v="2014-12-14T00:00:00"/>
    <x v="0"/>
    <x v="11"/>
    <x v="567"/>
    <x v="10"/>
    <x v="2"/>
    <x v="9"/>
    <s v="Plantronics CS510 - Over-the-Head monaural Wireless Headset System"/>
    <n v="263.95999999999998"/>
    <n v="1"/>
    <n v="42.89"/>
  </r>
  <r>
    <n v="1825"/>
    <d v="2014-12-14T00:00:00"/>
    <x v="0"/>
    <x v="11"/>
    <x v="23"/>
    <x v="20"/>
    <x v="2"/>
    <x v="15"/>
    <s v="HP Designjet T520 Inkjet Large Format Printer - 24&quot; Color"/>
    <n v="6999.96"/>
    <n v="4"/>
    <n v="2239.9899999999998"/>
  </r>
  <r>
    <n v="1826"/>
    <d v="2014-12-14T00:00:00"/>
    <x v="0"/>
    <x v="11"/>
    <x v="568"/>
    <x v="1"/>
    <x v="0"/>
    <x v="3"/>
    <s v="GBC VeloBind Cover Sets"/>
    <n v="9.26"/>
    <n v="3"/>
    <n v="-13.9"/>
  </r>
  <r>
    <n v="1827"/>
    <d v="2014-12-15T00:00:00"/>
    <x v="0"/>
    <x v="11"/>
    <x v="260"/>
    <x v="0"/>
    <x v="2"/>
    <x v="6"/>
    <s v="ARKON Windshield Dashboard Air Vent Car Mount Holder"/>
    <n v="40.68"/>
    <n v="3"/>
    <n v="-9.15"/>
  </r>
  <r>
    <n v="1828"/>
    <d v="2014-12-15T00:00:00"/>
    <x v="0"/>
    <x v="11"/>
    <x v="260"/>
    <x v="0"/>
    <x v="1"/>
    <x v="5"/>
    <s v="Lifetime Advantage Folding Chairs, 4/Carton"/>
    <n v="763.28"/>
    <n v="5"/>
    <n v="-21.81"/>
  </r>
  <r>
    <n v="1829"/>
    <d v="2014-12-15T00:00:00"/>
    <x v="0"/>
    <x v="11"/>
    <x v="117"/>
    <x v="3"/>
    <x v="1"/>
    <x v="8"/>
    <s v="Stackable Trays"/>
    <n v="6.16"/>
    <n v="2"/>
    <n v="1.97"/>
  </r>
  <r>
    <n v="1830"/>
    <d v="2014-12-15T00:00:00"/>
    <x v="0"/>
    <x v="11"/>
    <x v="569"/>
    <x v="1"/>
    <x v="1"/>
    <x v="8"/>
    <s v="Dana Swing-Arm Lamps"/>
    <n v="8.5399999999999991"/>
    <n v="2"/>
    <n v="-7.48"/>
  </r>
  <r>
    <n v="1831"/>
    <d v="2014-12-15T00:00:00"/>
    <x v="0"/>
    <x v="11"/>
    <x v="290"/>
    <x v="2"/>
    <x v="1"/>
    <x v="5"/>
    <s v="Global Wood Trimmed Manager's Task Chair, Khaki"/>
    <n v="445.8"/>
    <n v="7"/>
    <n v="-108.27"/>
  </r>
  <r>
    <n v="1832"/>
    <d v="2014-12-16T00:00:00"/>
    <x v="0"/>
    <x v="11"/>
    <x v="148"/>
    <x v="16"/>
    <x v="0"/>
    <x v="3"/>
    <s v="Avery Binder Labels"/>
    <n v="1.17"/>
    <n v="1"/>
    <n v="-0.86"/>
  </r>
  <r>
    <n v="1833"/>
    <d v="2014-12-16T00:00:00"/>
    <x v="0"/>
    <x v="11"/>
    <x v="570"/>
    <x v="3"/>
    <x v="1"/>
    <x v="8"/>
    <s v="Executive Impressions 14&quot; Contract Wall Clock"/>
    <n v="44.46"/>
    <n v="2"/>
    <n v="14.67"/>
  </r>
  <r>
    <n v="1834"/>
    <d v="2014-12-16T00:00:00"/>
    <x v="0"/>
    <x v="11"/>
    <x v="570"/>
    <x v="3"/>
    <x v="1"/>
    <x v="5"/>
    <s v="DMI Arturo Collection Mission-style Design Wood Chair"/>
    <n v="241.57"/>
    <n v="2"/>
    <n v="18.12"/>
  </r>
  <r>
    <n v="1835"/>
    <d v="2014-12-16T00:00:00"/>
    <x v="0"/>
    <x v="11"/>
    <x v="570"/>
    <x v="3"/>
    <x v="2"/>
    <x v="9"/>
    <s v="First Data FD10 PIN Pad"/>
    <n v="395"/>
    <n v="5"/>
    <n v="39.5"/>
  </r>
  <r>
    <n v="1836"/>
    <d v="2014-12-16T00:00:00"/>
    <x v="0"/>
    <x v="11"/>
    <x v="570"/>
    <x v="3"/>
    <x v="2"/>
    <x v="6"/>
    <s v="GE 30524EE4"/>
    <n v="627.16999999999996"/>
    <n v="4"/>
    <n v="70.56"/>
  </r>
  <r>
    <n v="1837"/>
    <d v="2014-12-16T00:00:00"/>
    <x v="0"/>
    <x v="11"/>
    <x v="127"/>
    <x v="16"/>
    <x v="1"/>
    <x v="5"/>
    <s v="Hon Olson Stacker Stools"/>
    <n v="1013.83"/>
    <n v="9"/>
    <n v="101.38"/>
  </r>
  <r>
    <n v="1838"/>
    <d v="2014-12-16T00:00:00"/>
    <x v="0"/>
    <x v="11"/>
    <x v="127"/>
    <x v="16"/>
    <x v="0"/>
    <x v="7"/>
    <s v="OIC Binder Clips, Mini, 1/4&quot; Capacity, Black"/>
    <n v="1.98"/>
    <n v="2"/>
    <n v="0.67"/>
  </r>
  <r>
    <n v="1839"/>
    <d v="2014-12-16T00:00:00"/>
    <x v="0"/>
    <x v="11"/>
    <x v="28"/>
    <x v="0"/>
    <x v="0"/>
    <x v="0"/>
    <s v="Xerox 224"/>
    <n v="36.29"/>
    <n v="7"/>
    <n v="12.7"/>
  </r>
  <r>
    <n v="1840"/>
    <d v="2014-12-16T00:00:00"/>
    <x v="0"/>
    <x v="11"/>
    <x v="28"/>
    <x v="0"/>
    <x v="1"/>
    <x v="8"/>
    <s v="Tenex Carpeted, Granite-Look or Clear Contemporary Contour Shape Chair Mats"/>
    <n v="56.57"/>
    <n v="2"/>
    <n v="-74.95"/>
  </r>
  <r>
    <n v="1841"/>
    <d v="2014-12-16T00:00:00"/>
    <x v="0"/>
    <x v="11"/>
    <x v="571"/>
    <x v="14"/>
    <x v="0"/>
    <x v="0"/>
    <s v="Xerox 1929"/>
    <n v="114.2"/>
    <n v="5"/>
    <n v="52.53"/>
  </r>
  <r>
    <n v="1842"/>
    <d v="2014-12-16T00:00:00"/>
    <x v="0"/>
    <x v="11"/>
    <x v="572"/>
    <x v="3"/>
    <x v="1"/>
    <x v="5"/>
    <s v="Office Star - Professional Matrix Back Chair with 2-to-1 Synchro Tilt and Mesh Fabric Seat"/>
    <n v="1403.92"/>
    <n v="5"/>
    <n v="70.2"/>
  </r>
  <r>
    <n v="1843"/>
    <d v="2014-12-16T00:00:00"/>
    <x v="0"/>
    <x v="11"/>
    <x v="224"/>
    <x v="6"/>
    <x v="2"/>
    <x v="9"/>
    <s v="Case Logic 2.4GHz Wireless Keyboard"/>
    <n v="99.98"/>
    <n v="2"/>
    <n v="8"/>
  </r>
  <r>
    <n v="1844"/>
    <d v="2014-12-16T00:00:00"/>
    <x v="0"/>
    <x v="11"/>
    <x v="224"/>
    <x v="6"/>
    <x v="1"/>
    <x v="8"/>
    <s v="Ultra Door Push Plate"/>
    <n v="29.46"/>
    <n v="6"/>
    <n v="9.7200000000000006"/>
  </r>
  <r>
    <n v="1845"/>
    <d v="2014-12-16T00:00:00"/>
    <x v="0"/>
    <x v="11"/>
    <x v="573"/>
    <x v="0"/>
    <x v="2"/>
    <x v="9"/>
    <s v="Razer Kraken 7.1 Surround Sound Over Ear USB Gaming Headset"/>
    <n v="319.97000000000003"/>
    <n v="4"/>
    <n v="95.99"/>
  </r>
  <r>
    <n v="1846"/>
    <d v="2014-12-16T00:00:00"/>
    <x v="0"/>
    <x v="11"/>
    <x v="573"/>
    <x v="0"/>
    <x v="1"/>
    <x v="8"/>
    <s v="Longer-Life Soft White Bulbs"/>
    <n v="8.6199999999999992"/>
    <n v="7"/>
    <n v="-2.59"/>
  </r>
  <r>
    <n v="1847"/>
    <d v="2014-12-17T00:00:00"/>
    <x v="0"/>
    <x v="11"/>
    <x v="503"/>
    <x v="4"/>
    <x v="0"/>
    <x v="4"/>
    <s v="Stanley Contemporary Battery Pencil Sharpeners"/>
    <n v="40.049999999999997"/>
    <n v="3"/>
    <n v="11.21"/>
  </r>
  <r>
    <n v="1848"/>
    <d v="2014-12-17T00:00:00"/>
    <x v="0"/>
    <x v="11"/>
    <x v="574"/>
    <x v="10"/>
    <x v="0"/>
    <x v="3"/>
    <s v="Newell 3-Hole Punched Plastic Slotted Magazine Holders for Binders"/>
    <n v="5.48"/>
    <n v="4"/>
    <n v="-4.0199999999999996"/>
  </r>
  <r>
    <n v="1849"/>
    <d v="2014-12-19T00:00:00"/>
    <x v="0"/>
    <x v="11"/>
    <x v="575"/>
    <x v="16"/>
    <x v="0"/>
    <x v="3"/>
    <s v="Insertable Tab Post Binder Dividers"/>
    <n v="4.8099999999999996"/>
    <n v="2"/>
    <n v="-3.69"/>
  </r>
  <r>
    <n v="1850"/>
    <d v="2014-12-19T00:00:00"/>
    <x v="0"/>
    <x v="11"/>
    <x v="575"/>
    <x v="16"/>
    <x v="2"/>
    <x v="9"/>
    <s v="Belkin QODE FastFit Bluetooth Keyboard"/>
    <n v="247.8"/>
    <n v="5"/>
    <n v="-18.59"/>
  </r>
  <r>
    <n v="1851"/>
    <d v="2014-12-19T00:00:00"/>
    <x v="0"/>
    <x v="11"/>
    <x v="576"/>
    <x v="33"/>
    <x v="0"/>
    <x v="3"/>
    <s v="Canvas Sectional Post Binders"/>
    <n v="152.76"/>
    <n v="6"/>
    <n v="74.849999999999994"/>
  </r>
  <r>
    <n v="1852"/>
    <d v="2014-12-19T00:00:00"/>
    <x v="0"/>
    <x v="11"/>
    <x v="576"/>
    <x v="33"/>
    <x v="0"/>
    <x v="14"/>
    <s v="Acme Stainless Steel Office Snips"/>
    <n v="7.27"/>
    <n v="1"/>
    <n v="1.96"/>
  </r>
  <r>
    <n v="1853"/>
    <d v="2014-12-19T00:00:00"/>
    <x v="0"/>
    <x v="11"/>
    <x v="576"/>
    <x v="33"/>
    <x v="1"/>
    <x v="5"/>
    <s v="High-Back Leather Manager's Chair"/>
    <n v="1819.86"/>
    <n v="14"/>
    <n v="163.79"/>
  </r>
  <r>
    <n v="1854"/>
    <d v="2014-12-19T00:00:00"/>
    <x v="0"/>
    <x v="11"/>
    <x v="244"/>
    <x v="3"/>
    <x v="0"/>
    <x v="1"/>
    <s v="Avery 516"/>
    <n v="14.62"/>
    <n v="2"/>
    <n v="6.87"/>
  </r>
  <r>
    <n v="1855"/>
    <d v="2014-12-19T00:00:00"/>
    <x v="0"/>
    <x v="11"/>
    <x v="244"/>
    <x v="3"/>
    <x v="0"/>
    <x v="7"/>
    <s v="Advantus T-Pin Paper Clips"/>
    <n v="22.55"/>
    <n v="5"/>
    <n v="8.7899999999999991"/>
  </r>
  <r>
    <n v="1856"/>
    <d v="2014-12-19T00:00:00"/>
    <x v="0"/>
    <x v="11"/>
    <x v="244"/>
    <x v="3"/>
    <x v="2"/>
    <x v="6"/>
    <s v="Wi-Ex zBoost YX540 Cellular Phone Signal Booster"/>
    <n v="583.79999999999995"/>
    <n v="5"/>
    <n v="72.98"/>
  </r>
  <r>
    <n v="1857"/>
    <d v="2014-12-19T00:00:00"/>
    <x v="0"/>
    <x v="11"/>
    <x v="244"/>
    <x v="3"/>
    <x v="2"/>
    <x v="6"/>
    <s v="Clarity 53712"/>
    <n v="211.17"/>
    <n v="4"/>
    <n v="15.84"/>
  </r>
  <r>
    <n v="1858"/>
    <d v="2014-12-19T00:00:00"/>
    <x v="0"/>
    <x v="11"/>
    <x v="25"/>
    <x v="1"/>
    <x v="2"/>
    <x v="6"/>
    <s v="RCA ViSYS 25425RE1 Corded phone"/>
    <n v="323.98"/>
    <n v="3"/>
    <n v="36.450000000000003"/>
  </r>
  <r>
    <n v="1859"/>
    <d v="2014-12-19T00:00:00"/>
    <x v="0"/>
    <x v="11"/>
    <x v="25"/>
    <x v="1"/>
    <x v="0"/>
    <x v="0"/>
    <s v="Xerox 229"/>
    <n v="15.55"/>
    <n v="3"/>
    <n v="5.44"/>
  </r>
  <r>
    <n v="1860"/>
    <d v="2014-12-19T00:00:00"/>
    <x v="0"/>
    <x v="11"/>
    <x v="25"/>
    <x v="1"/>
    <x v="0"/>
    <x v="2"/>
    <s v="Rogers Jumbo File, Granite"/>
    <n v="32.590000000000003"/>
    <n v="3"/>
    <n v="-7.74"/>
  </r>
  <r>
    <n v="1861"/>
    <d v="2014-12-20T00:00:00"/>
    <x v="0"/>
    <x v="11"/>
    <x v="577"/>
    <x v="6"/>
    <x v="0"/>
    <x v="2"/>
    <s v="SAFCO Commercial Wire Shelving, 72h"/>
    <n v="122.48"/>
    <n v="2"/>
    <n v="0"/>
  </r>
  <r>
    <n v="1862"/>
    <d v="2014-12-20T00:00:00"/>
    <x v="0"/>
    <x v="11"/>
    <x v="577"/>
    <x v="6"/>
    <x v="1"/>
    <x v="13"/>
    <s v="Chromcraft 48&quot; x 96&quot; Racetrack Double Pedestal Table"/>
    <n v="2244.48"/>
    <n v="7"/>
    <n v="493.79"/>
  </r>
  <r>
    <n v="1863"/>
    <d v="2014-12-20T00:00:00"/>
    <x v="0"/>
    <x v="11"/>
    <x v="577"/>
    <x v="6"/>
    <x v="0"/>
    <x v="3"/>
    <s v="Wilson Jones Century Plastic Molded Ring Binders"/>
    <n v="62.31"/>
    <n v="3"/>
    <n v="29.29"/>
  </r>
  <r>
    <n v="1864"/>
    <d v="2014-12-20T00:00:00"/>
    <x v="0"/>
    <x v="11"/>
    <x v="577"/>
    <x v="6"/>
    <x v="1"/>
    <x v="13"/>
    <s v="Hon Practical Foundations 30 x 60 Training Table, Light Gray/Charcoal"/>
    <n v="455.1"/>
    <n v="2"/>
    <n v="100.12"/>
  </r>
  <r>
    <n v="1865"/>
    <d v="2014-12-20T00:00:00"/>
    <x v="0"/>
    <x v="11"/>
    <x v="348"/>
    <x v="22"/>
    <x v="0"/>
    <x v="1"/>
    <s v="Avery 489"/>
    <n v="31.05"/>
    <n v="3"/>
    <n v="14.9"/>
  </r>
  <r>
    <n v="1866"/>
    <d v="2014-12-20T00:00:00"/>
    <x v="0"/>
    <x v="11"/>
    <x v="578"/>
    <x v="15"/>
    <x v="0"/>
    <x v="12"/>
    <s v="Hoover Commercial Soft Guard Upright Vacuum And Disposable Filtration Bags"/>
    <n v="43.51"/>
    <n v="7"/>
    <n v="3.81"/>
  </r>
  <r>
    <n v="1867"/>
    <d v="2014-12-20T00:00:00"/>
    <x v="0"/>
    <x v="11"/>
    <x v="578"/>
    <x v="15"/>
    <x v="1"/>
    <x v="5"/>
    <s v="SAFCO Arco Folding Chair"/>
    <n v="662.88"/>
    <n v="3"/>
    <n v="74.569999999999993"/>
  </r>
  <r>
    <n v="1868"/>
    <d v="2014-12-20T00:00:00"/>
    <x v="0"/>
    <x v="11"/>
    <x v="578"/>
    <x v="15"/>
    <x v="0"/>
    <x v="0"/>
    <s v="Weyerhaeuser First Choice Laser/Copy Paper (20Lb. and 88 Bright)"/>
    <n v="25.92"/>
    <n v="5"/>
    <n v="9.07"/>
  </r>
  <r>
    <n v="1869"/>
    <d v="2014-12-20T00:00:00"/>
    <x v="0"/>
    <x v="11"/>
    <x v="283"/>
    <x v="3"/>
    <x v="0"/>
    <x v="3"/>
    <s v="Ibico Hi-Tech Manual Binding System"/>
    <n v="487.98"/>
    <n v="2"/>
    <n v="152.5"/>
  </r>
  <r>
    <n v="1870"/>
    <d v="2014-12-20T00:00:00"/>
    <x v="0"/>
    <x v="11"/>
    <x v="283"/>
    <x v="3"/>
    <x v="0"/>
    <x v="4"/>
    <s v="Boston Home &amp; Office Model 2000 Electric Pencil Sharpeners"/>
    <n v="47.3"/>
    <n v="2"/>
    <n v="12.3"/>
  </r>
  <r>
    <n v="1871"/>
    <d v="2014-12-20T00:00:00"/>
    <x v="0"/>
    <x v="11"/>
    <x v="283"/>
    <x v="3"/>
    <x v="0"/>
    <x v="4"/>
    <s v="Newell 31"/>
    <n v="4.13"/>
    <n v="1"/>
    <n v="1.1599999999999999"/>
  </r>
  <r>
    <n v="1872"/>
    <d v="2014-12-20T00:00:00"/>
    <x v="0"/>
    <x v="11"/>
    <x v="283"/>
    <x v="3"/>
    <x v="0"/>
    <x v="3"/>
    <s v="Premium Transparent Presentation Covers, No Pattern/Clear, 8 1/2&quot; x 11&quot;"/>
    <n v="155.12"/>
    <n v="5"/>
    <n v="50.41"/>
  </r>
  <r>
    <n v="1873"/>
    <d v="2014-12-20T00:00:00"/>
    <x v="0"/>
    <x v="11"/>
    <x v="460"/>
    <x v="26"/>
    <x v="2"/>
    <x v="9"/>
    <s v="Logitech G430 Surround Sound Gaming Headset with Dolby 7.1 Technology"/>
    <n v="447.94"/>
    <n v="7"/>
    <n v="89.59"/>
  </r>
  <r>
    <n v="1874"/>
    <d v="2014-12-20T00:00:00"/>
    <x v="0"/>
    <x v="11"/>
    <x v="579"/>
    <x v="18"/>
    <x v="0"/>
    <x v="1"/>
    <s v="Avery 487"/>
    <n v="3.69"/>
    <n v="1"/>
    <n v="1.73"/>
  </r>
  <r>
    <n v="1875"/>
    <d v="2014-12-20T00:00:00"/>
    <x v="0"/>
    <x v="11"/>
    <x v="579"/>
    <x v="18"/>
    <x v="0"/>
    <x v="3"/>
    <s v="Ibico Ibimaster 300 Manual Binding System"/>
    <n v="1103.97"/>
    <n v="3"/>
    <n v="496.79"/>
  </r>
  <r>
    <n v="1876"/>
    <d v="2014-12-20T00:00:00"/>
    <x v="0"/>
    <x v="11"/>
    <x v="294"/>
    <x v="10"/>
    <x v="1"/>
    <x v="8"/>
    <s v="Eldon Cleatmat Plus Chair Mats for High Pile Carpets"/>
    <n v="190.85"/>
    <n v="3"/>
    <n v="-21.47"/>
  </r>
  <r>
    <n v="1877"/>
    <d v="2014-12-20T00:00:00"/>
    <x v="0"/>
    <x v="11"/>
    <x v="189"/>
    <x v="12"/>
    <x v="1"/>
    <x v="8"/>
    <s v="Computer Room Manger, 14&quot;"/>
    <n v="51.97"/>
    <n v="2"/>
    <n v="10.39"/>
  </r>
  <r>
    <n v="1878"/>
    <d v="2014-12-20T00:00:00"/>
    <x v="0"/>
    <x v="11"/>
    <x v="189"/>
    <x v="12"/>
    <x v="2"/>
    <x v="9"/>
    <s v="Logitech 910-002974 M325 Wireless Mouse for Web Scrolling"/>
    <n v="71.98"/>
    <n v="3"/>
    <n v="21.59"/>
  </r>
  <r>
    <n v="1879"/>
    <d v="2014-12-20T00:00:00"/>
    <x v="0"/>
    <x v="11"/>
    <x v="189"/>
    <x v="12"/>
    <x v="1"/>
    <x v="5"/>
    <s v="Global Low Back Tilter Chair"/>
    <n v="242.35"/>
    <n v="3"/>
    <n v="-42.41"/>
  </r>
  <r>
    <n v="1880"/>
    <d v="2014-12-20T00:00:00"/>
    <x v="0"/>
    <x v="11"/>
    <x v="189"/>
    <x v="12"/>
    <x v="0"/>
    <x v="0"/>
    <s v="Xerox 1888"/>
    <n v="221.92"/>
    <n v="5"/>
    <n v="77.67"/>
  </r>
  <r>
    <n v="1881"/>
    <d v="2014-12-20T00:00:00"/>
    <x v="0"/>
    <x v="11"/>
    <x v="189"/>
    <x v="12"/>
    <x v="0"/>
    <x v="0"/>
    <s v="Xerox 1954"/>
    <n v="8.4499999999999993"/>
    <n v="2"/>
    <n v="2.64"/>
  </r>
  <r>
    <n v="1882"/>
    <d v="2014-12-20T00:00:00"/>
    <x v="0"/>
    <x v="11"/>
    <x v="494"/>
    <x v="0"/>
    <x v="0"/>
    <x v="12"/>
    <s v="Belkin Premiere Surge Master II 8-outlet surge protector"/>
    <n v="19.43"/>
    <n v="2"/>
    <n v="-49.55"/>
  </r>
  <r>
    <n v="1883"/>
    <d v="2014-12-20T00:00:00"/>
    <x v="0"/>
    <x v="11"/>
    <x v="494"/>
    <x v="0"/>
    <x v="2"/>
    <x v="9"/>
    <s v="Logitech Desktop MK120 Mouse and keyboard Combo"/>
    <n v="65.44"/>
    <n v="5"/>
    <n v="-8.18"/>
  </r>
  <r>
    <n v="1884"/>
    <d v="2014-12-20T00:00:00"/>
    <x v="0"/>
    <x v="11"/>
    <x v="436"/>
    <x v="20"/>
    <x v="1"/>
    <x v="5"/>
    <s v="Harbour Creations 67200 Series Stacking Chairs"/>
    <n v="192.19"/>
    <n v="3"/>
    <n v="36.299999999999997"/>
  </r>
  <r>
    <n v="1885"/>
    <d v="2014-12-21T00:00:00"/>
    <x v="0"/>
    <x v="11"/>
    <x v="95"/>
    <x v="3"/>
    <x v="1"/>
    <x v="5"/>
    <s v="SAFCO Arco Folding Chair"/>
    <n v="1325.76"/>
    <n v="6"/>
    <n v="149.15"/>
  </r>
  <r>
    <n v="1886"/>
    <d v="2014-12-21T00:00:00"/>
    <x v="0"/>
    <x v="11"/>
    <x v="95"/>
    <x v="3"/>
    <x v="1"/>
    <x v="5"/>
    <s v="Safco Contoured Stacking Chairs"/>
    <n v="572.16"/>
    <n v="3"/>
    <n v="35.76"/>
  </r>
  <r>
    <n v="1887"/>
    <d v="2014-12-21T00:00:00"/>
    <x v="0"/>
    <x v="11"/>
    <x v="285"/>
    <x v="15"/>
    <x v="0"/>
    <x v="3"/>
    <s v="Ibico Plastic Spiral Binding Combs"/>
    <n v="18.239999999999998"/>
    <n v="2"/>
    <n v="-14.59"/>
  </r>
  <r>
    <n v="1888"/>
    <d v="2014-12-21T00:00:00"/>
    <x v="0"/>
    <x v="11"/>
    <x v="405"/>
    <x v="7"/>
    <x v="0"/>
    <x v="1"/>
    <s v="Avery 492"/>
    <n v="17.28"/>
    <n v="6"/>
    <n v="7.95"/>
  </r>
  <r>
    <n v="1889"/>
    <d v="2014-12-22T00:00:00"/>
    <x v="0"/>
    <x v="11"/>
    <x v="580"/>
    <x v="3"/>
    <x v="0"/>
    <x v="4"/>
    <s v="Newell 332"/>
    <n v="11.76"/>
    <n v="4"/>
    <n v="3.18"/>
  </r>
  <r>
    <n v="1890"/>
    <d v="2014-12-22T00:00:00"/>
    <x v="0"/>
    <x v="11"/>
    <x v="214"/>
    <x v="20"/>
    <x v="0"/>
    <x v="2"/>
    <s v="Desktop 3-Pocket Hot File"/>
    <n v="216.4"/>
    <n v="4"/>
    <n v="56.26"/>
  </r>
  <r>
    <n v="1891"/>
    <d v="2014-12-22T00:00:00"/>
    <x v="0"/>
    <x v="11"/>
    <x v="377"/>
    <x v="1"/>
    <x v="0"/>
    <x v="2"/>
    <s v="Economy Rollaway Files"/>
    <n v="132.16"/>
    <n v="1"/>
    <n v="9.91"/>
  </r>
  <r>
    <n v="1892"/>
    <d v="2014-12-22T00:00:00"/>
    <x v="0"/>
    <x v="11"/>
    <x v="377"/>
    <x v="1"/>
    <x v="0"/>
    <x v="3"/>
    <s v="Recycled Easel Ring Binders"/>
    <n v="17.899999999999999"/>
    <n v="6"/>
    <n v="-31.33"/>
  </r>
  <r>
    <n v="1893"/>
    <d v="2014-12-22T00:00:00"/>
    <x v="0"/>
    <x v="11"/>
    <x v="377"/>
    <x v="1"/>
    <x v="0"/>
    <x v="0"/>
    <s v="White Computer Printout Paper by Universal"/>
    <n v="124.03"/>
    <n v="4"/>
    <n v="44.96"/>
  </r>
  <r>
    <n v="1894"/>
    <d v="2014-12-22T00:00:00"/>
    <x v="0"/>
    <x v="11"/>
    <x v="581"/>
    <x v="20"/>
    <x v="0"/>
    <x v="3"/>
    <s v="Lock-Up Easel 'Spel-Binder'"/>
    <n v="296.70999999999998"/>
    <n v="13"/>
    <n v="100.14"/>
  </r>
  <r>
    <n v="1895"/>
    <d v="2014-12-23T00:00:00"/>
    <x v="0"/>
    <x v="11"/>
    <x v="582"/>
    <x v="18"/>
    <x v="0"/>
    <x v="12"/>
    <s v="Belkin F9H710-06 7 Outlet SurgeMaster Surge Protector"/>
    <n v="207.24"/>
    <n v="11"/>
    <n v="58.03"/>
  </r>
  <r>
    <n v="1896"/>
    <d v="2014-12-23T00:00:00"/>
    <x v="0"/>
    <x v="11"/>
    <x v="495"/>
    <x v="20"/>
    <x v="1"/>
    <x v="13"/>
    <s v="Hon 61000 Series Interactive Training Tables"/>
    <n v="53.32"/>
    <n v="2"/>
    <n v="-19.55"/>
  </r>
  <r>
    <n v="1897"/>
    <d v="2014-12-23T00:00:00"/>
    <x v="0"/>
    <x v="11"/>
    <x v="495"/>
    <x v="20"/>
    <x v="0"/>
    <x v="12"/>
    <s v="Belkin F9H710-06 7 Outlet SurgeMaster Surge Protector"/>
    <n v="56.52"/>
    <n v="3"/>
    <n v="15.83"/>
  </r>
  <r>
    <n v="1898"/>
    <d v="2014-12-23T00:00:00"/>
    <x v="0"/>
    <x v="11"/>
    <x v="311"/>
    <x v="0"/>
    <x v="0"/>
    <x v="0"/>
    <s v="Xerox 2000"/>
    <n v="5.18"/>
    <n v="1"/>
    <n v="1.81"/>
  </r>
  <r>
    <n v="1899"/>
    <d v="2014-12-23T00:00:00"/>
    <x v="0"/>
    <x v="11"/>
    <x v="583"/>
    <x v="16"/>
    <x v="0"/>
    <x v="0"/>
    <s v="Computer Printout Paper with Letter-Trim Perforations"/>
    <n v="45.53"/>
    <n v="3"/>
    <n v="15.93"/>
  </r>
  <r>
    <n v="1900"/>
    <d v="2014-12-23T00:00:00"/>
    <x v="0"/>
    <x v="11"/>
    <x v="583"/>
    <x v="16"/>
    <x v="1"/>
    <x v="5"/>
    <s v="Padded Folding Chairs, Black, 4/Carton"/>
    <n v="64.78"/>
    <n v="1"/>
    <n v="6.48"/>
  </r>
  <r>
    <n v="1901"/>
    <d v="2014-12-23T00:00:00"/>
    <x v="0"/>
    <x v="11"/>
    <x v="583"/>
    <x v="16"/>
    <x v="0"/>
    <x v="2"/>
    <s v="Tennsco 6- and 18-Compartment Lockers"/>
    <n v="424.27"/>
    <n v="2"/>
    <n v="-10.61"/>
  </r>
  <r>
    <n v="1902"/>
    <d v="2014-12-23T00:00:00"/>
    <x v="0"/>
    <x v="11"/>
    <x v="583"/>
    <x v="16"/>
    <x v="0"/>
    <x v="4"/>
    <s v="Prang Dustless Chalk Sticks"/>
    <n v="1.34"/>
    <n v="1"/>
    <n v="0.5"/>
  </r>
  <r>
    <n v="1903"/>
    <d v="2014-12-23T00:00:00"/>
    <x v="0"/>
    <x v="11"/>
    <x v="583"/>
    <x v="16"/>
    <x v="0"/>
    <x v="2"/>
    <s v="Acco Perma 3000 Stacking Storage Drawers"/>
    <n v="83.92"/>
    <n v="5"/>
    <n v="-1.05"/>
  </r>
  <r>
    <n v="1904"/>
    <d v="2014-12-24T00:00:00"/>
    <x v="0"/>
    <x v="11"/>
    <x v="321"/>
    <x v="16"/>
    <x v="0"/>
    <x v="0"/>
    <s v="Xerox 1974"/>
    <n v="9.57"/>
    <n v="2"/>
    <n v="3.47"/>
  </r>
  <r>
    <n v="1905"/>
    <d v="2014-12-24T00:00:00"/>
    <x v="0"/>
    <x v="11"/>
    <x v="218"/>
    <x v="10"/>
    <x v="1"/>
    <x v="8"/>
    <s v="Master Giant Foot Doorstop, Safety Yellow"/>
    <n v="30.36"/>
    <n v="5"/>
    <n v="8.73"/>
  </r>
  <r>
    <n v="1906"/>
    <d v="2014-12-24T00:00:00"/>
    <x v="0"/>
    <x v="11"/>
    <x v="520"/>
    <x v="3"/>
    <x v="0"/>
    <x v="2"/>
    <s v="Letter Size Cart"/>
    <n v="142.86000000000001"/>
    <n v="1"/>
    <n v="41.43"/>
  </r>
  <r>
    <n v="1907"/>
    <d v="2014-12-24T00:00:00"/>
    <x v="0"/>
    <x v="11"/>
    <x v="520"/>
    <x v="3"/>
    <x v="1"/>
    <x v="5"/>
    <s v="Global Value Mid-Back Manager's Chair, Gray"/>
    <n v="292.27"/>
    <n v="6"/>
    <n v="18.27"/>
  </r>
  <r>
    <n v="1908"/>
    <d v="2014-12-24T00:00:00"/>
    <x v="0"/>
    <x v="11"/>
    <x v="151"/>
    <x v="3"/>
    <x v="2"/>
    <x v="6"/>
    <s v="Seidio BD2-HK3IPH5-BK DILEX Case and Holster Combo for Apple iPhone 5/5s - Black"/>
    <n v="173.66"/>
    <n v="7"/>
    <n v="17.37"/>
  </r>
  <r>
    <n v="1909"/>
    <d v="2014-12-24T00:00:00"/>
    <x v="0"/>
    <x v="11"/>
    <x v="151"/>
    <x v="3"/>
    <x v="0"/>
    <x v="12"/>
    <s v="Avanti 4.4 Cu. Ft. Refrigerator"/>
    <n v="361.96"/>
    <n v="2"/>
    <n v="101.35"/>
  </r>
  <r>
    <n v="1910"/>
    <d v="2014-12-24T00:00:00"/>
    <x v="0"/>
    <x v="11"/>
    <x v="151"/>
    <x v="3"/>
    <x v="2"/>
    <x v="9"/>
    <s v="Sony 32GB Class 10 Micro SDHC R40 Memory Card"/>
    <n v="62.85"/>
    <n v="3"/>
    <n v="13.2"/>
  </r>
  <r>
    <n v="1911"/>
    <d v="2014-12-24T00:00:00"/>
    <x v="0"/>
    <x v="11"/>
    <x v="151"/>
    <x v="3"/>
    <x v="2"/>
    <x v="6"/>
    <s v="Cisco Unified IP Phone 7945G VoIP phone"/>
    <n v="818.38"/>
    <n v="3"/>
    <n v="51.15"/>
  </r>
  <r>
    <n v="1912"/>
    <d v="2014-12-24T00:00:00"/>
    <x v="0"/>
    <x v="11"/>
    <x v="151"/>
    <x v="3"/>
    <x v="0"/>
    <x v="2"/>
    <s v="Tennsco Commercial Shelving"/>
    <n v="20.34"/>
    <n v="1"/>
    <n v="0.2"/>
  </r>
  <r>
    <n v="1913"/>
    <d v="2014-12-24T00:00:00"/>
    <x v="0"/>
    <x v="11"/>
    <x v="151"/>
    <x v="3"/>
    <x v="1"/>
    <x v="8"/>
    <s v="Westinghouse Floor Lamp with Metal Mesh Shade, Black"/>
    <n v="23.99"/>
    <n v="1"/>
    <n v="5.52"/>
  </r>
  <r>
    <n v="1914"/>
    <d v="2014-12-24T00:00:00"/>
    <x v="0"/>
    <x v="11"/>
    <x v="423"/>
    <x v="3"/>
    <x v="0"/>
    <x v="12"/>
    <s v="Belkin 7-Outlet SurgeMaster Home Series"/>
    <n v="13.97"/>
    <n v="1"/>
    <n v="3.63"/>
  </r>
  <r>
    <n v="1915"/>
    <d v="2014-12-26T00:00:00"/>
    <x v="0"/>
    <x v="11"/>
    <x v="525"/>
    <x v="0"/>
    <x v="1"/>
    <x v="5"/>
    <s v="Global Deluxe High-Back Manager's Chair"/>
    <n v="600.55999999999995"/>
    <n v="3"/>
    <n v="-8.58"/>
  </r>
  <r>
    <n v="1916"/>
    <d v="2014-12-26T00:00:00"/>
    <x v="0"/>
    <x v="11"/>
    <x v="254"/>
    <x v="26"/>
    <x v="1"/>
    <x v="8"/>
    <s v="Howard Miller 13&quot; Diameter Goldtone Round Wall Clock"/>
    <n v="300.42"/>
    <n v="8"/>
    <n v="78.86"/>
  </r>
  <r>
    <n v="1917"/>
    <d v="2014-12-26T00:00:00"/>
    <x v="0"/>
    <x v="11"/>
    <x v="254"/>
    <x v="26"/>
    <x v="1"/>
    <x v="5"/>
    <s v="Global Deluxe Office Fabric Chairs"/>
    <n v="230.35"/>
    <n v="3"/>
    <n v="20.16"/>
  </r>
  <r>
    <n v="1918"/>
    <d v="2014-12-26T00:00:00"/>
    <x v="0"/>
    <x v="11"/>
    <x v="254"/>
    <x v="26"/>
    <x v="1"/>
    <x v="8"/>
    <s v="Eldon ClusterMat Chair Mat with Cordless Antistatic Protection"/>
    <n v="218.35"/>
    <n v="3"/>
    <n v="-24.56"/>
  </r>
  <r>
    <n v="1919"/>
    <d v="2014-12-26T00:00:00"/>
    <x v="0"/>
    <x v="11"/>
    <x v="254"/>
    <x v="26"/>
    <x v="0"/>
    <x v="3"/>
    <s v="Ibico Laser Imprintable Binding System Covers"/>
    <n v="78.599999999999994"/>
    <n v="5"/>
    <n v="-62.88"/>
  </r>
  <r>
    <n v="1920"/>
    <d v="2014-12-26T00:00:00"/>
    <x v="0"/>
    <x v="11"/>
    <x v="254"/>
    <x v="26"/>
    <x v="0"/>
    <x v="7"/>
    <s v="Vinyl Coated Wire Paper Clips in Organizer Box, 800/Box"/>
    <n v="27.55"/>
    <n v="3"/>
    <n v="9.3000000000000007"/>
  </r>
  <r>
    <n v="1921"/>
    <d v="2014-12-26T00:00:00"/>
    <x v="0"/>
    <x v="11"/>
    <x v="103"/>
    <x v="1"/>
    <x v="0"/>
    <x v="3"/>
    <s v="Cardinal Slant-D Ring Binder, Heavy Gauge Vinyl"/>
    <n v="8.69"/>
    <n v="5"/>
    <n v="-14.77"/>
  </r>
  <r>
    <n v="1922"/>
    <d v="2014-12-26T00:00:00"/>
    <x v="0"/>
    <x v="11"/>
    <x v="584"/>
    <x v="3"/>
    <x v="0"/>
    <x v="14"/>
    <s v="Acme Rosewood Handle Letter Opener"/>
    <n v="11.91"/>
    <n v="3"/>
    <n v="0.12"/>
  </r>
  <r>
    <n v="1923"/>
    <d v="2014-12-26T00:00:00"/>
    <x v="0"/>
    <x v="11"/>
    <x v="584"/>
    <x v="3"/>
    <x v="1"/>
    <x v="8"/>
    <s v="Eldon Regeneration Recycled Desk Accessories, Smoke"/>
    <n v="3.48"/>
    <n v="2"/>
    <n v="1.1100000000000001"/>
  </r>
  <r>
    <n v="1924"/>
    <d v="2014-12-26T00:00:00"/>
    <x v="0"/>
    <x v="11"/>
    <x v="585"/>
    <x v="2"/>
    <x v="0"/>
    <x v="0"/>
    <s v="Wirebound Message Books, Two 4 1/4&quot; x 5&quot; Forms per Page"/>
    <n v="18.260000000000002"/>
    <n v="3"/>
    <n v="6.16"/>
  </r>
  <r>
    <n v="1925"/>
    <d v="2014-12-26T00:00:00"/>
    <x v="0"/>
    <x v="11"/>
    <x v="585"/>
    <x v="2"/>
    <x v="0"/>
    <x v="12"/>
    <s v="Holmes 99% HEPA Air Purifier"/>
    <n v="34.659999999999997"/>
    <n v="2"/>
    <n v="5.63"/>
  </r>
  <r>
    <n v="1926"/>
    <d v="2014-12-26T00:00:00"/>
    <x v="0"/>
    <x v="11"/>
    <x v="585"/>
    <x v="2"/>
    <x v="0"/>
    <x v="12"/>
    <s v="Tripp Lite TLP810NET Broadband Surge for Modem/Fax"/>
    <n v="81.55"/>
    <n v="2"/>
    <n v="8.16"/>
  </r>
  <r>
    <n v="1927"/>
    <d v="2014-12-26T00:00:00"/>
    <x v="0"/>
    <x v="11"/>
    <x v="585"/>
    <x v="2"/>
    <x v="0"/>
    <x v="2"/>
    <s v="Sensible Storage WireTech Storage Systems"/>
    <n v="227.14"/>
    <n v="4"/>
    <n v="-42.59"/>
  </r>
  <r>
    <n v="1928"/>
    <d v="2014-12-26T00:00:00"/>
    <x v="0"/>
    <x v="11"/>
    <x v="463"/>
    <x v="20"/>
    <x v="0"/>
    <x v="2"/>
    <s v="Fellowes Bankers Box Stor/Drawer Steel Plus"/>
    <n v="191.88"/>
    <n v="6"/>
    <n v="19.190000000000001"/>
  </r>
  <r>
    <n v="1929"/>
    <d v="2014-12-26T00:00:00"/>
    <x v="0"/>
    <x v="11"/>
    <x v="135"/>
    <x v="2"/>
    <x v="0"/>
    <x v="4"/>
    <s v="Eldon Spacemaker Box, Quick-Snap Lid, Clear"/>
    <n v="8.02"/>
    <n v="3"/>
    <n v="1.1000000000000001"/>
  </r>
  <r>
    <n v="1930"/>
    <d v="2014-12-27T00:00:00"/>
    <x v="0"/>
    <x v="11"/>
    <x v="538"/>
    <x v="3"/>
    <x v="0"/>
    <x v="1"/>
    <s v="Staple-on labels"/>
    <n v="11.56"/>
    <n v="4"/>
    <n v="5.43"/>
  </r>
  <r>
    <n v="1931"/>
    <d v="2014-12-27T00:00:00"/>
    <x v="0"/>
    <x v="11"/>
    <x v="261"/>
    <x v="1"/>
    <x v="1"/>
    <x v="8"/>
    <s v="DAX Wood Document Frame"/>
    <n v="32.950000000000003"/>
    <n v="6"/>
    <n v="-19.77"/>
  </r>
  <r>
    <n v="1932"/>
    <d v="2014-12-27T00:00:00"/>
    <x v="0"/>
    <x v="11"/>
    <x v="261"/>
    <x v="1"/>
    <x v="0"/>
    <x v="2"/>
    <s v="Staple magnet"/>
    <n v="30.02"/>
    <n v="4"/>
    <n v="3"/>
  </r>
  <r>
    <n v="1933"/>
    <d v="2014-12-27T00:00:00"/>
    <x v="0"/>
    <x v="11"/>
    <x v="467"/>
    <x v="3"/>
    <x v="1"/>
    <x v="5"/>
    <s v="Bevis Steel Folding Chairs"/>
    <n v="230.28"/>
    <n v="3"/>
    <n v="23.03"/>
  </r>
  <r>
    <n v="1934"/>
    <d v="2014-12-27T00:00:00"/>
    <x v="0"/>
    <x v="11"/>
    <x v="467"/>
    <x v="3"/>
    <x v="0"/>
    <x v="0"/>
    <s v="Xerox 1927"/>
    <n v="12.84"/>
    <n v="3"/>
    <n v="5.78"/>
  </r>
  <r>
    <n v="1935"/>
    <d v="2014-12-27T00:00:00"/>
    <x v="0"/>
    <x v="11"/>
    <x v="586"/>
    <x v="20"/>
    <x v="1"/>
    <x v="5"/>
    <s v="Global Push Button Manager's Chair, Indigo"/>
    <n v="767.21"/>
    <n v="14"/>
    <n v="161.97"/>
  </r>
  <r>
    <n v="1936"/>
    <d v="2014-12-27T00:00:00"/>
    <x v="0"/>
    <x v="11"/>
    <x v="33"/>
    <x v="3"/>
    <x v="0"/>
    <x v="12"/>
    <s v="Staple holder"/>
    <n v="10.98"/>
    <n v="1"/>
    <n v="2.96"/>
  </r>
  <r>
    <n v="1937"/>
    <d v="2014-12-27T00:00:00"/>
    <x v="0"/>
    <x v="11"/>
    <x v="33"/>
    <x v="3"/>
    <x v="0"/>
    <x v="7"/>
    <s v="Staples"/>
    <n v="7.86"/>
    <n v="3"/>
    <n v="3.62"/>
  </r>
  <r>
    <n v="1938"/>
    <d v="2014-12-27T00:00:00"/>
    <x v="0"/>
    <x v="11"/>
    <x v="33"/>
    <x v="3"/>
    <x v="0"/>
    <x v="2"/>
    <s v="Advantus Rolling Storage Box"/>
    <n v="51.45"/>
    <n v="3"/>
    <n v="13.89"/>
  </r>
  <r>
    <n v="1939"/>
    <d v="2014-12-27T00:00:00"/>
    <x v="0"/>
    <x v="11"/>
    <x v="33"/>
    <x v="3"/>
    <x v="0"/>
    <x v="3"/>
    <s v="GBC VeloBind Cover Sets"/>
    <n v="37.06"/>
    <n v="3"/>
    <n v="13.9"/>
  </r>
  <r>
    <n v="1940"/>
    <d v="2014-12-27T00:00:00"/>
    <x v="0"/>
    <x v="11"/>
    <x v="498"/>
    <x v="33"/>
    <x v="0"/>
    <x v="0"/>
    <s v="Xerox 1983"/>
    <n v="23.92"/>
    <n v="4"/>
    <n v="11.72"/>
  </r>
  <r>
    <n v="1941"/>
    <d v="2014-12-27T00:00:00"/>
    <x v="0"/>
    <x v="11"/>
    <x v="498"/>
    <x v="33"/>
    <x v="2"/>
    <x v="9"/>
    <s v="Enermax Acrylux Wireless Keyboard"/>
    <n v="498"/>
    <n v="5"/>
    <n v="184.26"/>
  </r>
  <r>
    <n v="1942"/>
    <d v="2014-12-27T00:00:00"/>
    <x v="0"/>
    <x v="11"/>
    <x v="180"/>
    <x v="0"/>
    <x v="0"/>
    <x v="3"/>
    <s v="GBC Standard Therm-A-Bind Covers"/>
    <n v="4.9800000000000004"/>
    <n v="1"/>
    <n v="-8.4700000000000006"/>
  </r>
  <r>
    <n v="1943"/>
    <d v="2014-12-27T00:00:00"/>
    <x v="0"/>
    <x v="11"/>
    <x v="366"/>
    <x v="10"/>
    <x v="1"/>
    <x v="8"/>
    <s v="Eldon &quot;L&quot; Workstation Diamond Chairmat"/>
    <n v="182.35"/>
    <n v="3"/>
    <n v="-18.239999999999998"/>
  </r>
  <r>
    <n v="1944"/>
    <d v="2014-12-27T00:00:00"/>
    <x v="0"/>
    <x v="11"/>
    <x v="366"/>
    <x v="10"/>
    <x v="0"/>
    <x v="2"/>
    <s v="Safco Industrial Shelving"/>
    <n v="118.16"/>
    <n v="2"/>
    <n v="-25.11"/>
  </r>
  <r>
    <n v="1945"/>
    <d v="2014-12-27T00:00:00"/>
    <x v="0"/>
    <x v="11"/>
    <x v="218"/>
    <x v="12"/>
    <x v="0"/>
    <x v="3"/>
    <s v="GBC DocuBind 300 Electric Binding Machine"/>
    <n v="946.76"/>
    <n v="6"/>
    <n v="-694.29"/>
  </r>
  <r>
    <n v="1946"/>
    <d v="2014-12-28T00:00:00"/>
    <x v="0"/>
    <x v="11"/>
    <x v="569"/>
    <x v="2"/>
    <x v="0"/>
    <x v="4"/>
    <s v="Boston School Pro Electric Pencil Sharpener, 1670"/>
    <n v="99.14"/>
    <n v="4"/>
    <n v="8.67"/>
  </r>
  <r>
    <n v="1947"/>
    <d v="2014-12-28T00:00:00"/>
    <x v="0"/>
    <x v="11"/>
    <x v="8"/>
    <x v="32"/>
    <x v="0"/>
    <x v="12"/>
    <s v="Hoover Upright Vacuum With Dirt Cup"/>
    <n v="1737.18"/>
    <n v="6"/>
    <n v="503.78"/>
  </r>
  <r>
    <n v="1948"/>
    <d v="2014-12-28T00:00:00"/>
    <x v="0"/>
    <x v="11"/>
    <x v="8"/>
    <x v="32"/>
    <x v="0"/>
    <x v="2"/>
    <s v="Fellowes Strictly Business Drawer File, Letter/Legal Size"/>
    <n v="704.25"/>
    <n v="5"/>
    <n v="84.51"/>
  </r>
  <r>
    <n v="1949"/>
    <d v="2014-12-28T00:00:00"/>
    <x v="0"/>
    <x v="11"/>
    <x v="8"/>
    <x v="32"/>
    <x v="0"/>
    <x v="0"/>
    <s v="Xerox 1906"/>
    <n v="141.76"/>
    <n v="4"/>
    <n v="66.63"/>
  </r>
  <r>
    <n v="1950"/>
    <d v="2014-12-28T00:00:00"/>
    <x v="0"/>
    <x v="11"/>
    <x v="496"/>
    <x v="3"/>
    <x v="0"/>
    <x v="2"/>
    <s v="Carina Mini System Audio Rack, Model AR050B"/>
    <n v="998.82"/>
    <n v="9"/>
    <n v="29.96"/>
  </r>
  <r>
    <n v="1951"/>
    <d v="2014-12-28T00:00:00"/>
    <x v="0"/>
    <x v="11"/>
    <x v="496"/>
    <x v="3"/>
    <x v="0"/>
    <x v="14"/>
    <s v="Acme Box Cutter Scissors"/>
    <n v="51.15"/>
    <n v="5"/>
    <n v="13.3"/>
  </r>
  <r>
    <n v="1952"/>
    <d v="2014-12-29T00:00:00"/>
    <x v="0"/>
    <x v="11"/>
    <x v="587"/>
    <x v="28"/>
    <x v="0"/>
    <x v="2"/>
    <s v="Recycled Eldon Regeneration Jumbo File"/>
    <n v="24.56"/>
    <n v="2"/>
    <n v="6.88"/>
  </r>
  <r>
    <n v="1953"/>
    <d v="2014-12-29T00:00:00"/>
    <x v="0"/>
    <x v="11"/>
    <x v="587"/>
    <x v="28"/>
    <x v="2"/>
    <x v="9"/>
    <s v="ImationÂ 32GB Pocket Pro USB 3.0Â Flash DriveÂ - 32 GB - Black - 1 P ..."/>
    <n v="119.8"/>
    <n v="4"/>
    <n v="47.92"/>
  </r>
  <r>
    <n v="1954"/>
    <d v="2014-12-29T00:00:00"/>
    <x v="0"/>
    <x v="11"/>
    <x v="202"/>
    <x v="3"/>
    <x v="1"/>
    <x v="8"/>
    <s v="Stacking Trays by OIC"/>
    <n v="24.9"/>
    <n v="5"/>
    <n v="8.2200000000000006"/>
  </r>
  <r>
    <n v="1955"/>
    <d v="2014-12-29T00:00:00"/>
    <x v="0"/>
    <x v="11"/>
    <x v="202"/>
    <x v="3"/>
    <x v="0"/>
    <x v="0"/>
    <s v="Xerox 1981"/>
    <n v="21.12"/>
    <n v="4"/>
    <n v="9.5"/>
  </r>
  <r>
    <n v="1956"/>
    <d v="2014-12-29T00:00:00"/>
    <x v="0"/>
    <x v="11"/>
    <x v="202"/>
    <x v="3"/>
    <x v="2"/>
    <x v="15"/>
    <s v="DYMO CardScan Personal V9 Business Card Scanner"/>
    <n v="767.95"/>
    <n v="6"/>
    <n v="287.98"/>
  </r>
  <r>
    <n v="1957"/>
    <d v="2014-12-29T00:00:00"/>
    <x v="0"/>
    <x v="11"/>
    <x v="202"/>
    <x v="3"/>
    <x v="0"/>
    <x v="3"/>
    <s v="Avery Hanging File Binders"/>
    <n v="14.35"/>
    <n v="3"/>
    <n v="4.66"/>
  </r>
  <r>
    <n v="1958"/>
    <d v="2014-12-29T00:00:00"/>
    <x v="0"/>
    <x v="11"/>
    <x v="202"/>
    <x v="3"/>
    <x v="2"/>
    <x v="6"/>
    <s v="Mophie Juice Pack Helium for iPhone"/>
    <n v="191.98"/>
    <n v="3"/>
    <n v="19.2"/>
  </r>
  <r>
    <n v="1959"/>
    <d v="2014-12-29T00:00:00"/>
    <x v="0"/>
    <x v="11"/>
    <x v="202"/>
    <x v="3"/>
    <x v="0"/>
    <x v="1"/>
    <s v="Avery 477"/>
    <n v="274.77"/>
    <n v="9"/>
    <n v="126.39"/>
  </r>
  <r>
    <n v="1960"/>
    <d v="2014-12-29T00:00:00"/>
    <x v="0"/>
    <x v="11"/>
    <x v="202"/>
    <x v="3"/>
    <x v="1"/>
    <x v="8"/>
    <s v="Executive Impressions 10&quot; Spectator Wall Clock"/>
    <n v="70.56"/>
    <n v="6"/>
    <n v="23.99"/>
  </r>
  <r>
    <n v="1961"/>
    <d v="2014-12-29T00:00:00"/>
    <x v="0"/>
    <x v="11"/>
    <x v="43"/>
    <x v="31"/>
    <x v="2"/>
    <x v="6"/>
    <s v="Mediabridge Sport Armband iPhone 5s"/>
    <n v="23.98"/>
    <n v="3"/>
    <n v="-5.69"/>
  </r>
  <r>
    <n v="1962"/>
    <d v="2014-12-29T00:00:00"/>
    <x v="0"/>
    <x v="11"/>
    <x v="43"/>
    <x v="31"/>
    <x v="0"/>
    <x v="2"/>
    <s v="Fellowes Bases and Tops For Staxonsteel/High-Stak Systems"/>
    <n v="33.29"/>
    <n v="1"/>
    <n v="7.99"/>
  </r>
  <r>
    <n v="1963"/>
    <d v="2014-12-29T00:00:00"/>
    <x v="0"/>
    <x v="11"/>
    <x v="456"/>
    <x v="1"/>
    <x v="1"/>
    <x v="8"/>
    <s v="Tenex Chairmats For Use with Hard Floors"/>
    <n v="38.979999999999997"/>
    <n v="3"/>
    <n v="-50.67"/>
  </r>
  <r>
    <n v="1964"/>
    <d v="2014-12-29T00:00:00"/>
    <x v="0"/>
    <x v="11"/>
    <x v="588"/>
    <x v="1"/>
    <x v="1"/>
    <x v="8"/>
    <s v="Master Caster Door Stop, Large Brown"/>
    <n v="8.74"/>
    <n v="3"/>
    <n v="-4.8"/>
  </r>
  <r>
    <n v="1965"/>
    <d v="2014-12-29T00:00:00"/>
    <x v="0"/>
    <x v="11"/>
    <x v="170"/>
    <x v="3"/>
    <x v="0"/>
    <x v="1"/>
    <s v="Alphabetical Labels for Top Tab Filing"/>
    <n v="88.8"/>
    <n v="6"/>
    <n v="44.4"/>
  </r>
  <r>
    <n v="1966"/>
    <d v="2014-12-29T00:00:00"/>
    <x v="0"/>
    <x v="11"/>
    <x v="170"/>
    <x v="3"/>
    <x v="2"/>
    <x v="6"/>
    <s v="HTC One"/>
    <n v="319.97000000000003"/>
    <n v="4"/>
    <n v="36"/>
  </r>
  <r>
    <n v="1967"/>
    <d v="2014-12-29T00:00:00"/>
    <x v="0"/>
    <x v="11"/>
    <x v="589"/>
    <x v="10"/>
    <x v="0"/>
    <x v="12"/>
    <s v="Acco 6 Outlet Guardian Standard Surge Suppressor"/>
    <n v="48.36"/>
    <n v="5"/>
    <n v="6.05"/>
  </r>
  <r>
    <n v="1968"/>
    <d v="2014-12-30T00:00:00"/>
    <x v="0"/>
    <x v="11"/>
    <x v="590"/>
    <x v="14"/>
    <x v="0"/>
    <x v="4"/>
    <s v="Newell 350"/>
    <n v="9.84"/>
    <n v="3"/>
    <n v="2.85"/>
  </r>
  <r>
    <n v="1969"/>
    <d v="2014-12-30T00:00:00"/>
    <x v="0"/>
    <x v="11"/>
    <x v="386"/>
    <x v="0"/>
    <x v="0"/>
    <x v="10"/>
    <s v="Fashion Color Clasp Envelopes"/>
    <n v="12.98"/>
    <n v="3"/>
    <n v="4.71"/>
  </r>
  <r>
    <n v="1970"/>
    <d v="2014-12-30T00:00:00"/>
    <x v="0"/>
    <x v="11"/>
    <x v="386"/>
    <x v="0"/>
    <x v="2"/>
    <x v="6"/>
    <s v="Plantronics CS 50-USB -Â headsetÂ - Convertible, Monaural"/>
    <n v="217.58"/>
    <n v="2"/>
    <n v="19.04"/>
  </r>
  <r>
    <n v="1971"/>
    <d v="2014-12-30T00:00:00"/>
    <x v="0"/>
    <x v="11"/>
    <x v="386"/>
    <x v="0"/>
    <x v="2"/>
    <x v="6"/>
    <s v="AT&amp;T 1080 Corded phone"/>
    <n v="328.78"/>
    <n v="3"/>
    <n v="28.77"/>
  </r>
  <r>
    <n v="1972"/>
    <d v="2014-12-30T00:00:00"/>
    <x v="0"/>
    <x v="11"/>
    <x v="386"/>
    <x v="0"/>
    <x v="0"/>
    <x v="3"/>
    <s v="Acco Hanging Data Binders"/>
    <n v="2.29"/>
    <n v="3"/>
    <n v="-3.66"/>
  </r>
  <r>
    <n v="1973"/>
    <d v="2014-12-30T00:00:00"/>
    <x v="0"/>
    <x v="11"/>
    <x v="386"/>
    <x v="0"/>
    <x v="2"/>
    <x v="9"/>
    <s v="Logitech 910-002974 M325 Wireless Mouse for Web Scrolling"/>
    <n v="47.98"/>
    <n v="2"/>
    <n v="14.4"/>
  </r>
  <r>
    <n v="1974"/>
    <d v="2014-12-30T00:00:00"/>
    <x v="0"/>
    <x v="11"/>
    <x v="591"/>
    <x v="12"/>
    <x v="0"/>
    <x v="3"/>
    <s v="Ibico Ibimaster 300 Manual Binding System"/>
    <n v="551.99"/>
    <n v="5"/>
    <n v="-459.99"/>
  </r>
  <r>
    <n v="1975"/>
    <d v="2014-12-30T00:00:00"/>
    <x v="0"/>
    <x v="11"/>
    <x v="41"/>
    <x v="2"/>
    <x v="2"/>
    <x v="9"/>
    <s v="Maxell Pro 80 Minute CD-R, 10/Pack"/>
    <n v="27.97"/>
    <n v="2"/>
    <n v="6.99"/>
  </r>
  <r>
    <n v="1976"/>
    <d v="2014-12-30T00:00:00"/>
    <x v="0"/>
    <x v="11"/>
    <x v="592"/>
    <x v="2"/>
    <x v="2"/>
    <x v="6"/>
    <s v="ClearSounds CSC500 Amplified Spirit Phone Corded phone"/>
    <n v="251.96"/>
    <n v="6"/>
    <n v="-50.39"/>
  </r>
  <r>
    <n v="1977"/>
    <d v="2014-12-30T00:00:00"/>
    <x v="0"/>
    <x v="11"/>
    <x v="592"/>
    <x v="2"/>
    <x v="1"/>
    <x v="13"/>
    <s v="Hon 5100 Series Wood Tables"/>
    <n v="523.76"/>
    <n v="3"/>
    <n v="-192.05"/>
  </r>
  <r>
    <n v="1978"/>
    <d v="2014-12-30T00:00:00"/>
    <x v="0"/>
    <x v="11"/>
    <x v="404"/>
    <x v="20"/>
    <x v="0"/>
    <x v="12"/>
    <s v="Kensington 6 Outlet SmartSocket Surge Protector"/>
    <n v="122.94"/>
    <n v="3"/>
    <n v="30.74"/>
  </r>
  <r>
    <n v="1979"/>
    <d v="2014-12-30T00:00:00"/>
    <x v="0"/>
    <x v="11"/>
    <x v="404"/>
    <x v="20"/>
    <x v="0"/>
    <x v="3"/>
    <s v="Cardinal HOLDit! Binder Insert Strips,Extra Strips"/>
    <n v="35.450000000000003"/>
    <n v="7"/>
    <n v="12.85"/>
  </r>
  <r>
    <n v="1980"/>
    <d v="2014-12-30T00:00:00"/>
    <x v="0"/>
    <x v="11"/>
    <x v="118"/>
    <x v="15"/>
    <x v="0"/>
    <x v="2"/>
    <s v="Tennsco Industrial Shelving"/>
    <n v="39.130000000000003"/>
    <n v="1"/>
    <n v="-8.8000000000000007"/>
  </r>
  <r>
    <n v="1981"/>
    <d v="2014-12-31T00:00:00"/>
    <x v="0"/>
    <x v="11"/>
    <x v="593"/>
    <x v="20"/>
    <x v="1"/>
    <x v="11"/>
    <s v="Atlantic Metals Mobile 4-Shelf Bookcases, Custom Colors"/>
    <n v="1573.49"/>
    <n v="7"/>
    <n v="196.69"/>
  </r>
  <r>
    <n v="1982"/>
    <d v="2014-12-31T00:00:00"/>
    <x v="0"/>
    <x v="11"/>
    <x v="274"/>
    <x v="24"/>
    <x v="0"/>
    <x v="4"/>
    <s v="BIC Brite Liner Grip Highlighters, Assorted, 5/Pack"/>
    <n v="29.68"/>
    <n v="7"/>
    <n v="11.58"/>
  </r>
  <r>
    <n v="1983"/>
    <d v="2014-12-31T00:00:00"/>
    <x v="0"/>
    <x v="11"/>
    <x v="274"/>
    <x v="24"/>
    <x v="2"/>
    <x v="9"/>
    <s v="Sabrent 4-Port USB 2.0 Hub"/>
    <n v="47.53"/>
    <n v="7"/>
    <n v="16.16"/>
  </r>
  <r>
    <n v="1984"/>
    <d v="2014-12-31T00:00:00"/>
    <x v="0"/>
    <x v="11"/>
    <x v="146"/>
    <x v="32"/>
    <x v="1"/>
    <x v="8"/>
    <s v="Nu-Dell Executive Frame"/>
    <n v="63.2"/>
    <n v="5"/>
    <n v="23.38"/>
  </r>
  <r>
    <n v="1985"/>
    <d v="2014-12-31T00:00:00"/>
    <x v="0"/>
    <x v="11"/>
    <x v="146"/>
    <x v="32"/>
    <x v="2"/>
    <x v="9"/>
    <s v="ImationÂ SecureÂ DriveÂ + Hardware Encrypted USBÂ flash driveÂ - 16 GB"/>
    <n v="113.97"/>
    <n v="3"/>
    <n v="27.35"/>
  </r>
  <r>
    <n v="1986"/>
    <d v="2014-12-31T00:00:00"/>
    <x v="0"/>
    <x v="11"/>
    <x v="507"/>
    <x v="0"/>
    <x v="0"/>
    <x v="10"/>
    <s v="Staple envelope"/>
    <n v="49.57"/>
    <n v="2"/>
    <n v="17.97"/>
  </r>
  <r>
    <n v="1987"/>
    <d v="2014-12-31T00:00:00"/>
    <x v="0"/>
    <x v="11"/>
    <x v="307"/>
    <x v="43"/>
    <x v="0"/>
    <x v="0"/>
    <s v="Xerox 1917"/>
    <n v="195.64"/>
    <n v="4"/>
    <n v="91.95"/>
  </r>
  <r>
    <n v="1988"/>
    <d v="2014-12-31T00:00:00"/>
    <x v="0"/>
    <x v="11"/>
    <x v="307"/>
    <x v="43"/>
    <x v="0"/>
    <x v="0"/>
    <s v="Xerox 1970"/>
    <n v="14.94"/>
    <n v="3"/>
    <n v="7.02"/>
  </r>
  <r>
    <n v="1989"/>
    <d v="2014-12-31T00:00:00"/>
    <x v="0"/>
    <x v="11"/>
    <x v="307"/>
    <x v="43"/>
    <x v="2"/>
    <x v="9"/>
    <s v="Plantronics Savi W720 Multi-Device Wireless Headset System"/>
    <n v="1687.8"/>
    <n v="4"/>
    <n v="742.63"/>
  </r>
  <r>
    <n v="1990"/>
    <d v="2014-12-31T00:00:00"/>
    <x v="0"/>
    <x v="11"/>
    <x v="307"/>
    <x v="43"/>
    <x v="1"/>
    <x v="11"/>
    <s v="Sauder Inglewood Library Bookcases"/>
    <n v="341.96"/>
    <n v="2"/>
    <n v="78.650000000000006"/>
  </r>
  <r>
    <n v="1991"/>
    <d v="2014-12-31T00:00:00"/>
    <x v="0"/>
    <x v="11"/>
    <x v="307"/>
    <x v="43"/>
    <x v="1"/>
    <x v="5"/>
    <s v="Global Fabric Manager's Chair, Dark Gray"/>
    <n v="605.88"/>
    <n v="6"/>
    <n v="151.47"/>
  </r>
  <r>
    <n v="1992"/>
    <d v="2014-12-31T00:00:00"/>
    <x v="0"/>
    <x v="11"/>
    <x v="594"/>
    <x v="17"/>
    <x v="2"/>
    <x v="6"/>
    <s v="Panasonic KX TS3282W Corded phone"/>
    <n v="475.94"/>
    <n v="7"/>
    <n v="59.49"/>
  </r>
  <r>
    <n v="1993"/>
    <d v="2014-12-31T00:00:00"/>
    <x v="0"/>
    <x v="11"/>
    <x v="160"/>
    <x v="20"/>
    <x v="2"/>
    <x v="9"/>
    <s v="Verbatim 25 GB 6x Blu-ray Single Layer Recordable Disc, 10/Pack"/>
    <n v="34.770000000000003"/>
    <n v="3"/>
    <n v="11.47"/>
  </r>
  <r>
    <n v="1994"/>
    <d v="2014-12-31T00:00:00"/>
    <x v="0"/>
    <x v="11"/>
    <x v="160"/>
    <x v="20"/>
    <x v="0"/>
    <x v="1"/>
    <s v="Avery 51"/>
    <n v="18.899999999999999"/>
    <n v="3"/>
    <n v="8.69"/>
  </r>
  <r>
    <n v="1995"/>
    <d v="2015-01-02T00:00:00"/>
    <x v="1"/>
    <x v="0"/>
    <x v="197"/>
    <x v="10"/>
    <x v="0"/>
    <x v="1"/>
    <s v="Avery 505"/>
    <n v="23.68"/>
    <n v="2"/>
    <n v="8.8800000000000008"/>
  </r>
  <r>
    <n v="1996"/>
    <d v="2015-01-02T00:00:00"/>
    <x v="1"/>
    <x v="0"/>
    <x v="197"/>
    <x v="10"/>
    <x v="1"/>
    <x v="11"/>
    <s v="O'Sullivan 2-Door Barrister Bookcase in Odessa Pine"/>
    <n v="452.45"/>
    <n v="5"/>
    <n v="-244.32"/>
  </r>
  <r>
    <n v="1997"/>
    <d v="2015-01-02T00:00:00"/>
    <x v="1"/>
    <x v="0"/>
    <x v="197"/>
    <x v="10"/>
    <x v="2"/>
    <x v="6"/>
    <s v="Speck Products Candyshell Flip Case"/>
    <n v="62.98"/>
    <n v="3"/>
    <n v="-14.7"/>
  </r>
  <r>
    <n v="1998"/>
    <d v="2015-01-02T00:00:00"/>
    <x v="1"/>
    <x v="0"/>
    <x v="197"/>
    <x v="10"/>
    <x v="2"/>
    <x v="15"/>
    <s v="Cisco 9971 IP Video Phone Charcoal"/>
    <n v="1188"/>
    <n v="9"/>
    <n v="-950.4"/>
  </r>
  <r>
    <n v="1999"/>
    <d v="2015-01-02T00:00:00"/>
    <x v="1"/>
    <x v="0"/>
    <x v="197"/>
    <x v="10"/>
    <x v="2"/>
    <x v="9"/>
    <s v="Sony Micro Vault Click 16 GB USB 2.0 Flash Drive"/>
    <n v="89.58"/>
    <n v="2"/>
    <n v="4.4800000000000004"/>
  </r>
  <r>
    <n v="2000"/>
    <d v="2015-01-02T00:00:00"/>
    <x v="1"/>
    <x v="0"/>
    <x v="595"/>
    <x v="7"/>
    <x v="0"/>
    <x v="2"/>
    <s v="SAFCO Mobile Desk Side File, Wire Frame"/>
    <n v="85.52"/>
    <n v="2"/>
    <n v="22.24"/>
  </r>
  <r>
    <n v="2001"/>
    <d v="2015-01-02T00:00:00"/>
    <x v="1"/>
    <x v="0"/>
    <x v="595"/>
    <x v="7"/>
    <x v="0"/>
    <x v="4"/>
    <s v="Newell 313"/>
    <n v="9.84"/>
    <n v="3"/>
    <n v="2.66"/>
  </r>
  <r>
    <n v="2002"/>
    <d v="2015-01-02T00:00:00"/>
    <x v="1"/>
    <x v="0"/>
    <x v="595"/>
    <x v="7"/>
    <x v="0"/>
    <x v="0"/>
    <s v="Xerox 1959"/>
    <n v="20.04"/>
    <n v="3"/>
    <n v="9.6199999999999992"/>
  </r>
  <r>
    <n v="2003"/>
    <d v="2015-01-03T00:00:00"/>
    <x v="1"/>
    <x v="0"/>
    <x v="472"/>
    <x v="0"/>
    <x v="0"/>
    <x v="0"/>
    <s v="Xerox 21"/>
    <n v="10.37"/>
    <n v="2"/>
    <n v="3.63"/>
  </r>
  <r>
    <n v="2004"/>
    <d v="2015-01-03T00:00:00"/>
    <x v="1"/>
    <x v="0"/>
    <x v="596"/>
    <x v="0"/>
    <x v="2"/>
    <x v="9"/>
    <s v="Enermax Acrylux Wireless Keyboard"/>
    <n v="398.4"/>
    <n v="5"/>
    <n v="84.66"/>
  </r>
  <r>
    <n v="2005"/>
    <d v="2015-01-03T00:00:00"/>
    <x v="1"/>
    <x v="0"/>
    <x v="596"/>
    <x v="0"/>
    <x v="0"/>
    <x v="4"/>
    <s v="Newell 317"/>
    <n v="7.06"/>
    <n v="3"/>
    <n v="0.79"/>
  </r>
  <r>
    <n v="2006"/>
    <d v="2015-01-03T00:00:00"/>
    <x v="1"/>
    <x v="0"/>
    <x v="596"/>
    <x v="0"/>
    <x v="1"/>
    <x v="11"/>
    <s v="O'Sullivan Living Dimensions 5-Shelf Bookcases"/>
    <n v="1352.4"/>
    <n v="9"/>
    <n v="-437.54"/>
  </r>
  <r>
    <n v="2007"/>
    <d v="2015-01-04T00:00:00"/>
    <x v="1"/>
    <x v="0"/>
    <x v="10"/>
    <x v="28"/>
    <x v="0"/>
    <x v="3"/>
    <s v="GBC Standard Recycled Report Covers, Clear Plastic Sheets"/>
    <n v="32.340000000000003"/>
    <n v="3"/>
    <n v="15.52"/>
  </r>
  <r>
    <n v="2008"/>
    <d v="2015-01-04T00:00:00"/>
    <x v="1"/>
    <x v="0"/>
    <x v="10"/>
    <x v="28"/>
    <x v="0"/>
    <x v="0"/>
    <s v="Adams Telephone Message Book w/Frequently-Called Numbers Space, 400 Messages per Book"/>
    <n v="39.9"/>
    <n v="5"/>
    <n v="19.95"/>
  </r>
  <r>
    <n v="2009"/>
    <d v="2015-01-04T00:00:00"/>
    <x v="1"/>
    <x v="0"/>
    <x v="597"/>
    <x v="6"/>
    <x v="1"/>
    <x v="8"/>
    <s v="DAX Wood Document Frame"/>
    <n v="192.22"/>
    <n v="14"/>
    <n v="69.2"/>
  </r>
  <r>
    <n v="2010"/>
    <d v="2015-01-05T00:00:00"/>
    <x v="1"/>
    <x v="0"/>
    <x v="50"/>
    <x v="22"/>
    <x v="1"/>
    <x v="5"/>
    <s v="Global Deluxe Steno Chair"/>
    <n v="61.58"/>
    <n v="1"/>
    <n v="-6.93"/>
  </r>
  <r>
    <n v="2011"/>
    <d v="2015-01-05T00:00:00"/>
    <x v="1"/>
    <x v="0"/>
    <x v="196"/>
    <x v="20"/>
    <x v="0"/>
    <x v="4"/>
    <s v="Newell 34"/>
    <n v="59.52"/>
    <n v="3"/>
    <n v="15.48"/>
  </r>
  <r>
    <n v="2012"/>
    <d v="2015-01-05T00:00:00"/>
    <x v="1"/>
    <x v="0"/>
    <x v="196"/>
    <x v="20"/>
    <x v="0"/>
    <x v="10"/>
    <s v="#10- 4 1/8&quot; x 9 1/2&quot; Recycled Envelopes"/>
    <n v="17.48"/>
    <n v="2"/>
    <n v="8.2200000000000006"/>
  </r>
  <r>
    <n v="2013"/>
    <d v="2015-01-05T00:00:00"/>
    <x v="1"/>
    <x v="0"/>
    <x v="196"/>
    <x v="20"/>
    <x v="0"/>
    <x v="3"/>
    <s v="Wilson Jones data.warehouse D-Ring Binders with DublLock"/>
    <n v="13.17"/>
    <n v="2"/>
    <n v="4.6100000000000003"/>
  </r>
  <r>
    <n v="2014"/>
    <d v="2015-01-05T00:00:00"/>
    <x v="1"/>
    <x v="0"/>
    <x v="594"/>
    <x v="3"/>
    <x v="0"/>
    <x v="12"/>
    <s v="Acco 6 Outlet Guardian Premium Surge Suppressor"/>
    <n v="87.36"/>
    <n v="6"/>
    <n v="23.59"/>
  </r>
  <r>
    <n v="2015"/>
    <d v="2015-01-05T00:00:00"/>
    <x v="1"/>
    <x v="0"/>
    <x v="594"/>
    <x v="3"/>
    <x v="0"/>
    <x v="3"/>
    <s v="Fellowes Binding Cases"/>
    <n v="56.16"/>
    <n v="6"/>
    <n v="17.55"/>
  </r>
  <r>
    <n v="2016"/>
    <d v="2015-01-06T00:00:00"/>
    <x v="1"/>
    <x v="0"/>
    <x v="386"/>
    <x v="26"/>
    <x v="0"/>
    <x v="0"/>
    <s v="It's Hot Message Books with Stickers, 2 3/4&quot; x 5&quot;"/>
    <n v="29.6"/>
    <n v="5"/>
    <n v="9.25"/>
  </r>
  <r>
    <n v="2017"/>
    <d v="2015-01-06T00:00:00"/>
    <x v="1"/>
    <x v="0"/>
    <x v="386"/>
    <x v="26"/>
    <x v="0"/>
    <x v="3"/>
    <s v="Recycled Pressboard Report Cover with Reinforced Top Hinge"/>
    <n v="1.94"/>
    <n v="2"/>
    <n v="-1.36"/>
  </r>
  <r>
    <n v="2018"/>
    <d v="2015-01-09T00:00:00"/>
    <x v="1"/>
    <x v="0"/>
    <x v="96"/>
    <x v="5"/>
    <x v="0"/>
    <x v="0"/>
    <s v="Easy-staple paper"/>
    <n v="106.32"/>
    <n v="3"/>
    <n v="49.97"/>
  </r>
  <r>
    <n v="2019"/>
    <d v="2015-01-09T00:00:00"/>
    <x v="1"/>
    <x v="0"/>
    <x v="96"/>
    <x v="5"/>
    <x v="0"/>
    <x v="12"/>
    <s v="Belkin 5 Outlet SurgeMaster Power Centers"/>
    <n v="163.44"/>
    <n v="3"/>
    <n v="45.76"/>
  </r>
  <r>
    <n v="2020"/>
    <d v="2015-01-09T00:00:00"/>
    <x v="1"/>
    <x v="0"/>
    <x v="96"/>
    <x v="5"/>
    <x v="0"/>
    <x v="4"/>
    <s v="Boston 1730 StandUp Electric Pencil Sharpener"/>
    <n v="42.76"/>
    <n v="2"/>
    <n v="11.12"/>
  </r>
  <r>
    <n v="2021"/>
    <d v="2015-01-09T00:00:00"/>
    <x v="1"/>
    <x v="0"/>
    <x v="96"/>
    <x v="5"/>
    <x v="0"/>
    <x v="0"/>
    <s v="Speediset Carbonless Redi-Letter 7&quot; x 8 1/2&quot;"/>
    <n v="51.55"/>
    <n v="5"/>
    <n v="24.23"/>
  </r>
  <r>
    <n v="2022"/>
    <d v="2015-01-10T00:00:00"/>
    <x v="1"/>
    <x v="0"/>
    <x v="13"/>
    <x v="20"/>
    <x v="1"/>
    <x v="13"/>
    <s v="Bush Advantage Collection Racetrack Conference Table"/>
    <n v="1018.1"/>
    <n v="4"/>
    <n v="-373.3"/>
  </r>
  <r>
    <n v="2023"/>
    <d v="2015-01-12T00:00:00"/>
    <x v="1"/>
    <x v="0"/>
    <x v="598"/>
    <x v="7"/>
    <x v="0"/>
    <x v="2"/>
    <s v="Dual Level, Single-Width Filing Carts"/>
    <n v="465.18"/>
    <n v="3"/>
    <n v="120.95"/>
  </r>
  <r>
    <n v="2024"/>
    <d v="2015-01-12T00:00:00"/>
    <x v="1"/>
    <x v="0"/>
    <x v="599"/>
    <x v="10"/>
    <x v="0"/>
    <x v="4"/>
    <s v="BIC Brite Liner Highlighters, Chisel Tip"/>
    <n v="10.37"/>
    <n v="2"/>
    <n v="1.56"/>
  </r>
  <r>
    <n v="2025"/>
    <d v="2015-01-12T00:00:00"/>
    <x v="1"/>
    <x v="0"/>
    <x v="599"/>
    <x v="10"/>
    <x v="2"/>
    <x v="6"/>
    <s v="GE 30524EE4"/>
    <n v="235.19"/>
    <n v="2"/>
    <n v="-43.12"/>
  </r>
  <r>
    <n v="2026"/>
    <d v="2015-01-12T00:00:00"/>
    <x v="1"/>
    <x v="0"/>
    <x v="599"/>
    <x v="10"/>
    <x v="2"/>
    <x v="6"/>
    <s v="Anker 24W Portable Micro USB Car Charger"/>
    <n v="26.38"/>
    <n v="4"/>
    <n v="2.64"/>
  </r>
  <r>
    <n v="2027"/>
    <d v="2015-01-12T00:00:00"/>
    <x v="1"/>
    <x v="0"/>
    <x v="599"/>
    <x v="10"/>
    <x v="2"/>
    <x v="9"/>
    <s v="SanDisk Cruzer 4 GB USB Flash Drive"/>
    <n v="10.38"/>
    <n v="2"/>
    <n v="2.21"/>
  </r>
  <r>
    <n v="2028"/>
    <d v="2015-01-12T00:00:00"/>
    <x v="1"/>
    <x v="0"/>
    <x v="599"/>
    <x v="10"/>
    <x v="2"/>
    <x v="6"/>
    <s v="LG Electronics Tone+ HBS-730 Bluetooth Headset"/>
    <n v="107.12"/>
    <n v="3"/>
    <n v="-21.42"/>
  </r>
  <r>
    <n v="2029"/>
    <d v="2015-01-13T00:00:00"/>
    <x v="1"/>
    <x v="0"/>
    <x v="300"/>
    <x v="3"/>
    <x v="0"/>
    <x v="3"/>
    <s v="Binding Machine Supplies"/>
    <n v="70.010000000000005"/>
    <n v="3"/>
    <n v="24.5"/>
  </r>
  <r>
    <n v="2030"/>
    <d v="2015-01-13T00:00:00"/>
    <x v="1"/>
    <x v="0"/>
    <x v="300"/>
    <x v="3"/>
    <x v="1"/>
    <x v="8"/>
    <s v="Floodlight Indoor Halogen Bulbs, 1 Bulb per Pack, 60 Watts"/>
    <n v="77.599999999999994"/>
    <n v="4"/>
    <n v="38.020000000000003"/>
  </r>
  <r>
    <n v="2031"/>
    <d v="2015-01-13T00:00:00"/>
    <x v="1"/>
    <x v="0"/>
    <x v="300"/>
    <x v="3"/>
    <x v="1"/>
    <x v="8"/>
    <s v="Deflect-o EconoMat Nonstudded, No Bevel Mat"/>
    <n v="464.85"/>
    <n v="9"/>
    <n v="92.97"/>
  </r>
  <r>
    <n v="2032"/>
    <d v="2015-01-13T00:00:00"/>
    <x v="1"/>
    <x v="0"/>
    <x v="600"/>
    <x v="4"/>
    <x v="0"/>
    <x v="1"/>
    <s v="Avery 508"/>
    <n v="9.82"/>
    <n v="2"/>
    <n v="4.8099999999999996"/>
  </r>
  <r>
    <n v="2033"/>
    <d v="2015-01-17T00:00:00"/>
    <x v="1"/>
    <x v="0"/>
    <x v="179"/>
    <x v="1"/>
    <x v="1"/>
    <x v="8"/>
    <s v="Eldon ClusterMat Chair Mat with Cordless Antistatic Protection"/>
    <n v="254.74"/>
    <n v="7"/>
    <n v="-312.06"/>
  </r>
  <r>
    <n v="2034"/>
    <d v="2015-01-17T00:00:00"/>
    <x v="1"/>
    <x v="0"/>
    <x v="134"/>
    <x v="32"/>
    <x v="0"/>
    <x v="4"/>
    <s v="Avery Fluorescent Highlighter Four-Color Set"/>
    <n v="6.68"/>
    <n v="2"/>
    <n v="2"/>
  </r>
  <r>
    <n v="2035"/>
    <d v="2015-01-17T00:00:00"/>
    <x v="1"/>
    <x v="0"/>
    <x v="596"/>
    <x v="15"/>
    <x v="0"/>
    <x v="14"/>
    <s v="Acme Hot Forged Carbon Steel Scissors with Nickel-Plated Handles, 3 7/8&quot; Cut, 8&quot;L"/>
    <n v="88.96"/>
    <n v="8"/>
    <n v="10.01"/>
  </r>
  <r>
    <n v="2036"/>
    <d v="2015-01-19T00:00:00"/>
    <x v="1"/>
    <x v="0"/>
    <x v="181"/>
    <x v="0"/>
    <x v="1"/>
    <x v="13"/>
    <s v="Bevis Round Conference Table Top &amp; Single Column Base"/>
    <n v="102.44"/>
    <n v="1"/>
    <n v="-13.17"/>
  </r>
  <r>
    <n v="2037"/>
    <d v="2015-01-19T00:00:00"/>
    <x v="1"/>
    <x v="0"/>
    <x v="181"/>
    <x v="0"/>
    <x v="1"/>
    <x v="5"/>
    <s v="Harbour Creations 67200 Series Stacking Chairs"/>
    <n v="199.3"/>
    <n v="4"/>
    <n v="-8.5399999999999991"/>
  </r>
  <r>
    <n v="2038"/>
    <d v="2015-01-23T00:00:00"/>
    <x v="1"/>
    <x v="0"/>
    <x v="249"/>
    <x v="35"/>
    <x v="0"/>
    <x v="0"/>
    <s v="Wirebound Service Call Books, 5 1/2&quot; x 4&quot;"/>
    <n v="29.04"/>
    <n v="3"/>
    <n v="13.94"/>
  </r>
  <r>
    <n v="2039"/>
    <d v="2015-01-23T00:00:00"/>
    <x v="1"/>
    <x v="0"/>
    <x v="249"/>
    <x v="35"/>
    <x v="0"/>
    <x v="1"/>
    <s v="Avery 500"/>
    <n v="14.62"/>
    <n v="2"/>
    <n v="6.87"/>
  </r>
  <r>
    <n v="2040"/>
    <d v="2015-01-24T00:00:00"/>
    <x v="1"/>
    <x v="0"/>
    <x v="601"/>
    <x v="16"/>
    <x v="0"/>
    <x v="4"/>
    <s v="Crayola Colored Pencils"/>
    <n v="13.12"/>
    <n v="5"/>
    <n v="2.13"/>
  </r>
  <r>
    <n v="2041"/>
    <d v="2015-01-26T00:00:00"/>
    <x v="1"/>
    <x v="0"/>
    <x v="551"/>
    <x v="3"/>
    <x v="0"/>
    <x v="0"/>
    <s v="Xerox 1991"/>
    <n v="182.72"/>
    <n v="8"/>
    <n v="84.05"/>
  </r>
  <r>
    <n v="2042"/>
    <d v="2015-01-27T00:00:00"/>
    <x v="1"/>
    <x v="0"/>
    <x v="9"/>
    <x v="10"/>
    <x v="1"/>
    <x v="5"/>
    <s v="High-Back Leather Manager's Chair"/>
    <n v="181.99"/>
    <n v="2"/>
    <n v="-54.6"/>
  </r>
  <r>
    <n v="2043"/>
    <d v="2015-01-27T00:00:00"/>
    <x v="1"/>
    <x v="0"/>
    <x v="9"/>
    <x v="10"/>
    <x v="2"/>
    <x v="6"/>
    <s v="Polycom VVX 310 VoIP phone"/>
    <n v="431.98"/>
    <n v="4"/>
    <n v="-100.79"/>
  </r>
  <r>
    <n v="2044"/>
    <d v="2015-01-27T00:00:00"/>
    <x v="1"/>
    <x v="0"/>
    <x v="9"/>
    <x v="10"/>
    <x v="2"/>
    <x v="6"/>
    <s v="Nortel Meridian M5316 Digital phone"/>
    <n v="155.37"/>
    <n v="1"/>
    <n v="-36.25"/>
  </r>
  <r>
    <n v="2045"/>
    <d v="2015-01-27T00:00:00"/>
    <x v="1"/>
    <x v="0"/>
    <x v="573"/>
    <x v="3"/>
    <x v="1"/>
    <x v="5"/>
    <s v="HON 5400 Series Task Chairs for Big and Tall"/>
    <n v="2803.92"/>
    <n v="5"/>
    <n v="0"/>
  </r>
  <r>
    <n v="2046"/>
    <d v="2015-01-28T00:00:00"/>
    <x v="1"/>
    <x v="0"/>
    <x v="343"/>
    <x v="25"/>
    <x v="1"/>
    <x v="13"/>
    <s v="Chromcraft Bull-Nose Wood Oval Conference Tables &amp; Bases"/>
    <n v="4297.6400000000003"/>
    <n v="13"/>
    <n v="-1862.31"/>
  </r>
  <r>
    <n v="2047"/>
    <d v="2015-01-30T00:00:00"/>
    <x v="1"/>
    <x v="0"/>
    <x v="355"/>
    <x v="0"/>
    <x v="0"/>
    <x v="0"/>
    <s v="Rediform Voice Mail Log Books"/>
    <n v="14.3"/>
    <n v="6"/>
    <n v="5.01"/>
  </r>
  <r>
    <n v="2048"/>
    <d v="2015-01-30T00:00:00"/>
    <x v="1"/>
    <x v="0"/>
    <x v="309"/>
    <x v="3"/>
    <x v="1"/>
    <x v="8"/>
    <s v="Computer Room Manger, 14&quot;"/>
    <n v="227.36"/>
    <n v="7"/>
    <n v="81.849999999999994"/>
  </r>
  <r>
    <n v="2049"/>
    <d v="2015-01-30T00:00:00"/>
    <x v="1"/>
    <x v="0"/>
    <x v="309"/>
    <x v="3"/>
    <x v="2"/>
    <x v="15"/>
    <s v="Bady BDG101FRU Card Printer"/>
    <n v="1919.98"/>
    <n v="3"/>
    <n v="216"/>
  </r>
  <r>
    <n v="2050"/>
    <d v="2015-01-31T00:00:00"/>
    <x v="1"/>
    <x v="0"/>
    <x v="366"/>
    <x v="28"/>
    <x v="0"/>
    <x v="0"/>
    <s v="Xerox 1999"/>
    <n v="12.96"/>
    <n v="2"/>
    <n v="6.22"/>
  </r>
  <r>
    <n v="2051"/>
    <d v="2015-01-31T00:00:00"/>
    <x v="1"/>
    <x v="0"/>
    <x v="366"/>
    <x v="28"/>
    <x v="1"/>
    <x v="8"/>
    <s v="Seth Thomas 13 1/2&quot; Wall Clock"/>
    <n v="53.34"/>
    <n v="3"/>
    <n v="16.54"/>
  </r>
  <r>
    <n v="2052"/>
    <d v="2015-01-31T00:00:00"/>
    <x v="1"/>
    <x v="0"/>
    <x v="366"/>
    <x v="28"/>
    <x v="0"/>
    <x v="3"/>
    <s v="Ibico Standard Transparent Covers"/>
    <n v="32.96"/>
    <n v="2"/>
    <n v="16.149999999999999"/>
  </r>
  <r>
    <n v="2053"/>
    <d v="2015-02-03T00:00:00"/>
    <x v="1"/>
    <x v="1"/>
    <x v="158"/>
    <x v="40"/>
    <x v="1"/>
    <x v="8"/>
    <s v="Coloredge Poster Frame"/>
    <n v="28.4"/>
    <n v="2"/>
    <n v="11.08"/>
  </r>
  <r>
    <n v="2054"/>
    <d v="2015-02-03T00:00:00"/>
    <x v="1"/>
    <x v="1"/>
    <x v="158"/>
    <x v="40"/>
    <x v="2"/>
    <x v="9"/>
    <s v="Kensington SlimBlade Notebook Wireless Mouse with Nano Receiver"/>
    <n v="149.97"/>
    <n v="3"/>
    <n v="50.99"/>
  </r>
  <r>
    <n v="2055"/>
    <d v="2015-02-03T00:00:00"/>
    <x v="1"/>
    <x v="1"/>
    <x v="602"/>
    <x v="3"/>
    <x v="1"/>
    <x v="8"/>
    <s v="Hand-Finished Solid Wood Document Frame"/>
    <n v="136.91999999999999"/>
    <n v="4"/>
    <n v="41.08"/>
  </r>
  <r>
    <n v="2056"/>
    <d v="2015-02-03T00:00:00"/>
    <x v="1"/>
    <x v="1"/>
    <x v="484"/>
    <x v="27"/>
    <x v="0"/>
    <x v="3"/>
    <s v="Wilson Jones Standard D-Ring Binders"/>
    <n v="12.14"/>
    <n v="3"/>
    <n v="4.0999999999999996"/>
  </r>
  <r>
    <n v="2057"/>
    <d v="2015-02-03T00:00:00"/>
    <x v="1"/>
    <x v="1"/>
    <x v="251"/>
    <x v="4"/>
    <x v="0"/>
    <x v="10"/>
    <s v="Staple envelope"/>
    <n v="74.52"/>
    <n v="9"/>
    <n v="35.020000000000003"/>
  </r>
  <r>
    <n v="2058"/>
    <d v="2015-02-03T00:00:00"/>
    <x v="1"/>
    <x v="1"/>
    <x v="203"/>
    <x v="20"/>
    <x v="1"/>
    <x v="5"/>
    <s v="Global Fabric Manager's Chair, Dark Gray"/>
    <n v="90.88"/>
    <n v="1"/>
    <n v="15.15"/>
  </r>
  <r>
    <n v="2059"/>
    <d v="2015-02-06T00:00:00"/>
    <x v="1"/>
    <x v="1"/>
    <x v="197"/>
    <x v="22"/>
    <x v="0"/>
    <x v="4"/>
    <s v="Newell 310"/>
    <n v="5.28"/>
    <n v="3"/>
    <n v="1.53"/>
  </r>
  <r>
    <n v="2060"/>
    <d v="2015-02-06T00:00:00"/>
    <x v="1"/>
    <x v="1"/>
    <x v="325"/>
    <x v="7"/>
    <x v="1"/>
    <x v="5"/>
    <s v="Office Star - Contemporary Swivel Chair with Padded Adjustable Arms and Flex Back"/>
    <n v="1268.82"/>
    <n v="9"/>
    <n v="266.45"/>
  </r>
  <r>
    <n v="2061"/>
    <d v="2015-02-06T00:00:00"/>
    <x v="1"/>
    <x v="1"/>
    <x v="325"/>
    <x v="7"/>
    <x v="1"/>
    <x v="11"/>
    <s v="Hon Metal Bookcases, Putty"/>
    <n v="283.92"/>
    <n v="4"/>
    <n v="82.34"/>
  </r>
  <r>
    <n v="2062"/>
    <d v="2015-02-06T00:00:00"/>
    <x v="1"/>
    <x v="1"/>
    <x v="325"/>
    <x v="7"/>
    <x v="0"/>
    <x v="4"/>
    <s v="SANFORD Liquid Accent Tank-Style Highlighters"/>
    <n v="5.68"/>
    <n v="2"/>
    <n v="1.76"/>
  </r>
  <r>
    <n v="2063"/>
    <d v="2015-02-06T00:00:00"/>
    <x v="1"/>
    <x v="1"/>
    <x v="603"/>
    <x v="0"/>
    <x v="0"/>
    <x v="3"/>
    <s v="UniKeep View Case Binders"/>
    <n v="2.93"/>
    <n v="3"/>
    <n v="-4.99"/>
  </r>
  <r>
    <n v="2064"/>
    <d v="2015-02-06T00:00:00"/>
    <x v="1"/>
    <x v="1"/>
    <x v="603"/>
    <x v="0"/>
    <x v="2"/>
    <x v="9"/>
    <s v="Memorex Mini Travel Drive 8 GB USB 2.0 Flash Drive"/>
    <n v="18.53"/>
    <n v="2"/>
    <n v="4.4000000000000004"/>
  </r>
  <r>
    <n v="2065"/>
    <d v="2015-02-06T00:00:00"/>
    <x v="1"/>
    <x v="1"/>
    <x v="603"/>
    <x v="0"/>
    <x v="0"/>
    <x v="2"/>
    <s v="Tennsco Snap-Together Open Shelving Units, Starter Sets and Add-On Units"/>
    <n v="670.75"/>
    <n v="3"/>
    <n v="-125.77"/>
  </r>
  <r>
    <n v="2066"/>
    <d v="2015-02-06T00:00:00"/>
    <x v="1"/>
    <x v="1"/>
    <x v="604"/>
    <x v="6"/>
    <x v="0"/>
    <x v="2"/>
    <s v="Tennsco Industrial Shelving"/>
    <n v="146.72999999999999"/>
    <n v="3"/>
    <n v="2.93"/>
  </r>
  <r>
    <n v="2067"/>
    <d v="2015-02-06T00:00:00"/>
    <x v="1"/>
    <x v="1"/>
    <x v="604"/>
    <x v="6"/>
    <x v="0"/>
    <x v="0"/>
    <s v="Xerox 1920"/>
    <n v="29.9"/>
    <n v="5"/>
    <n v="13.46"/>
  </r>
  <r>
    <n v="2068"/>
    <d v="2015-02-07T00:00:00"/>
    <x v="1"/>
    <x v="1"/>
    <x v="105"/>
    <x v="6"/>
    <x v="0"/>
    <x v="10"/>
    <s v="Cameo Buff Policy Envelopes"/>
    <n v="311.14999999999998"/>
    <n v="5"/>
    <n v="146.24"/>
  </r>
  <r>
    <n v="2069"/>
    <d v="2015-02-07T00:00:00"/>
    <x v="1"/>
    <x v="1"/>
    <x v="105"/>
    <x v="6"/>
    <x v="0"/>
    <x v="0"/>
    <s v="Xerox 1957"/>
    <n v="12.96"/>
    <n v="2"/>
    <n v="6.35"/>
  </r>
  <r>
    <n v="2070"/>
    <d v="2015-02-08T00:00:00"/>
    <x v="1"/>
    <x v="1"/>
    <x v="384"/>
    <x v="10"/>
    <x v="2"/>
    <x v="6"/>
    <s v="JBL Micro Wireless Portable Bluetooth Speaker"/>
    <n v="107.98"/>
    <n v="3"/>
    <n v="-27"/>
  </r>
  <r>
    <n v="2071"/>
    <d v="2015-02-08T00:00:00"/>
    <x v="1"/>
    <x v="1"/>
    <x v="248"/>
    <x v="42"/>
    <x v="0"/>
    <x v="0"/>
    <s v="Wirebound Message Books, Four 2 3/4 x 5 Forms per Page, 200 Sets per Book"/>
    <n v="9.5399999999999991"/>
    <n v="2"/>
    <n v="4.29"/>
  </r>
  <r>
    <n v="2072"/>
    <d v="2015-02-08T00:00:00"/>
    <x v="1"/>
    <x v="1"/>
    <x v="248"/>
    <x v="42"/>
    <x v="0"/>
    <x v="7"/>
    <s v="Advantus Push Pins, Aluminum Head"/>
    <n v="5.81"/>
    <n v="1"/>
    <n v="1.8"/>
  </r>
  <r>
    <n v="2073"/>
    <d v="2015-02-08T00:00:00"/>
    <x v="1"/>
    <x v="1"/>
    <x v="248"/>
    <x v="42"/>
    <x v="0"/>
    <x v="4"/>
    <s v="Sanford Colorific Colored Pencils, 12/Box"/>
    <n v="5.76"/>
    <n v="2"/>
    <n v="1.73"/>
  </r>
  <r>
    <n v="2074"/>
    <d v="2015-02-09T00:00:00"/>
    <x v="1"/>
    <x v="1"/>
    <x v="279"/>
    <x v="0"/>
    <x v="2"/>
    <x v="9"/>
    <s v="Memorex Micro Travel Drive 8 GB"/>
    <n v="20.8"/>
    <n v="2"/>
    <n v="6.5"/>
  </r>
  <r>
    <n v="2075"/>
    <d v="2015-02-09T00:00:00"/>
    <x v="1"/>
    <x v="1"/>
    <x v="410"/>
    <x v="0"/>
    <x v="0"/>
    <x v="1"/>
    <s v="Round Specialty Laser Printer Labels"/>
    <n v="40.1"/>
    <n v="4"/>
    <n v="13.53"/>
  </r>
  <r>
    <n v="2076"/>
    <d v="2015-02-09T00:00:00"/>
    <x v="1"/>
    <x v="1"/>
    <x v="410"/>
    <x v="0"/>
    <x v="1"/>
    <x v="8"/>
    <s v="Dana Fluorescent Magnifying Lamp, White, 36&quot;"/>
    <n v="40.78"/>
    <n v="2"/>
    <n v="-30.59"/>
  </r>
  <r>
    <n v="2077"/>
    <d v="2015-02-09T00:00:00"/>
    <x v="1"/>
    <x v="1"/>
    <x v="605"/>
    <x v="3"/>
    <x v="1"/>
    <x v="5"/>
    <s v="Global Deluxe Stacking Chair, Gray"/>
    <n v="203.92"/>
    <n v="5"/>
    <n v="22.94"/>
  </r>
  <r>
    <n v="2078"/>
    <d v="2015-02-09T00:00:00"/>
    <x v="1"/>
    <x v="1"/>
    <x v="453"/>
    <x v="1"/>
    <x v="2"/>
    <x v="9"/>
    <s v="Logitech Wireless Headset h800"/>
    <n v="479.95"/>
    <n v="6"/>
    <n v="89.99"/>
  </r>
  <r>
    <n v="2079"/>
    <d v="2015-02-10T00:00:00"/>
    <x v="1"/>
    <x v="1"/>
    <x v="555"/>
    <x v="2"/>
    <x v="0"/>
    <x v="2"/>
    <s v="Eldon ProFile File 'N Store Portable File Tub Letter/Legal Size Black"/>
    <n v="77.239999999999995"/>
    <n v="5"/>
    <n v="7.72"/>
  </r>
  <r>
    <n v="2080"/>
    <d v="2015-02-14T00:00:00"/>
    <x v="1"/>
    <x v="1"/>
    <x v="366"/>
    <x v="10"/>
    <x v="0"/>
    <x v="3"/>
    <s v="GBC Standard Therm-A-Bind Covers"/>
    <n v="14.95"/>
    <n v="2"/>
    <n v="-11.96"/>
  </r>
  <r>
    <n v="2081"/>
    <d v="2015-02-14T00:00:00"/>
    <x v="1"/>
    <x v="1"/>
    <x v="366"/>
    <x v="10"/>
    <x v="2"/>
    <x v="6"/>
    <s v="Google Nexus 5"/>
    <n v="323.98"/>
    <n v="3"/>
    <n v="-81"/>
  </r>
  <r>
    <n v="2082"/>
    <d v="2015-02-14T00:00:00"/>
    <x v="1"/>
    <x v="1"/>
    <x v="366"/>
    <x v="10"/>
    <x v="0"/>
    <x v="3"/>
    <s v="Acco Hanging Data Binders"/>
    <n v="2.29"/>
    <n v="2"/>
    <n v="-1.68"/>
  </r>
  <r>
    <n v="2083"/>
    <d v="2015-02-14T00:00:00"/>
    <x v="1"/>
    <x v="1"/>
    <x v="366"/>
    <x v="10"/>
    <x v="0"/>
    <x v="4"/>
    <s v="Newell 315"/>
    <n v="14.35"/>
    <n v="3"/>
    <n v="0.9"/>
  </r>
  <r>
    <n v="2084"/>
    <d v="2015-02-14T00:00:00"/>
    <x v="1"/>
    <x v="1"/>
    <x v="366"/>
    <x v="10"/>
    <x v="2"/>
    <x v="9"/>
    <s v="Belkin F8E887 USB Wired Ergonomic Keyboard"/>
    <n v="71.98"/>
    <n v="3"/>
    <n v="0.9"/>
  </r>
  <r>
    <n v="2085"/>
    <d v="2015-02-14T00:00:00"/>
    <x v="1"/>
    <x v="1"/>
    <x v="207"/>
    <x v="20"/>
    <x v="0"/>
    <x v="3"/>
    <s v="Black Avery Memo-Size 3-Ring Binder, 5 1/2&quot; x 8 1/2&quot;"/>
    <n v="26.42"/>
    <n v="9"/>
    <n v="9.58"/>
  </r>
  <r>
    <n v="2086"/>
    <d v="2015-02-14T00:00:00"/>
    <x v="1"/>
    <x v="1"/>
    <x v="207"/>
    <x v="20"/>
    <x v="2"/>
    <x v="6"/>
    <s v="Samsung Galaxy S4"/>
    <n v="625.99"/>
    <n v="1"/>
    <n v="187.8"/>
  </r>
  <r>
    <n v="2087"/>
    <d v="2015-02-15T00:00:00"/>
    <x v="1"/>
    <x v="1"/>
    <x v="132"/>
    <x v="21"/>
    <x v="2"/>
    <x v="6"/>
    <s v="Innergie mMini Combo Duo USB Travel Charging Kit"/>
    <n v="134.97"/>
    <n v="3"/>
    <n v="64.790000000000006"/>
  </r>
  <r>
    <n v="2088"/>
    <d v="2015-02-15T00:00:00"/>
    <x v="1"/>
    <x v="1"/>
    <x v="132"/>
    <x v="21"/>
    <x v="2"/>
    <x v="6"/>
    <s v="Samsung Galaxy S III - 16GB - pebble blue (T-Mobile)"/>
    <n v="699.98"/>
    <n v="2"/>
    <n v="195.99"/>
  </r>
  <r>
    <n v="2089"/>
    <d v="2015-02-15T00:00:00"/>
    <x v="1"/>
    <x v="1"/>
    <x v="132"/>
    <x v="21"/>
    <x v="2"/>
    <x v="9"/>
    <s v="MaxellÂ LTO Ultrium - 800 GB"/>
    <n v="139.94999999999999"/>
    <n v="5"/>
    <n v="26.59"/>
  </r>
  <r>
    <n v="2090"/>
    <d v="2015-02-15T00:00:00"/>
    <x v="1"/>
    <x v="1"/>
    <x v="176"/>
    <x v="3"/>
    <x v="0"/>
    <x v="0"/>
    <s v="Xerox 1959"/>
    <n v="13.36"/>
    <n v="2"/>
    <n v="6.41"/>
  </r>
  <r>
    <n v="2091"/>
    <d v="2015-02-15T00:00:00"/>
    <x v="1"/>
    <x v="1"/>
    <x v="176"/>
    <x v="3"/>
    <x v="0"/>
    <x v="3"/>
    <s v="Acco Data Flex Cable Posts For Top &amp; Bottom Load Binders, 6&quot; Capacity"/>
    <n v="41.72"/>
    <n v="5"/>
    <n v="13.04"/>
  </r>
  <r>
    <n v="2092"/>
    <d v="2015-02-15T00:00:00"/>
    <x v="1"/>
    <x v="1"/>
    <x v="176"/>
    <x v="3"/>
    <x v="0"/>
    <x v="3"/>
    <s v="Avery Durable Binders"/>
    <n v="11.52"/>
    <n v="5"/>
    <n v="4.18"/>
  </r>
  <r>
    <n v="2093"/>
    <d v="2015-02-15T00:00:00"/>
    <x v="1"/>
    <x v="1"/>
    <x v="176"/>
    <x v="3"/>
    <x v="0"/>
    <x v="12"/>
    <s v="Kensington 6 Outlet MasterPiece HOMEOFFICE Power Control Center"/>
    <n v="541.44000000000005"/>
    <n v="6"/>
    <n v="157.02000000000001"/>
  </r>
  <r>
    <n v="2094"/>
    <d v="2015-02-15T00:00:00"/>
    <x v="1"/>
    <x v="1"/>
    <x v="176"/>
    <x v="3"/>
    <x v="0"/>
    <x v="0"/>
    <s v="Xerox 22"/>
    <n v="19.440000000000001"/>
    <n v="3"/>
    <n v="9.33"/>
  </r>
  <r>
    <n v="2095"/>
    <d v="2015-02-16T00:00:00"/>
    <x v="1"/>
    <x v="1"/>
    <x v="569"/>
    <x v="38"/>
    <x v="0"/>
    <x v="0"/>
    <s v="Xerox 1920"/>
    <n v="35.880000000000003"/>
    <n v="6"/>
    <n v="16.149999999999999"/>
  </r>
  <r>
    <n v="2096"/>
    <d v="2015-02-16T00:00:00"/>
    <x v="1"/>
    <x v="1"/>
    <x v="122"/>
    <x v="3"/>
    <x v="0"/>
    <x v="0"/>
    <s v="Xerox 1881"/>
    <n v="36.840000000000003"/>
    <n v="3"/>
    <n v="17.309999999999999"/>
  </r>
  <r>
    <n v="2097"/>
    <d v="2015-02-16T00:00:00"/>
    <x v="1"/>
    <x v="1"/>
    <x v="122"/>
    <x v="3"/>
    <x v="0"/>
    <x v="1"/>
    <s v="Avery 485"/>
    <n v="87.71"/>
    <n v="7"/>
    <n v="41.22"/>
  </r>
  <r>
    <n v="2098"/>
    <d v="2015-02-18T00:00:00"/>
    <x v="1"/>
    <x v="1"/>
    <x v="518"/>
    <x v="3"/>
    <x v="0"/>
    <x v="1"/>
    <s v="Smead Alpha-Z Color-Coded Second Alphabetical Labels and Starter Set"/>
    <n v="9.24"/>
    <n v="3"/>
    <n v="4.4400000000000004"/>
  </r>
  <r>
    <n v="2099"/>
    <d v="2015-02-18T00:00:00"/>
    <x v="1"/>
    <x v="1"/>
    <x v="606"/>
    <x v="3"/>
    <x v="0"/>
    <x v="1"/>
    <s v="Avery 4027 File Folder Labels for Dot Matrix Printers, 5000 Labels per Box, White"/>
    <n v="61.06"/>
    <n v="2"/>
    <n v="28.09"/>
  </r>
  <r>
    <n v="2100"/>
    <d v="2015-02-18T00:00:00"/>
    <x v="1"/>
    <x v="1"/>
    <x v="606"/>
    <x v="3"/>
    <x v="1"/>
    <x v="13"/>
    <s v="Hon 61000 Series Interactive Training Tables"/>
    <n v="35.54"/>
    <n v="1"/>
    <n v="-0.89"/>
  </r>
  <r>
    <n v="2101"/>
    <d v="2015-02-20T00:00:00"/>
    <x v="1"/>
    <x v="1"/>
    <x v="272"/>
    <x v="13"/>
    <x v="2"/>
    <x v="9"/>
    <s v="Anker Ultrathin Bluetooth Wireless Keyboard Aluminum Cover with Stand"/>
    <n v="29.99"/>
    <n v="1"/>
    <n v="3"/>
  </r>
  <r>
    <n v="2102"/>
    <d v="2015-02-20T00:00:00"/>
    <x v="1"/>
    <x v="1"/>
    <x v="75"/>
    <x v="23"/>
    <x v="0"/>
    <x v="4"/>
    <s v="Sanford 52201 APSCO Electric Pencil Sharpener"/>
    <n v="286.79000000000002"/>
    <n v="7"/>
    <n v="74.569999999999993"/>
  </r>
  <r>
    <n v="2103"/>
    <d v="2015-02-21T00:00:00"/>
    <x v="1"/>
    <x v="1"/>
    <x v="364"/>
    <x v="31"/>
    <x v="0"/>
    <x v="0"/>
    <s v="Easy-staple paper"/>
    <n v="49.12"/>
    <n v="4"/>
    <n v="23.09"/>
  </r>
  <r>
    <n v="2104"/>
    <d v="2015-02-21T00:00:00"/>
    <x v="1"/>
    <x v="1"/>
    <x v="517"/>
    <x v="36"/>
    <x v="0"/>
    <x v="3"/>
    <s v="Fellowes PB500 Electric Punch Plastic Comb Binding Machine with Manual Bind"/>
    <n v="2541.98"/>
    <n v="2"/>
    <n v="1270.99"/>
  </r>
  <r>
    <n v="2105"/>
    <d v="2015-02-22T00:00:00"/>
    <x v="1"/>
    <x v="1"/>
    <x v="577"/>
    <x v="14"/>
    <x v="0"/>
    <x v="4"/>
    <s v="Newell 34"/>
    <n v="79.36"/>
    <n v="4"/>
    <n v="20.63"/>
  </r>
  <r>
    <n v="2106"/>
    <d v="2015-02-23T00:00:00"/>
    <x v="1"/>
    <x v="1"/>
    <x v="607"/>
    <x v="20"/>
    <x v="0"/>
    <x v="12"/>
    <s v="Hoover Portapower Portable Vacuum"/>
    <n v="26.88"/>
    <n v="6"/>
    <n v="6.72"/>
  </r>
  <r>
    <n v="2107"/>
    <d v="2015-02-23T00:00:00"/>
    <x v="1"/>
    <x v="1"/>
    <x v="607"/>
    <x v="20"/>
    <x v="0"/>
    <x v="3"/>
    <s v="Avery Self-Adhesive Photo Pockets for Polaroid Photos"/>
    <n v="10.9"/>
    <n v="2"/>
    <n v="3.81"/>
  </r>
  <r>
    <n v="2108"/>
    <d v="2015-02-25T00:00:00"/>
    <x v="1"/>
    <x v="1"/>
    <x v="567"/>
    <x v="32"/>
    <x v="0"/>
    <x v="1"/>
    <s v="Avery 518"/>
    <n v="3.15"/>
    <n v="1"/>
    <n v="1.51"/>
  </r>
  <r>
    <n v="2109"/>
    <d v="2015-02-25T00:00:00"/>
    <x v="1"/>
    <x v="1"/>
    <x v="567"/>
    <x v="32"/>
    <x v="0"/>
    <x v="0"/>
    <s v="Adams Telephone Message Book W/Dividers/Space For Phone Numbers, 5 1/4&quot;X8 1/2&quot;, 200/Messages"/>
    <n v="22.72"/>
    <n v="4"/>
    <n v="10.220000000000001"/>
  </r>
  <r>
    <n v="2110"/>
    <d v="2015-02-27T00:00:00"/>
    <x v="1"/>
    <x v="1"/>
    <x v="478"/>
    <x v="2"/>
    <x v="0"/>
    <x v="3"/>
    <s v="Pressboard Covers with Storage Hooks, 9 1/2&quot; x 11&quot;, Light Blue"/>
    <n v="4.42"/>
    <n v="3"/>
    <n v="-3.39"/>
  </r>
  <r>
    <n v="2111"/>
    <d v="2015-02-27T00:00:00"/>
    <x v="1"/>
    <x v="1"/>
    <x v="478"/>
    <x v="2"/>
    <x v="0"/>
    <x v="4"/>
    <s v="Eldon Spacemaker Box, Quick-Snap Lid, Clear"/>
    <n v="16.03"/>
    <n v="6"/>
    <n v="2.2000000000000002"/>
  </r>
  <r>
    <n v="2112"/>
    <d v="2015-02-27T00:00:00"/>
    <x v="1"/>
    <x v="1"/>
    <x v="442"/>
    <x v="43"/>
    <x v="2"/>
    <x v="6"/>
    <s v="i.Sound Portable Power - 8000 mAh"/>
    <n v="105.98"/>
    <n v="2"/>
    <n v="1.06"/>
  </r>
  <r>
    <n v="2113"/>
    <d v="2015-02-27T00:00:00"/>
    <x v="1"/>
    <x v="1"/>
    <x v="442"/>
    <x v="43"/>
    <x v="1"/>
    <x v="13"/>
    <s v="Barricks 18&quot; x 48&quot; Non-Folding Utility Table with Bottom Storage Shelf"/>
    <n v="493.92"/>
    <n v="7"/>
    <n v="-28.22"/>
  </r>
  <r>
    <n v="2114"/>
    <d v="2015-02-27T00:00:00"/>
    <x v="1"/>
    <x v="1"/>
    <x v="608"/>
    <x v="22"/>
    <x v="2"/>
    <x v="9"/>
    <s v="Microsoft Natural Keyboard Elite"/>
    <n v="538.91999999999996"/>
    <n v="9"/>
    <n v="80.84"/>
  </r>
  <r>
    <n v="2115"/>
    <d v="2015-02-28T00:00:00"/>
    <x v="1"/>
    <x v="1"/>
    <x v="329"/>
    <x v="15"/>
    <x v="1"/>
    <x v="5"/>
    <s v="Global Low Back Tilter Chair"/>
    <n v="161.57"/>
    <n v="2"/>
    <n v="-28.27"/>
  </r>
  <r>
    <n v="2116"/>
    <d v="2015-02-28T00:00:00"/>
    <x v="1"/>
    <x v="1"/>
    <x v="329"/>
    <x v="15"/>
    <x v="1"/>
    <x v="5"/>
    <s v="Global Push Button Manager's Chair, Indigo"/>
    <n v="389.7"/>
    <n v="8"/>
    <n v="43.84"/>
  </r>
  <r>
    <n v="2117"/>
    <d v="2015-03-01T00:00:00"/>
    <x v="1"/>
    <x v="2"/>
    <x v="43"/>
    <x v="4"/>
    <x v="0"/>
    <x v="3"/>
    <s v="XtraLife ClearVue Slant-D Ring Binder, White, 3&quot;"/>
    <n v="58.72"/>
    <n v="4"/>
    <n v="27.01"/>
  </r>
  <r>
    <n v="2118"/>
    <d v="2015-03-01T00:00:00"/>
    <x v="1"/>
    <x v="2"/>
    <x v="526"/>
    <x v="3"/>
    <x v="2"/>
    <x v="6"/>
    <s v="Square Credit Card Reader"/>
    <n v="15.98"/>
    <n v="2"/>
    <n v="1.2"/>
  </r>
  <r>
    <n v="2119"/>
    <d v="2015-03-01T00:00:00"/>
    <x v="1"/>
    <x v="2"/>
    <x v="526"/>
    <x v="3"/>
    <x v="1"/>
    <x v="5"/>
    <s v="Global Deluxe Steno Chair"/>
    <n v="184.75"/>
    <n v="3"/>
    <n v="-20.78"/>
  </r>
  <r>
    <n v="2120"/>
    <d v="2015-03-01T00:00:00"/>
    <x v="1"/>
    <x v="2"/>
    <x v="218"/>
    <x v="2"/>
    <x v="0"/>
    <x v="12"/>
    <s v="Hoover Replacement Belt for Commercial Guardsman Heavy-Duty Upright Vacuum"/>
    <n v="3.55"/>
    <n v="2"/>
    <n v="0.44"/>
  </r>
  <r>
    <n v="2121"/>
    <d v="2015-03-01T00:00:00"/>
    <x v="1"/>
    <x v="2"/>
    <x v="71"/>
    <x v="0"/>
    <x v="0"/>
    <x v="4"/>
    <s v="Panasonic KP-350BK Electric Pencil Sharpener with Auto Stop"/>
    <n v="55.33"/>
    <n v="2"/>
    <n v="6.22"/>
  </r>
  <r>
    <n v="2122"/>
    <d v="2015-03-01T00:00:00"/>
    <x v="1"/>
    <x v="2"/>
    <x v="71"/>
    <x v="0"/>
    <x v="1"/>
    <x v="11"/>
    <s v="Atlantic Metals Mobile 5-Shelf Bookcases, Custom Colors"/>
    <n v="1228"/>
    <n v="6"/>
    <n v="-36.119999999999997"/>
  </r>
  <r>
    <n v="2123"/>
    <d v="2015-03-01T00:00:00"/>
    <x v="1"/>
    <x v="2"/>
    <x v="609"/>
    <x v="0"/>
    <x v="2"/>
    <x v="6"/>
    <s v="Jackery Bar Premium Fast-charging Portable Charger"/>
    <n v="95.84"/>
    <n v="4"/>
    <n v="34.74"/>
  </r>
  <r>
    <n v="2124"/>
    <d v="2015-03-02T00:00:00"/>
    <x v="1"/>
    <x v="2"/>
    <x v="610"/>
    <x v="22"/>
    <x v="1"/>
    <x v="13"/>
    <s v="Hon Racetrack Conference Tables"/>
    <n v="787.53"/>
    <n v="3"/>
    <n v="165.38"/>
  </r>
  <r>
    <n v="2125"/>
    <d v="2015-03-02T00:00:00"/>
    <x v="1"/>
    <x v="2"/>
    <x v="205"/>
    <x v="18"/>
    <x v="0"/>
    <x v="4"/>
    <s v="50 Colored Long Pencils"/>
    <n v="10.16"/>
    <n v="1"/>
    <n v="2.64"/>
  </r>
  <r>
    <n v="2126"/>
    <d v="2015-03-02T00:00:00"/>
    <x v="1"/>
    <x v="2"/>
    <x v="205"/>
    <x v="18"/>
    <x v="0"/>
    <x v="10"/>
    <s v="Brown Kraft Recycled Envelopes"/>
    <n v="101.88"/>
    <n v="6"/>
    <n v="50.94"/>
  </r>
  <r>
    <n v="2127"/>
    <d v="2015-03-05T00:00:00"/>
    <x v="1"/>
    <x v="2"/>
    <x v="321"/>
    <x v="20"/>
    <x v="0"/>
    <x v="10"/>
    <s v="Staple envelope"/>
    <n v="29.34"/>
    <n v="3"/>
    <n v="14.67"/>
  </r>
  <r>
    <n v="2128"/>
    <d v="2015-03-05T00:00:00"/>
    <x v="1"/>
    <x v="2"/>
    <x v="321"/>
    <x v="20"/>
    <x v="1"/>
    <x v="5"/>
    <s v="Global Value Mid-Back Manager's Chair, Gray"/>
    <n v="383.61"/>
    <n v="7"/>
    <n v="63.93"/>
  </r>
  <r>
    <n v="2129"/>
    <d v="2015-03-05T00:00:00"/>
    <x v="1"/>
    <x v="2"/>
    <x v="321"/>
    <x v="20"/>
    <x v="0"/>
    <x v="2"/>
    <s v="Fellowes Strictly Business Drawer File, Letter/Legal Size"/>
    <n v="563.4"/>
    <n v="4"/>
    <n v="67.61"/>
  </r>
  <r>
    <n v="2130"/>
    <d v="2015-03-05T00:00:00"/>
    <x v="1"/>
    <x v="2"/>
    <x v="582"/>
    <x v="18"/>
    <x v="2"/>
    <x v="6"/>
    <s v="I Need's 3d Hello Kitty Hybrid Silicone Case Cover for HTC One X 4g with 3d Hello Kitty Stylus Pen Green/pink"/>
    <n v="23.92"/>
    <n v="2"/>
    <n v="6.7"/>
  </r>
  <r>
    <n v="2131"/>
    <d v="2015-03-05T00:00:00"/>
    <x v="1"/>
    <x v="2"/>
    <x v="582"/>
    <x v="18"/>
    <x v="0"/>
    <x v="12"/>
    <s v="Staple holder"/>
    <n v="60.69"/>
    <n v="7"/>
    <n v="16.39"/>
  </r>
  <r>
    <n v="2132"/>
    <d v="2015-03-05T00:00:00"/>
    <x v="1"/>
    <x v="2"/>
    <x v="549"/>
    <x v="2"/>
    <x v="2"/>
    <x v="6"/>
    <s v="Samsung Convoy 3"/>
    <n v="466.16"/>
    <n v="7"/>
    <n v="-93.23"/>
  </r>
  <r>
    <n v="2133"/>
    <d v="2015-03-05T00:00:00"/>
    <x v="1"/>
    <x v="2"/>
    <x v="549"/>
    <x v="2"/>
    <x v="2"/>
    <x v="9"/>
    <s v="Sony 16GB Class 10 Micro SDHC R40 Memory Card"/>
    <n v="10.31"/>
    <n v="1"/>
    <n v="-1.29"/>
  </r>
  <r>
    <n v="2134"/>
    <d v="2015-03-05T00:00:00"/>
    <x v="1"/>
    <x v="2"/>
    <x v="549"/>
    <x v="2"/>
    <x v="0"/>
    <x v="3"/>
    <s v="Avery Round Ring Poly Binders"/>
    <n v="2.56"/>
    <n v="3"/>
    <n v="-1.79"/>
  </r>
  <r>
    <n v="2135"/>
    <d v="2015-03-05T00:00:00"/>
    <x v="1"/>
    <x v="2"/>
    <x v="611"/>
    <x v="2"/>
    <x v="1"/>
    <x v="5"/>
    <s v="Situations Contoured Folding Chairs, 4/Set"/>
    <n v="99.37"/>
    <n v="2"/>
    <n v="-7.1"/>
  </r>
  <r>
    <n v="2136"/>
    <d v="2015-03-05T00:00:00"/>
    <x v="1"/>
    <x v="2"/>
    <x v="611"/>
    <x v="2"/>
    <x v="1"/>
    <x v="8"/>
    <s v="36X48 HARDFLOOR CHAIRMAT"/>
    <n v="33.57"/>
    <n v="2"/>
    <n v="-5.45"/>
  </r>
  <r>
    <n v="2137"/>
    <d v="2015-03-05T00:00:00"/>
    <x v="1"/>
    <x v="2"/>
    <x v="30"/>
    <x v="0"/>
    <x v="2"/>
    <x v="6"/>
    <s v="Cisco SPA525G2 IP Phone - Wireless"/>
    <n v="31.92"/>
    <n v="2"/>
    <n v="2.39"/>
  </r>
  <r>
    <n v="2138"/>
    <d v="2015-03-05T00:00:00"/>
    <x v="1"/>
    <x v="2"/>
    <x v="612"/>
    <x v="1"/>
    <x v="0"/>
    <x v="7"/>
    <s v="Binder Clips by OIC"/>
    <n v="7.1"/>
    <n v="6"/>
    <n v="2.4900000000000002"/>
  </r>
  <r>
    <n v="2139"/>
    <d v="2015-03-05T00:00:00"/>
    <x v="1"/>
    <x v="2"/>
    <x v="389"/>
    <x v="1"/>
    <x v="0"/>
    <x v="3"/>
    <s v="Performers Binder/Pad Holder, Black"/>
    <n v="11.21"/>
    <n v="2"/>
    <n v="-16.82"/>
  </r>
  <r>
    <n v="2140"/>
    <d v="2015-03-05T00:00:00"/>
    <x v="1"/>
    <x v="2"/>
    <x v="389"/>
    <x v="1"/>
    <x v="1"/>
    <x v="8"/>
    <s v="Eldon Wave Desk Accessories"/>
    <n v="4.71"/>
    <n v="2"/>
    <n v="-1.88"/>
  </r>
  <r>
    <n v="2141"/>
    <d v="2015-03-05T00:00:00"/>
    <x v="1"/>
    <x v="2"/>
    <x v="389"/>
    <x v="1"/>
    <x v="0"/>
    <x v="12"/>
    <s v="Avanti 4.4 Cu. Ft. Refrigerator"/>
    <n v="180.98"/>
    <n v="5"/>
    <n v="-470.55"/>
  </r>
  <r>
    <n v="2142"/>
    <d v="2015-03-05T00:00:00"/>
    <x v="1"/>
    <x v="2"/>
    <x v="389"/>
    <x v="1"/>
    <x v="0"/>
    <x v="2"/>
    <s v="Companion Letter/Legal File, Black"/>
    <n v="60.42"/>
    <n v="2"/>
    <n v="6.04"/>
  </r>
  <r>
    <n v="2143"/>
    <d v="2015-03-06T00:00:00"/>
    <x v="1"/>
    <x v="2"/>
    <x v="315"/>
    <x v="3"/>
    <x v="1"/>
    <x v="8"/>
    <s v="Deflect-o Glass Clear Studded Chair Mats"/>
    <n v="435.26"/>
    <n v="7"/>
    <n v="95.76"/>
  </r>
  <r>
    <n v="2144"/>
    <d v="2015-03-06T00:00:00"/>
    <x v="1"/>
    <x v="2"/>
    <x v="315"/>
    <x v="3"/>
    <x v="2"/>
    <x v="16"/>
    <s v="Canon PC1060 Personal Laser Copier"/>
    <n v="1119.98"/>
    <n v="2"/>
    <n v="377.99"/>
  </r>
  <r>
    <n v="2145"/>
    <d v="2015-03-07T00:00:00"/>
    <x v="1"/>
    <x v="2"/>
    <x v="306"/>
    <x v="7"/>
    <x v="2"/>
    <x v="9"/>
    <s v="Microsoft Sculpt Comfort Mouse"/>
    <n v="119.85"/>
    <n v="3"/>
    <n v="52.73"/>
  </r>
  <r>
    <n v="2146"/>
    <d v="2015-03-07T00:00:00"/>
    <x v="1"/>
    <x v="2"/>
    <x v="306"/>
    <x v="7"/>
    <x v="0"/>
    <x v="3"/>
    <s v="GBC Twin Loop Wire Binding Elements, 9/16&quot; Spine, Black"/>
    <n v="30.44"/>
    <n v="2"/>
    <n v="14.92"/>
  </r>
  <r>
    <n v="2147"/>
    <d v="2015-03-07T00:00:00"/>
    <x v="1"/>
    <x v="2"/>
    <x v="306"/>
    <x v="7"/>
    <x v="0"/>
    <x v="3"/>
    <s v="Wilson Jones Heavy-Duty Casebound Ring Binders with Metal Hinges"/>
    <n v="69.28"/>
    <n v="2"/>
    <n v="33.25"/>
  </r>
  <r>
    <n v="2148"/>
    <d v="2015-03-07T00:00:00"/>
    <x v="1"/>
    <x v="2"/>
    <x v="306"/>
    <x v="7"/>
    <x v="2"/>
    <x v="6"/>
    <s v="LG G3"/>
    <n v="587.97"/>
    <n v="3"/>
    <n v="170.51"/>
  </r>
  <r>
    <n v="2149"/>
    <d v="2015-03-08T00:00:00"/>
    <x v="1"/>
    <x v="2"/>
    <x v="613"/>
    <x v="21"/>
    <x v="1"/>
    <x v="11"/>
    <s v="Rush Hierlooms Collection 1&quot; Thick Stackable Bookcases"/>
    <n v="512.94000000000005"/>
    <n v="3"/>
    <n v="97.46"/>
  </r>
  <r>
    <n v="2150"/>
    <d v="2015-03-08T00:00:00"/>
    <x v="1"/>
    <x v="2"/>
    <x v="613"/>
    <x v="21"/>
    <x v="1"/>
    <x v="5"/>
    <s v="Hon Mobius Operator's Chair"/>
    <n v="860.93"/>
    <n v="7"/>
    <n v="189.4"/>
  </r>
  <r>
    <n v="2151"/>
    <d v="2015-03-08T00:00:00"/>
    <x v="1"/>
    <x v="2"/>
    <x v="613"/>
    <x v="21"/>
    <x v="2"/>
    <x v="6"/>
    <s v="Nortel Meridian M3904 Professional Digital phone"/>
    <n v="769.95"/>
    <n v="5"/>
    <n v="223.29"/>
  </r>
  <r>
    <n v="2152"/>
    <d v="2015-03-08T00:00:00"/>
    <x v="1"/>
    <x v="2"/>
    <x v="613"/>
    <x v="21"/>
    <x v="0"/>
    <x v="4"/>
    <s v="Boston 1900 Electric Pencil Sharpener"/>
    <n v="14.98"/>
    <n v="1"/>
    <n v="4.49"/>
  </r>
  <r>
    <n v="2153"/>
    <d v="2015-03-08T00:00:00"/>
    <x v="1"/>
    <x v="2"/>
    <x v="613"/>
    <x v="21"/>
    <x v="1"/>
    <x v="8"/>
    <s v="Deflect-o Glass Clear Studded Chair Mats"/>
    <n v="373.08"/>
    <n v="6"/>
    <n v="82.08"/>
  </r>
  <r>
    <n v="2154"/>
    <d v="2015-03-08T00:00:00"/>
    <x v="1"/>
    <x v="2"/>
    <x v="278"/>
    <x v="20"/>
    <x v="0"/>
    <x v="0"/>
    <s v="Xerox 1997"/>
    <n v="19.440000000000001"/>
    <n v="3"/>
    <n v="9.33"/>
  </r>
  <r>
    <n v="2155"/>
    <d v="2015-03-08T00:00:00"/>
    <x v="1"/>
    <x v="2"/>
    <x v="452"/>
    <x v="26"/>
    <x v="0"/>
    <x v="4"/>
    <s v="Dixon Prang Watercolor Pencils, 10-Color Set with Brush"/>
    <n v="3.41"/>
    <n v="1"/>
    <n v="0.89"/>
  </r>
  <r>
    <n v="2156"/>
    <d v="2015-03-08T00:00:00"/>
    <x v="1"/>
    <x v="2"/>
    <x v="251"/>
    <x v="1"/>
    <x v="0"/>
    <x v="3"/>
    <s v="Avery Premier Heavy-Duty Binder with Round Locking Rings"/>
    <n v="8.57"/>
    <n v="3"/>
    <n v="-14.57"/>
  </r>
  <r>
    <n v="2157"/>
    <d v="2015-03-09T00:00:00"/>
    <x v="1"/>
    <x v="2"/>
    <x v="270"/>
    <x v="0"/>
    <x v="2"/>
    <x v="9"/>
    <s v="Maxell 4.7GB DVD-R"/>
    <n v="113.52"/>
    <n v="5"/>
    <n v="29.8"/>
  </r>
  <r>
    <n v="2158"/>
    <d v="2015-03-09T00:00:00"/>
    <x v="1"/>
    <x v="2"/>
    <x v="270"/>
    <x v="0"/>
    <x v="2"/>
    <x v="6"/>
    <s v="Panasonic KX T7736-B Digital phone"/>
    <n v="359.88"/>
    <n v="3"/>
    <n v="22.49"/>
  </r>
  <r>
    <n v="2159"/>
    <d v="2015-03-09T00:00:00"/>
    <x v="1"/>
    <x v="2"/>
    <x v="614"/>
    <x v="25"/>
    <x v="0"/>
    <x v="1"/>
    <s v="Avery 514"/>
    <n v="4.6100000000000003"/>
    <n v="2"/>
    <n v="1.67"/>
  </r>
  <r>
    <n v="2160"/>
    <d v="2015-03-10T00:00:00"/>
    <x v="1"/>
    <x v="2"/>
    <x v="18"/>
    <x v="0"/>
    <x v="0"/>
    <x v="3"/>
    <s v="Acco Suede Grain Vinyl Round Ring Binder"/>
    <n v="1.1100000000000001"/>
    <n v="2"/>
    <n v="-1.89"/>
  </r>
  <r>
    <n v="2161"/>
    <d v="2015-03-10T00:00:00"/>
    <x v="1"/>
    <x v="2"/>
    <x v="127"/>
    <x v="36"/>
    <x v="0"/>
    <x v="2"/>
    <s v="Pizazz Global Quick File"/>
    <n v="89.82"/>
    <n v="6"/>
    <n v="25.15"/>
  </r>
  <r>
    <n v="2162"/>
    <d v="2015-03-12T00:00:00"/>
    <x v="1"/>
    <x v="2"/>
    <x v="615"/>
    <x v="16"/>
    <x v="0"/>
    <x v="10"/>
    <s v="Convenience Packs of Business Envelopes"/>
    <n v="8.69"/>
    <n v="3"/>
    <n v="2.93"/>
  </r>
  <r>
    <n v="2163"/>
    <d v="2015-03-12T00:00:00"/>
    <x v="1"/>
    <x v="2"/>
    <x v="615"/>
    <x v="16"/>
    <x v="1"/>
    <x v="8"/>
    <s v="Eldon Expressions Desk Accessory, Wood Pencil Holder, Oak"/>
    <n v="30.88"/>
    <n v="4"/>
    <n v="3.86"/>
  </r>
  <r>
    <n v="2164"/>
    <d v="2015-03-12T00:00:00"/>
    <x v="1"/>
    <x v="2"/>
    <x v="615"/>
    <x v="16"/>
    <x v="1"/>
    <x v="8"/>
    <s v="Acrylic Self-Standing Desk Frames"/>
    <n v="6.41"/>
    <n v="3"/>
    <n v="1.44"/>
  </r>
  <r>
    <n v="2165"/>
    <d v="2015-03-12T00:00:00"/>
    <x v="1"/>
    <x v="2"/>
    <x v="438"/>
    <x v="25"/>
    <x v="0"/>
    <x v="1"/>
    <s v="Avery 518"/>
    <n v="5.04"/>
    <n v="2"/>
    <n v="1.76"/>
  </r>
  <r>
    <n v="2166"/>
    <d v="2015-03-13T00:00:00"/>
    <x v="1"/>
    <x v="2"/>
    <x v="387"/>
    <x v="22"/>
    <x v="1"/>
    <x v="11"/>
    <s v="Safco Value Mate Series Steel Bookcases, Baked Enamel Finish on Steel, Gray"/>
    <n v="141.96"/>
    <n v="2"/>
    <n v="39.75"/>
  </r>
  <r>
    <n v="2167"/>
    <d v="2015-03-13T00:00:00"/>
    <x v="1"/>
    <x v="2"/>
    <x v="155"/>
    <x v="3"/>
    <x v="1"/>
    <x v="5"/>
    <s v="Global Deluxe High-Back Manager's Chair"/>
    <n v="915.14"/>
    <n v="4"/>
    <n v="102.95"/>
  </r>
  <r>
    <n v="2168"/>
    <d v="2015-03-13T00:00:00"/>
    <x v="1"/>
    <x v="2"/>
    <x v="155"/>
    <x v="3"/>
    <x v="1"/>
    <x v="8"/>
    <s v="Dana Halogen Swing-Arm Architect Lamp"/>
    <n v="327.76"/>
    <n v="8"/>
    <n v="91.77"/>
  </r>
  <r>
    <n v="2169"/>
    <d v="2015-03-14T00:00:00"/>
    <x v="1"/>
    <x v="2"/>
    <x v="287"/>
    <x v="38"/>
    <x v="0"/>
    <x v="1"/>
    <s v="Avery 476"/>
    <n v="16.52"/>
    <n v="4"/>
    <n v="7.6"/>
  </r>
  <r>
    <n v="2170"/>
    <d v="2015-03-14T00:00:00"/>
    <x v="1"/>
    <x v="2"/>
    <x v="287"/>
    <x v="38"/>
    <x v="0"/>
    <x v="3"/>
    <s v="GBC DocuBind TL200 Manual Binding Machine"/>
    <n v="671.94"/>
    <n v="3"/>
    <n v="315.81"/>
  </r>
  <r>
    <n v="2171"/>
    <d v="2015-03-14T00:00:00"/>
    <x v="1"/>
    <x v="2"/>
    <x v="170"/>
    <x v="3"/>
    <x v="0"/>
    <x v="0"/>
    <s v="Xerox 223"/>
    <n v="19.440000000000001"/>
    <n v="3"/>
    <n v="9.33"/>
  </r>
  <r>
    <n v="2172"/>
    <d v="2015-03-15T00:00:00"/>
    <x v="1"/>
    <x v="2"/>
    <x v="600"/>
    <x v="27"/>
    <x v="2"/>
    <x v="6"/>
    <s v="SmartStand Mobile Device Holder, Assorted Colors"/>
    <n v="16.78"/>
    <n v="3"/>
    <n v="1.68"/>
  </r>
  <r>
    <n v="2173"/>
    <d v="2015-03-16T00:00:00"/>
    <x v="1"/>
    <x v="2"/>
    <x v="616"/>
    <x v="4"/>
    <x v="0"/>
    <x v="4"/>
    <s v="Rogers Handheld Barrel Pencil Sharpener"/>
    <n v="2.74"/>
    <n v="1"/>
    <n v="0.74"/>
  </r>
  <r>
    <n v="2174"/>
    <d v="2015-03-16T00:00:00"/>
    <x v="1"/>
    <x v="2"/>
    <x v="616"/>
    <x v="4"/>
    <x v="0"/>
    <x v="4"/>
    <s v="Newell 344"/>
    <n v="8.34"/>
    <n v="3"/>
    <n v="2.17"/>
  </r>
  <r>
    <n v="2175"/>
    <d v="2015-03-16T00:00:00"/>
    <x v="1"/>
    <x v="2"/>
    <x v="616"/>
    <x v="4"/>
    <x v="0"/>
    <x v="2"/>
    <s v="Personal File Boxes with Fold-Down Carry Handle"/>
    <n v="46.74"/>
    <n v="3"/>
    <n v="11.69"/>
  </r>
  <r>
    <n v="2176"/>
    <d v="2015-03-16T00:00:00"/>
    <x v="1"/>
    <x v="2"/>
    <x v="616"/>
    <x v="4"/>
    <x v="0"/>
    <x v="3"/>
    <s v="Fellowes PB500 Electric Punch Plastic Comb Binding Machine with Manual Bind"/>
    <n v="6354.95"/>
    <n v="5"/>
    <n v="3177.48"/>
  </r>
  <r>
    <n v="2177"/>
    <d v="2015-03-16T00:00:00"/>
    <x v="1"/>
    <x v="2"/>
    <x v="617"/>
    <x v="22"/>
    <x v="1"/>
    <x v="13"/>
    <s v="KI Adjustable-Height Table"/>
    <n v="171.96"/>
    <n v="2"/>
    <n v="44.71"/>
  </r>
  <r>
    <n v="2178"/>
    <d v="2015-03-16T00:00:00"/>
    <x v="1"/>
    <x v="2"/>
    <x v="407"/>
    <x v="3"/>
    <x v="1"/>
    <x v="8"/>
    <s v="Howard Miller 11-1/2&quot; Diameter Brentwood Wall Clock"/>
    <n v="43.13"/>
    <n v="1"/>
    <n v="18.11"/>
  </r>
  <r>
    <n v="2179"/>
    <d v="2015-03-16T00:00:00"/>
    <x v="1"/>
    <x v="2"/>
    <x v="279"/>
    <x v="20"/>
    <x v="2"/>
    <x v="6"/>
    <s v="Plantronics MX500i Earset"/>
    <n v="85.9"/>
    <n v="2"/>
    <n v="2.58"/>
  </r>
  <r>
    <n v="2180"/>
    <d v="2015-03-16T00:00:00"/>
    <x v="1"/>
    <x v="2"/>
    <x v="102"/>
    <x v="33"/>
    <x v="0"/>
    <x v="1"/>
    <s v="Dot Matrix Printer Tape Reel Labels, White, 5000/Box"/>
    <n v="491.55"/>
    <n v="5"/>
    <n v="240.86"/>
  </r>
  <r>
    <n v="2181"/>
    <d v="2015-03-16T00:00:00"/>
    <x v="1"/>
    <x v="2"/>
    <x v="102"/>
    <x v="33"/>
    <x v="0"/>
    <x v="10"/>
    <s v="Colored Envelopes"/>
    <n v="7.38"/>
    <n v="2"/>
    <n v="3.39"/>
  </r>
  <r>
    <n v="2182"/>
    <d v="2015-03-16T00:00:00"/>
    <x v="1"/>
    <x v="2"/>
    <x v="412"/>
    <x v="20"/>
    <x v="0"/>
    <x v="4"/>
    <s v="Avery Hi-Liter Smear-Safe Highlighters"/>
    <n v="17.52"/>
    <n v="3"/>
    <n v="6.31"/>
  </r>
  <r>
    <n v="2183"/>
    <d v="2015-03-17T00:00:00"/>
    <x v="1"/>
    <x v="2"/>
    <x v="535"/>
    <x v="20"/>
    <x v="2"/>
    <x v="9"/>
    <s v="KeyTronicÂ KT800P2 -Â KeyboardÂ - Black"/>
    <n v="15.02"/>
    <n v="1"/>
    <n v="2.7"/>
  </r>
  <r>
    <n v="2184"/>
    <d v="2015-03-17T00:00:00"/>
    <x v="1"/>
    <x v="2"/>
    <x v="535"/>
    <x v="20"/>
    <x v="0"/>
    <x v="2"/>
    <s v="Tenex Personal Self-Stacking Standard File Box, Black/Gray"/>
    <n v="33.82"/>
    <n v="2"/>
    <n v="9.1300000000000008"/>
  </r>
  <r>
    <n v="2185"/>
    <d v="2015-03-19T00:00:00"/>
    <x v="1"/>
    <x v="2"/>
    <x v="618"/>
    <x v="22"/>
    <x v="2"/>
    <x v="6"/>
    <s v="Wireless Extenders zBoost YX545 SOHO Signal Booster"/>
    <n v="453.58"/>
    <n v="3"/>
    <n v="39.69"/>
  </r>
  <r>
    <n v="2186"/>
    <d v="2015-03-19T00:00:00"/>
    <x v="1"/>
    <x v="2"/>
    <x v="470"/>
    <x v="22"/>
    <x v="0"/>
    <x v="2"/>
    <s v="Deluxe Rollaway Locking File with Drawer"/>
    <n v="1247.6400000000001"/>
    <n v="3"/>
    <n v="349.34"/>
  </r>
  <r>
    <n v="2187"/>
    <d v="2015-03-19T00:00:00"/>
    <x v="1"/>
    <x v="2"/>
    <x v="470"/>
    <x v="22"/>
    <x v="2"/>
    <x v="16"/>
    <s v="Canon PC940 Copier"/>
    <n v="3149.93"/>
    <n v="7"/>
    <n v="1480.47"/>
  </r>
  <r>
    <n v="2188"/>
    <d v="2015-03-19T00:00:00"/>
    <x v="1"/>
    <x v="2"/>
    <x v="470"/>
    <x v="22"/>
    <x v="0"/>
    <x v="0"/>
    <s v="Multicolor Computer Printout Paper"/>
    <n v="209.7"/>
    <n v="2"/>
    <n v="100.66"/>
  </r>
  <r>
    <n v="2189"/>
    <d v="2015-03-19T00:00:00"/>
    <x v="1"/>
    <x v="2"/>
    <x v="328"/>
    <x v="3"/>
    <x v="0"/>
    <x v="3"/>
    <s v="GBC Imprintable Covers"/>
    <n v="17.57"/>
    <n v="2"/>
    <n v="6.37"/>
  </r>
  <r>
    <n v="2190"/>
    <d v="2015-03-19T00:00:00"/>
    <x v="1"/>
    <x v="2"/>
    <x v="328"/>
    <x v="3"/>
    <x v="0"/>
    <x v="1"/>
    <s v="Self-Adhesive Address Labels for Typewriters by Universal"/>
    <n v="14.62"/>
    <n v="2"/>
    <n v="6.87"/>
  </r>
  <r>
    <n v="2191"/>
    <d v="2015-03-19T00:00:00"/>
    <x v="1"/>
    <x v="2"/>
    <x v="328"/>
    <x v="3"/>
    <x v="0"/>
    <x v="14"/>
    <s v="Acme Elite Stainless Steel Scissors"/>
    <n v="33.36"/>
    <n v="4"/>
    <n v="8.67"/>
  </r>
  <r>
    <n v="2192"/>
    <d v="2015-03-19T00:00:00"/>
    <x v="1"/>
    <x v="2"/>
    <x v="328"/>
    <x v="3"/>
    <x v="0"/>
    <x v="0"/>
    <s v="Wirebound Message Books, 5-1/2 x 4 Forms, 2 or 4 Forms per Page"/>
    <n v="40.14"/>
    <n v="6"/>
    <n v="19.670000000000002"/>
  </r>
  <r>
    <n v="2193"/>
    <d v="2015-03-19T00:00:00"/>
    <x v="1"/>
    <x v="2"/>
    <x v="284"/>
    <x v="16"/>
    <x v="0"/>
    <x v="0"/>
    <s v="Adams Telephone Message Books, 5 1/4Â” x 11Â”"/>
    <n v="14.5"/>
    <n v="3"/>
    <n v="4.8899999999999997"/>
  </r>
  <r>
    <n v="2194"/>
    <d v="2015-03-19T00:00:00"/>
    <x v="1"/>
    <x v="2"/>
    <x v="411"/>
    <x v="3"/>
    <x v="0"/>
    <x v="0"/>
    <s v="Xerox 1974"/>
    <n v="11.96"/>
    <n v="2"/>
    <n v="5.86"/>
  </r>
  <r>
    <n v="2195"/>
    <d v="2015-03-19T00:00:00"/>
    <x v="1"/>
    <x v="2"/>
    <x v="41"/>
    <x v="3"/>
    <x v="0"/>
    <x v="7"/>
    <s v="Stockwell Push Pins"/>
    <n v="10.9"/>
    <n v="5"/>
    <n v="3.6"/>
  </r>
  <r>
    <n v="2196"/>
    <d v="2015-03-19T00:00:00"/>
    <x v="1"/>
    <x v="2"/>
    <x v="619"/>
    <x v="0"/>
    <x v="0"/>
    <x v="0"/>
    <s v="Xerox 1919"/>
    <n v="65.58"/>
    <n v="2"/>
    <n v="23.77"/>
  </r>
  <r>
    <n v="2197"/>
    <d v="2015-03-19T00:00:00"/>
    <x v="1"/>
    <x v="2"/>
    <x v="619"/>
    <x v="0"/>
    <x v="1"/>
    <x v="11"/>
    <s v="Bush Heritage Pine Collection 5-Shelf Bookcase, Albany Pine Finish, *Special Order"/>
    <n v="383.47"/>
    <n v="4"/>
    <n v="-67.67"/>
  </r>
  <r>
    <n v="2198"/>
    <d v="2015-03-20T00:00:00"/>
    <x v="1"/>
    <x v="2"/>
    <x v="620"/>
    <x v="21"/>
    <x v="0"/>
    <x v="0"/>
    <s v="Xerox 205"/>
    <n v="51.84"/>
    <n v="8"/>
    <n v="24.88"/>
  </r>
  <r>
    <n v="2199"/>
    <d v="2015-03-20T00:00:00"/>
    <x v="1"/>
    <x v="2"/>
    <x v="519"/>
    <x v="0"/>
    <x v="0"/>
    <x v="3"/>
    <s v="GBC Standard Plastic Binding Systems' Combs"/>
    <n v="2.5099999999999998"/>
    <n v="2"/>
    <n v="-4.4000000000000004"/>
  </r>
  <r>
    <n v="2200"/>
    <d v="2015-03-20T00:00:00"/>
    <x v="1"/>
    <x v="2"/>
    <x v="519"/>
    <x v="0"/>
    <x v="0"/>
    <x v="7"/>
    <s v="Staples"/>
    <n v="18.86"/>
    <n v="9"/>
    <n v="6.13"/>
  </r>
  <r>
    <n v="2201"/>
    <d v="2015-03-20T00:00:00"/>
    <x v="1"/>
    <x v="2"/>
    <x v="240"/>
    <x v="11"/>
    <x v="0"/>
    <x v="2"/>
    <s v="Portable Personal File Box"/>
    <n v="29.3"/>
    <n v="3"/>
    <n v="2.56"/>
  </r>
  <r>
    <n v="2202"/>
    <d v="2015-03-20T00:00:00"/>
    <x v="1"/>
    <x v="2"/>
    <x v="526"/>
    <x v="20"/>
    <x v="0"/>
    <x v="3"/>
    <s v="Wilson Jones Century Plastic Molded Ring Binders"/>
    <n v="49.85"/>
    <n v="3"/>
    <n v="16.82"/>
  </r>
  <r>
    <n v="2203"/>
    <d v="2015-03-20T00:00:00"/>
    <x v="1"/>
    <x v="2"/>
    <x v="526"/>
    <x v="20"/>
    <x v="0"/>
    <x v="10"/>
    <s v="Recycled Interoffice Envelopes with String and Button Closure, 10 x 13"/>
    <n v="23.99"/>
    <n v="1"/>
    <n v="12"/>
  </r>
  <r>
    <n v="2204"/>
    <d v="2015-03-20T00:00:00"/>
    <x v="1"/>
    <x v="2"/>
    <x v="526"/>
    <x v="20"/>
    <x v="0"/>
    <x v="3"/>
    <s v="Fellowes PB200 Plastic Comb Binding Machine"/>
    <n v="1087.94"/>
    <n v="8"/>
    <n v="353.58"/>
  </r>
  <r>
    <n v="2205"/>
    <d v="2015-03-20T00:00:00"/>
    <x v="1"/>
    <x v="2"/>
    <x v="526"/>
    <x v="20"/>
    <x v="2"/>
    <x v="6"/>
    <s v="Panasonic KX T7731-B Digital phone"/>
    <n v="199.98"/>
    <n v="2"/>
    <n v="53.99"/>
  </r>
  <r>
    <n v="2206"/>
    <d v="2015-03-20T00:00:00"/>
    <x v="1"/>
    <x v="2"/>
    <x v="526"/>
    <x v="20"/>
    <x v="0"/>
    <x v="2"/>
    <s v="Tennsco Lockers, Sand"/>
    <n v="83.92"/>
    <n v="4"/>
    <n v="20.14"/>
  </r>
  <r>
    <n v="2207"/>
    <d v="2015-03-21T00:00:00"/>
    <x v="1"/>
    <x v="2"/>
    <x v="621"/>
    <x v="25"/>
    <x v="0"/>
    <x v="12"/>
    <s v="Honeywell Enviracaire Portable HEPA Air Cleaner for 17' x 22' Room"/>
    <n v="962.08"/>
    <n v="4"/>
    <n v="156.34"/>
  </r>
  <r>
    <n v="2208"/>
    <d v="2015-03-21T00:00:00"/>
    <x v="1"/>
    <x v="2"/>
    <x v="621"/>
    <x v="25"/>
    <x v="0"/>
    <x v="3"/>
    <s v="GBC Laser Imprintable Binding System Covers, Desert Sand"/>
    <n v="12.84"/>
    <n v="3"/>
    <n v="-9.85"/>
  </r>
  <r>
    <n v="2209"/>
    <d v="2015-03-21T00:00:00"/>
    <x v="1"/>
    <x v="2"/>
    <x v="621"/>
    <x v="25"/>
    <x v="0"/>
    <x v="0"/>
    <s v="Xerox 1883"/>
    <n v="295.45999999999998"/>
    <n v="14"/>
    <n v="96.02"/>
  </r>
  <r>
    <n v="2210"/>
    <d v="2015-03-22T00:00:00"/>
    <x v="1"/>
    <x v="2"/>
    <x v="622"/>
    <x v="0"/>
    <x v="2"/>
    <x v="9"/>
    <s v="Verbatim 25 GB 6x Blu-ray Single Layer Recordable Disc, 25/Pack"/>
    <n v="18.39"/>
    <n v="1"/>
    <n v="5.29"/>
  </r>
  <r>
    <n v="2211"/>
    <d v="2015-03-22T00:00:00"/>
    <x v="1"/>
    <x v="2"/>
    <x v="622"/>
    <x v="0"/>
    <x v="0"/>
    <x v="2"/>
    <s v="Carina Double Wide Media Storage Towers in Natural &amp; Black"/>
    <n v="129.57"/>
    <n v="2"/>
    <n v="-25.91"/>
  </r>
  <r>
    <n v="2212"/>
    <d v="2015-03-22T00:00:00"/>
    <x v="1"/>
    <x v="2"/>
    <x v="622"/>
    <x v="0"/>
    <x v="0"/>
    <x v="3"/>
    <s v="XtraLife ClearVue Slant-D Ring Binders by Cardinal"/>
    <n v="14.11"/>
    <n v="9"/>
    <n v="-21.17"/>
  </r>
  <r>
    <n v="2213"/>
    <d v="2015-03-22T00:00:00"/>
    <x v="1"/>
    <x v="2"/>
    <x v="131"/>
    <x v="3"/>
    <x v="2"/>
    <x v="6"/>
    <s v="Square Credit Card Reader"/>
    <n v="15.98"/>
    <n v="2"/>
    <n v="1.2"/>
  </r>
  <r>
    <n v="2214"/>
    <d v="2015-03-22T00:00:00"/>
    <x v="1"/>
    <x v="2"/>
    <x v="514"/>
    <x v="3"/>
    <x v="0"/>
    <x v="0"/>
    <s v="Easy-staple paper"/>
    <n v="105.52"/>
    <n v="4"/>
    <n v="48.54"/>
  </r>
  <r>
    <n v="2215"/>
    <d v="2015-03-22T00:00:00"/>
    <x v="1"/>
    <x v="2"/>
    <x v="514"/>
    <x v="3"/>
    <x v="1"/>
    <x v="8"/>
    <s v="Tenex B1-RE Series Chair Mats for Low Pile Carpets"/>
    <n v="91.96"/>
    <n v="2"/>
    <n v="15.63"/>
  </r>
  <r>
    <n v="2216"/>
    <d v="2015-03-22T00:00:00"/>
    <x v="1"/>
    <x v="2"/>
    <x v="514"/>
    <x v="3"/>
    <x v="2"/>
    <x v="6"/>
    <s v="ClearOne CHATAttach 160 -Â speaker phone"/>
    <n v="1487.98"/>
    <n v="3"/>
    <n v="186"/>
  </r>
  <r>
    <n v="2217"/>
    <d v="2015-03-22T00:00:00"/>
    <x v="1"/>
    <x v="2"/>
    <x v="623"/>
    <x v="33"/>
    <x v="0"/>
    <x v="4"/>
    <s v="Newell 316"/>
    <n v="19.559999999999999"/>
    <n v="4"/>
    <n v="5.48"/>
  </r>
  <r>
    <n v="2218"/>
    <d v="2015-03-22T00:00:00"/>
    <x v="1"/>
    <x v="2"/>
    <x v="587"/>
    <x v="16"/>
    <x v="2"/>
    <x v="9"/>
    <s v="Logitech G602 Wireless Gaming Mouse"/>
    <n v="447.94"/>
    <n v="7"/>
    <n v="89.59"/>
  </r>
  <r>
    <n v="2219"/>
    <d v="2015-03-22T00:00:00"/>
    <x v="1"/>
    <x v="2"/>
    <x v="587"/>
    <x v="16"/>
    <x v="0"/>
    <x v="2"/>
    <s v="Iris 3-Drawer Stacking Bin, Black"/>
    <n v="150.41"/>
    <n v="9"/>
    <n v="-33.840000000000003"/>
  </r>
  <r>
    <n v="2220"/>
    <d v="2015-03-23T00:00:00"/>
    <x v="1"/>
    <x v="2"/>
    <x v="427"/>
    <x v="0"/>
    <x v="1"/>
    <x v="5"/>
    <s v="Global Deluxe Steno Chair"/>
    <n v="107.77"/>
    <n v="2"/>
    <n v="-29.25"/>
  </r>
  <r>
    <n v="2221"/>
    <d v="2015-03-23T00:00:00"/>
    <x v="1"/>
    <x v="2"/>
    <x v="320"/>
    <x v="9"/>
    <x v="0"/>
    <x v="7"/>
    <s v="Staples"/>
    <n v="31.56"/>
    <n v="4"/>
    <n v="14.2"/>
  </r>
  <r>
    <n v="2222"/>
    <d v="2015-03-23T00:00:00"/>
    <x v="1"/>
    <x v="2"/>
    <x v="320"/>
    <x v="9"/>
    <x v="0"/>
    <x v="2"/>
    <s v="Eldon Shelf Savers Cubes and Bins"/>
    <n v="27.92"/>
    <n v="4"/>
    <n v="0.56000000000000005"/>
  </r>
  <r>
    <n v="2223"/>
    <d v="2015-03-23T00:00:00"/>
    <x v="1"/>
    <x v="2"/>
    <x v="244"/>
    <x v="3"/>
    <x v="0"/>
    <x v="0"/>
    <s v="REDIFORM Incoming/Outgoing Call Register, 11&quot; X 8 1/2&quot;, 100 Messages"/>
    <n v="33.36"/>
    <n v="4"/>
    <n v="16.68"/>
  </r>
  <r>
    <n v="2224"/>
    <d v="2015-03-23T00:00:00"/>
    <x v="1"/>
    <x v="2"/>
    <x v="450"/>
    <x v="3"/>
    <x v="0"/>
    <x v="0"/>
    <s v="TOPS Carbonless Receipt Book, Four 2-3/4 x 7-1/4 Money Receipts per Page"/>
    <n v="192.72"/>
    <n v="11"/>
    <n v="92.51"/>
  </r>
  <r>
    <n v="2225"/>
    <d v="2015-03-23T00:00:00"/>
    <x v="1"/>
    <x v="2"/>
    <x v="450"/>
    <x v="3"/>
    <x v="2"/>
    <x v="9"/>
    <s v="Logitech G600 MMO Gaming Mouse"/>
    <n v="239.97"/>
    <n v="3"/>
    <n v="86.39"/>
  </r>
  <r>
    <n v="2226"/>
    <d v="2015-03-24T00:00:00"/>
    <x v="1"/>
    <x v="2"/>
    <x v="285"/>
    <x v="1"/>
    <x v="1"/>
    <x v="11"/>
    <s v="Sauder Inglewood Library Bookcases"/>
    <n v="359.06"/>
    <n v="3"/>
    <n v="-35.909999999999997"/>
  </r>
  <r>
    <n v="2227"/>
    <d v="2015-03-24T00:00:00"/>
    <x v="1"/>
    <x v="2"/>
    <x v="624"/>
    <x v="16"/>
    <x v="0"/>
    <x v="12"/>
    <s v="Eureka Sanitaire  Multi-Pro Heavy-Duty Upright, Disposable Bags"/>
    <n v="6.99"/>
    <n v="2"/>
    <n v="0.52"/>
  </r>
  <r>
    <n v="2228"/>
    <d v="2015-03-24T00:00:00"/>
    <x v="1"/>
    <x v="2"/>
    <x v="552"/>
    <x v="22"/>
    <x v="1"/>
    <x v="8"/>
    <s v="Eldon Expressions Punched Metal &amp; Wood Desk Accessories, Black &amp; Cherry"/>
    <n v="46.9"/>
    <n v="5"/>
    <n v="13.13"/>
  </r>
  <r>
    <n v="2229"/>
    <d v="2015-03-26T00:00:00"/>
    <x v="1"/>
    <x v="2"/>
    <x v="625"/>
    <x v="16"/>
    <x v="0"/>
    <x v="0"/>
    <s v="Xerox 1988"/>
    <n v="74.349999999999994"/>
    <n v="3"/>
    <n v="23.24"/>
  </r>
  <r>
    <n v="2230"/>
    <d v="2015-03-26T00:00:00"/>
    <x v="1"/>
    <x v="2"/>
    <x v="344"/>
    <x v="2"/>
    <x v="0"/>
    <x v="0"/>
    <s v="Southworth 25% Cotton Antique Laid Paper &amp; Envelopes"/>
    <n v="40.03"/>
    <n v="6"/>
    <n v="12.51"/>
  </r>
  <r>
    <n v="2231"/>
    <d v="2015-03-26T00:00:00"/>
    <x v="1"/>
    <x v="2"/>
    <x v="344"/>
    <x v="2"/>
    <x v="2"/>
    <x v="9"/>
    <s v="Verbatim 25 GB 6x Blu-ray Single Layer Recordable Disc, 3/Pack"/>
    <n v="16.78"/>
    <n v="3"/>
    <n v="5.03"/>
  </r>
  <r>
    <n v="2232"/>
    <d v="2015-03-26T00:00:00"/>
    <x v="1"/>
    <x v="2"/>
    <x v="227"/>
    <x v="22"/>
    <x v="1"/>
    <x v="13"/>
    <s v="Bush Advantage Collection Racetrack Conference Table"/>
    <n v="3393.68"/>
    <n v="8"/>
    <n v="610.86"/>
  </r>
  <r>
    <n v="2233"/>
    <d v="2015-03-26T00:00:00"/>
    <x v="1"/>
    <x v="2"/>
    <x v="436"/>
    <x v="20"/>
    <x v="0"/>
    <x v="2"/>
    <s v="Dual Level, Single-Width Filing Carts"/>
    <n v="1085.42"/>
    <n v="7"/>
    <n v="282.20999999999998"/>
  </r>
  <r>
    <n v="2234"/>
    <d v="2015-03-26T00:00:00"/>
    <x v="1"/>
    <x v="2"/>
    <x v="436"/>
    <x v="20"/>
    <x v="0"/>
    <x v="12"/>
    <s v="Disposable Triple-Filter Dust Bags"/>
    <n v="13.11"/>
    <n v="3"/>
    <n v="3.41"/>
  </r>
  <r>
    <n v="2235"/>
    <d v="2015-03-27T00:00:00"/>
    <x v="1"/>
    <x v="2"/>
    <x v="20"/>
    <x v="22"/>
    <x v="0"/>
    <x v="2"/>
    <s v="Rogers Profile Extra Capacity Storage Tub"/>
    <n v="83.7"/>
    <n v="5"/>
    <n v="3.35"/>
  </r>
  <r>
    <n v="2236"/>
    <d v="2015-03-28T00:00:00"/>
    <x v="1"/>
    <x v="2"/>
    <x v="513"/>
    <x v="3"/>
    <x v="2"/>
    <x v="9"/>
    <s v="Imation Bio 8GB USBÂ Flash Drive ImationÂ Corp"/>
    <n v="166.24"/>
    <n v="1"/>
    <n v="24.94"/>
  </r>
  <r>
    <n v="2237"/>
    <d v="2015-03-28T00:00:00"/>
    <x v="1"/>
    <x v="2"/>
    <x v="513"/>
    <x v="3"/>
    <x v="0"/>
    <x v="0"/>
    <s v="Xerox 1977"/>
    <n v="33.4"/>
    <n v="5"/>
    <n v="16.03"/>
  </r>
  <r>
    <n v="2238"/>
    <d v="2015-03-28T00:00:00"/>
    <x v="1"/>
    <x v="2"/>
    <x v="74"/>
    <x v="2"/>
    <x v="0"/>
    <x v="0"/>
    <s v="Xerox 1999"/>
    <n v="15.55"/>
    <n v="3"/>
    <n v="5.44"/>
  </r>
  <r>
    <n v="2239"/>
    <d v="2015-03-28T00:00:00"/>
    <x v="1"/>
    <x v="2"/>
    <x v="74"/>
    <x v="2"/>
    <x v="0"/>
    <x v="0"/>
    <s v="Southworth Parchment Paper &amp; Envelopes"/>
    <n v="5.23"/>
    <n v="1"/>
    <n v="1.7"/>
  </r>
  <r>
    <n v="2240"/>
    <d v="2015-03-28T00:00:00"/>
    <x v="1"/>
    <x v="2"/>
    <x v="209"/>
    <x v="20"/>
    <x v="0"/>
    <x v="10"/>
    <s v="Security-Tint Envelopes"/>
    <n v="22.92"/>
    <n v="3"/>
    <n v="11.23"/>
  </r>
  <r>
    <n v="2241"/>
    <d v="2015-03-29T00:00:00"/>
    <x v="1"/>
    <x v="2"/>
    <x v="421"/>
    <x v="16"/>
    <x v="1"/>
    <x v="5"/>
    <s v="Hon 4070 Series Pagoda Armless Upholstered Stacking Chairs"/>
    <n v="1166.92"/>
    <n v="5"/>
    <n v="131.28"/>
  </r>
  <r>
    <n v="2242"/>
    <d v="2015-03-29T00:00:00"/>
    <x v="1"/>
    <x v="2"/>
    <x v="445"/>
    <x v="22"/>
    <x v="0"/>
    <x v="12"/>
    <s v="Acco 6 Outlet Guardian Premium Plus Surge Suppressor"/>
    <n v="73.28"/>
    <n v="4"/>
    <n v="21.25"/>
  </r>
  <r>
    <n v="2243"/>
    <d v="2015-03-29T00:00:00"/>
    <x v="1"/>
    <x v="2"/>
    <x v="77"/>
    <x v="3"/>
    <x v="0"/>
    <x v="0"/>
    <s v="Xerox 1880"/>
    <n v="212.64"/>
    <n v="6"/>
    <n v="99.94"/>
  </r>
  <r>
    <n v="2244"/>
    <d v="2015-03-29T00:00:00"/>
    <x v="1"/>
    <x v="2"/>
    <x v="77"/>
    <x v="3"/>
    <x v="0"/>
    <x v="0"/>
    <s v="Tops Wirebound Message Log Books"/>
    <n v="9.8699999999999992"/>
    <n v="3"/>
    <n v="4.54"/>
  </r>
  <r>
    <n v="2245"/>
    <d v="2015-03-29T00:00:00"/>
    <x v="1"/>
    <x v="2"/>
    <x v="77"/>
    <x v="3"/>
    <x v="2"/>
    <x v="9"/>
    <s v="Memorex Froggy Flash Drive 8 GB"/>
    <n v="53.25"/>
    <n v="3"/>
    <n v="20.77"/>
  </r>
  <r>
    <n v="2246"/>
    <d v="2015-03-29T00:00:00"/>
    <x v="1"/>
    <x v="2"/>
    <x v="77"/>
    <x v="3"/>
    <x v="1"/>
    <x v="8"/>
    <s v="G.E. Longer-Life Indoor Recessed Floodlight Bulbs"/>
    <n v="19.920000000000002"/>
    <n v="3"/>
    <n v="9.56"/>
  </r>
  <r>
    <n v="2247"/>
    <d v="2015-03-29T00:00:00"/>
    <x v="1"/>
    <x v="2"/>
    <x v="83"/>
    <x v="6"/>
    <x v="0"/>
    <x v="4"/>
    <s v="Newell 333"/>
    <n v="5.56"/>
    <n v="2"/>
    <n v="1.45"/>
  </r>
  <r>
    <n v="2248"/>
    <d v="2015-03-29T00:00:00"/>
    <x v="1"/>
    <x v="2"/>
    <x v="626"/>
    <x v="20"/>
    <x v="0"/>
    <x v="0"/>
    <s v="Ampad Gold Fibre Wirebound Steno Books, 6&quot; x 9&quot;, Gregg Ruled"/>
    <n v="17.64"/>
    <n v="4"/>
    <n v="8.11"/>
  </r>
  <r>
    <n v="2249"/>
    <d v="2015-03-30T00:00:00"/>
    <x v="1"/>
    <x v="2"/>
    <x v="452"/>
    <x v="1"/>
    <x v="0"/>
    <x v="0"/>
    <s v="Adams Telephone Message Book W/Dividers/Space For Phone Numbers, 5 1/4&quot;X8 1/2&quot;, 300/Messages"/>
    <n v="23.52"/>
    <n v="5"/>
    <n v="8.5299999999999994"/>
  </r>
  <r>
    <n v="2250"/>
    <d v="2015-03-30T00:00:00"/>
    <x v="1"/>
    <x v="2"/>
    <x v="452"/>
    <x v="1"/>
    <x v="2"/>
    <x v="6"/>
    <s v="AT&amp;T 17929 Lendline Telephone"/>
    <n v="180.96"/>
    <n v="5"/>
    <n v="13.57"/>
  </r>
  <r>
    <n v="2251"/>
    <d v="2015-03-30T00:00:00"/>
    <x v="1"/>
    <x v="2"/>
    <x v="108"/>
    <x v="1"/>
    <x v="1"/>
    <x v="5"/>
    <s v="Office Star - Contemporary Task Swivel chair with Loop Arms, Charcoal"/>
    <n v="366.74"/>
    <n v="4"/>
    <n v="-110.02"/>
  </r>
  <r>
    <n v="2252"/>
    <d v="2015-03-31T00:00:00"/>
    <x v="1"/>
    <x v="2"/>
    <x v="134"/>
    <x v="16"/>
    <x v="2"/>
    <x v="6"/>
    <s v="PureGear Roll-On Screen Protector"/>
    <n v="79.959999999999994"/>
    <n v="5"/>
    <n v="27.99"/>
  </r>
  <r>
    <n v="2253"/>
    <d v="2015-03-31T00:00:00"/>
    <x v="1"/>
    <x v="2"/>
    <x v="290"/>
    <x v="0"/>
    <x v="0"/>
    <x v="0"/>
    <s v="White Dual Perf Computer Printout Paper, 2700 Sheets, 1 Part, Heavyweight, 20 lbs., 14 7/8 x 11"/>
    <n v="98.38"/>
    <n v="3"/>
    <n v="35.659999999999997"/>
  </r>
  <r>
    <n v="2254"/>
    <d v="2015-03-31T00:00:00"/>
    <x v="1"/>
    <x v="2"/>
    <x v="290"/>
    <x v="0"/>
    <x v="1"/>
    <x v="8"/>
    <s v="3M Polarizing Light Filter Sleeves"/>
    <n v="22.38"/>
    <n v="3"/>
    <n v="-7.83"/>
  </r>
  <r>
    <n v="2255"/>
    <d v="2015-04-02T00:00:00"/>
    <x v="1"/>
    <x v="3"/>
    <x v="627"/>
    <x v="0"/>
    <x v="0"/>
    <x v="12"/>
    <s v="APC 7 Outlet Network SurgeArrest Surge Protector"/>
    <n v="32.19"/>
    <n v="2"/>
    <n v="-80.48"/>
  </r>
  <r>
    <n v="2256"/>
    <d v="2015-04-02T00:00:00"/>
    <x v="1"/>
    <x v="3"/>
    <x v="627"/>
    <x v="0"/>
    <x v="2"/>
    <x v="9"/>
    <s v="Kingston Digital DataTraveler 16GB USB 2.0"/>
    <n v="50.12"/>
    <n v="7"/>
    <n v="-0.63"/>
  </r>
  <r>
    <n v="2257"/>
    <d v="2015-04-02T00:00:00"/>
    <x v="1"/>
    <x v="3"/>
    <x v="627"/>
    <x v="0"/>
    <x v="2"/>
    <x v="9"/>
    <s v="Anker Ultra-Slim Mini Bluetooth 3.0 Wireless Keyboard"/>
    <n v="47.98"/>
    <n v="3"/>
    <n v="1.8"/>
  </r>
  <r>
    <n v="2258"/>
    <d v="2015-04-02T00:00:00"/>
    <x v="1"/>
    <x v="3"/>
    <x v="568"/>
    <x v="0"/>
    <x v="0"/>
    <x v="3"/>
    <s v="Aluminum Screw Posts"/>
    <n v="9.16"/>
    <n v="3"/>
    <n v="-13.73"/>
  </r>
  <r>
    <n v="2259"/>
    <d v="2015-04-02T00:00:00"/>
    <x v="1"/>
    <x v="3"/>
    <x v="628"/>
    <x v="3"/>
    <x v="2"/>
    <x v="15"/>
    <s v="Vtech AT&amp;T CL2940 Corded Speakerphone, Black"/>
    <n v="71.98"/>
    <n v="3"/>
    <n v="24.29"/>
  </r>
  <r>
    <n v="2260"/>
    <d v="2015-04-02T00:00:00"/>
    <x v="1"/>
    <x v="3"/>
    <x v="315"/>
    <x v="12"/>
    <x v="2"/>
    <x v="6"/>
    <s v="Samsung HM1900 Bluetooth Headset"/>
    <n v="87.8"/>
    <n v="5"/>
    <n v="32.93"/>
  </r>
  <r>
    <n v="2261"/>
    <d v="2015-04-04T00:00:00"/>
    <x v="1"/>
    <x v="3"/>
    <x v="155"/>
    <x v="20"/>
    <x v="0"/>
    <x v="4"/>
    <s v="DIXON Ticonderoga Erasable Checking Pencils"/>
    <n v="11.16"/>
    <n v="2"/>
    <n v="4.3499999999999996"/>
  </r>
  <r>
    <n v="2262"/>
    <d v="2015-04-04T00:00:00"/>
    <x v="1"/>
    <x v="3"/>
    <x v="155"/>
    <x v="20"/>
    <x v="1"/>
    <x v="8"/>
    <s v="Eldon Advantage Foldable Chair Mats for Low Pile Carpets"/>
    <n v="108.4"/>
    <n v="2"/>
    <n v="22.76"/>
  </r>
  <r>
    <n v="2263"/>
    <d v="2015-04-04T00:00:00"/>
    <x v="1"/>
    <x v="3"/>
    <x v="155"/>
    <x v="20"/>
    <x v="0"/>
    <x v="3"/>
    <s v="GBC Prestige Therm-A-Bind Covers"/>
    <n v="82.34"/>
    <n v="3"/>
    <n v="27.79"/>
  </r>
  <r>
    <n v="2264"/>
    <d v="2015-04-04T00:00:00"/>
    <x v="1"/>
    <x v="3"/>
    <x v="155"/>
    <x v="20"/>
    <x v="0"/>
    <x v="3"/>
    <s v="Avery Round Ring Poly Binders"/>
    <n v="9.09"/>
    <n v="4"/>
    <n v="3.29"/>
  </r>
  <r>
    <n v="2265"/>
    <d v="2015-04-04T00:00:00"/>
    <x v="1"/>
    <x v="3"/>
    <x v="115"/>
    <x v="14"/>
    <x v="0"/>
    <x v="12"/>
    <s v="Hoover Shoulder Vac Commercial Portable Vacuum"/>
    <n v="644.08000000000004"/>
    <n v="2"/>
    <n v="107.35"/>
  </r>
  <r>
    <n v="2266"/>
    <d v="2015-04-04T00:00:00"/>
    <x v="1"/>
    <x v="3"/>
    <x v="115"/>
    <x v="14"/>
    <x v="0"/>
    <x v="7"/>
    <s v="Staples"/>
    <n v="5.84"/>
    <n v="2"/>
    <n v="2.63"/>
  </r>
  <r>
    <n v="2267"/>
    <d v="2015-04-04T00:00:00"/>
    <x v="1"/>
    <x v="3"/>
    <x v="115"/>
    <x v="14"/>
    <x v="0"/>
    <x v="3"/>
    <s v="Acco Expandable Hanging Binders"/>
    <n v="12.76"/>
    <n v="2"/>
    <n v="5.87"/>
  </r>
  <r>
    <n v="2268"/>
    <d v="2015-04-04T00:00:00"/>
    <x v="1"/>
    <x v="3"/>
    <x v="115"/>
    <x v="14"/>
    <x v="2"/>
    <x v="6"/>
    <s v="Shocksock Galaxy S4 Armband"/>
    <n v="10.95"/>
    <n v="1"/>
    <n v="0.44"/>
  </r>
  <r>
    <n v="2269"/>
    <d v="2015-04-04T00:00:00"/>
    <x v="1"/>
    <x v="3"/>
    <x v="115"/>
    <x v="14"/>
    <x v="2"/>
    <x v="16"/>
    <s v="Brother DCP1000 Digital 3 in 1 Multifunction Machine"/>
    <n v="599.98"/>
    <n v="2"/>
    <n v="209.99"/>
  </r>
  <r>
    <n v="2270"/>
    <d v="2015-04-05T00:00:00"/>
    <x v="1"/>
    <x v="3"/>
    <x v="480"/>
    <x v="15"/>
    <x v="0"/>
    <x v="3"/>
    <s v="GBC DocuBind 300 Electric Binding Machine"/>
    <n v="157.79"/>
    <n v="1"/>
    <n v="-115.72"/>
  </r>
  <r>
    <n v="2271"/>
    <d v="2015-04-05T00:00:00"/>
    <x v="1"/>
    <x v="3"/>
    <x v="243"/>
    <x v="2"/>
    <x v="0"/>
    <x v="12"/>
    <s v="Bionaire 99.97% HEPA Air Cleaner"/>
    <n v="98.11"/>
    <n v="7"/>
    <n v="18.399999999999999"/>
  </r>
  <r>
    <n v="2272"/>
    <d v="2015-04-05T00:00:00"/>
    <x v="1"/>
    <x v="3"/>
    <x v="243"/>
    <x v="2"/>
    <x v="0"/>
    <x v="2"/>
    <s v="Fellowes High-Stak Drawer Files"/>
    <n v="563.80999999999995"/>
    <n v="4"/>
    <n v="21.14"/>
  </r>
  <r>
    <n v="2273"/>
    <d v="2015-04-05T00:00:00"/>
    <x v="1"/>
    <x v="3"/>
    <x v="243"/>
    <x v="2"/>
    <x v="0"/>
    <x v="3"/>
    <s v="Cardinal Slant-D Ring Binders"/>
    <n v="10.43"/>
    <n v="4"/>
    <n v="-6.95"/>
  </r>
  <r>
    <n v="2274"/>
    <d v="2015-04-05T00:00:00"/>
    <x v="1"/>
    <x v="3"/>
    <x v="243"/>
    <x v="2"/>
    <x v="1"/>
    <x v="8"/>
    <s v="Tenex Antistatic Computer Chair Mats"/>
    <n v="547.14"/>
    <n v="4"/>
    <n v="-68.39"/>
  </r>
  <r>
    <n v="2275"/>
    <d v="2015-04-05T00:00:00"/>
    <x v="1"/>
    <x v="3"/>
    <x v="243"/>
    <x v="2"/>
    <x v="2"/>
    <x v="6"/>
    <s v="Cush Cases Heavy Duty Rugged Cover Case for Samsung Galaxy S5 - Purple"/>
    <n v="14.85"/>
    <n v="5"/>
    <n v="-3.22"/>
  </r>
  <r>
    <n v="2276"/>
    <d v="2015-04-05T00:00:00"/>
    <x v="1"/>
    <x v="3"/>
    <x v="243"/>
    <x v="2"/>
    <x v="2"/>
    <x v="6"/>
    <s v="Speck Products Candyshell Flip Case"/>
    <n v="41.99"/>
    <n v="2"/>
    <n v="-9.8000000000000007"/>
  </r>
  <r>
    <n v="2277"/>
    <d v="2015-04-05T00:00:00"/>
    <x v="1"/>
    <x v="3"/>
    <x v="243"/>
    <x v="2"/>
    <x v="1"/>
    <x v="8"/>
    <s v="DAX Charcoal/Nickel-Tone Document Frame, 5 x 7"/>
    <n v="7.58"/>
    <n v="1"/>
    <n v="2.37"/>
  </r>
  <r>
    <n v="2278"/>
    <d v="2015-04-05T00:00:00"/>
    <x v="1"/>
    <x v="3"/>
    <x v="243"/>
    <x v="2"/>
    <x v="1"/>
    <x v="11"/>
    <s v="Bush Heritage Pine Collection 5-Shelf Bookcase, Albany Pine Finish, *Special Order"/>
    <n v="352.45"/>
    <n v="5"/>
    <n v="-211.47"/>
  </r>
  <r>
    <n v="2279"/>
    <d v="2015-04-05T00:00:00"/>
    <x v="1"/>
    <x v="3"/>
    <x v="207"/>
    <x v="2"/>
    <x v="0"/>
    <x v="1"/>
    <s v="Avery 499"/>
    <n v="23.9"/>
    <n v="6"/>
    <n v="7.77"/>
  </r>
  <r>
    <n v="2280"/>
    <d v="2015-04-05T00:00:00"/>
    <x v="1"/>
    <x v="3"/>
    <x v="27"/>
    <x v="3"/>
    <x v="1"/>
    <x v="5"/>
    <s v="GuestStacker Chair with Chrome Finish Legs"/>
    <n v="892.22"/>
    <n v="3"/>
    <n v="89.22"/>
  </r>
  <r>
    <n v="2281"/>
    <d v="2015-04-05T00:00:00"/>
    <x v="1"/>
    <x v="3"/>
    <x v="259"/>
    <x v="22"/>
    <x v="2"/>
    <x v="9"/>
    <s v="SanDisk Ultra 64 GB MicroSDHC Class 10 Memory Card"/>
    <n v="239.94"/>
    <n v="6"/>
    <n v="26.39"/>
  </r>
  <r>
    <n v="2282"/>
    <d v="2015-04-05T00:00:00"/>
    <x v="1"/>
    <x v="3"/>
    <x v="259"/>
    <x v="22"/>
    <x v="0"/>
    <x v="4"/>
    <s v="Dixon Ticonderoga Pencils"/>
    <n v="23.84"/>
    <n v="8"/>
    <n v="6.44"/>
  </r>
  <r>
    <n v="2283"/>
    <d v="2015-04-06T00:00:00"/>
    <x v="1"/>
    <x v="3"/>
    <x v="426"/>
    <x v="0"/>
    <x v="0"/>
    <x v="4"/>
    <s v="Newell 312"/>
    <n v="42.05"/>
    <n v="9"/>
    <n v="5.26"/>
  </r>
  <r>
    <n v="2284"/>
    <d v="2015-04-06T00:00:00"/>
    <x v="1"/>
    <x v="3"/>
    <x v="426"/>
    <x v="0"/>
    <x v="2"/>
    <x v="9"/>
    <s v="Maxell 4.7GB DVD-RW 3/Pack"/>
    <n v="25.49"/>
    <n v="2"/>
    <n v="4.46"/>
  </r>
  <r>
    <n v="2285"/>
    <d v="2015-04-06T00:00:00"/>
    <x v="1"/>
    <x v="3"/>
    <x v="426"/>
    <x v="0"/>
    <x v="0"/>
    <x v="3"/>
    <s v="Ibico Covers for Plastic or Wire Binding Elements"/>
    <n v="6.9"/>
    <n v="3"/>
    <n v="-12.08"/>
  </r>
  <r>
    <n v="2286"/>
    <d v="2015-04-06T00:00:00"/>
    <x v="1"/>
    <x v="3"/>
    <x v="426"/>
    <x v="0"/>
    <x v="0"/>
    <x v="3"/>
    <s v="Fellowes Twister Kit, Gray/Clear, 3/pkg"/>
    <n v="9.65"/>
    <n v="6"/>
    <n v="-16.88"/>
  </r>
  <r>
    <n v="2287"/>
    <d v="2015-04-06T00:00:00"/>
    <x v="1"/>
    <x v="3"/>
    <x v="426"/>
    <x v="0"/>
    <x v="0"/>
    <x v="0"/>
    <s v="Xerox 1949"/>
    <n v="7.97"/>
    <n v="2"/>
    <n v="2.89"/>
  </r>
  <r>
    <n v="2288"/>
    <d v="2015-04-06T00:00:00"/>
    <x v="1"/>
    <x v="3"/>
    <x v="294"/>
    <x v="25"/>
    <x v="0"/>
    <x v="0"/>
    <s v="Xerox 1884"/>
    <n v="47.95"/>
    <n v="3"/>
    <n v="16.18"/>
  </r>
  <r>
    <n v="2289"/>
    <d v="2015-04-07T00:00:00"/>
    <x v="1"/>
    <x v="3"/>
    <x v="184"/>
    <x v="0"/>
    <x v="0"/>
    <x v="12"/>
    <s v="Hoover Upright Vacuum With Dirt Cup"/>
    <n v="463.25"/>
    <n v="8"/>
    <n v="-1181.28"/>
  </r>
  <r>
    <n v="2290"/>
    <d v="2015-04-07T00:00:00"/>
    <x v="1"/>
    <x v="3"/>
    <x v="184"/>
    <x v="0"/>
    <x v="2"/>
    <x v="9"/>
    <s v="Razer Kraken PRO Over Ear PC and Music Headset"/>
    <n v="383.95"/>
    <n v="6"/>
    <n v="47.99"/>
  </r>
  <r>
    <n v="2291"/>
    <d v="2015-04-07T00:00:00"/>
    <x v="1"/>
    <x v="3"/>
    <x v="365"/>
    <x v="2"/>
    <x v="0"/>
    <x v="4"/>
    <s v="Newell 331"/>
    <n v="11.74"/>
    <n v="3"/>
    <n v="1.03"/>
  </r>
  <r>
    <n v="2292"/>
    <d v="2015-04-07T00:00:00"/>
    <x v="1"/>
    <x v="3"/>
    <x v="218"/>
    <x v="20"/>
    <x v="0"/>
    <x v="0"/>
    <s v="Xerox 192"/>
    <n v="25.92"/>
    <n v="4"/>
    <n v="12.44"/>
  </r>
  <r>
    <n v="2293"/>
    <d v="2015-04-07T00:00:00"/>
    <x v="1"/>
    <x v="3"/>
    <x v="218"/>
    <x v="20"/>
    <x v="0"/>
    <x v="2"/>
    <s v="X-Rack File for Hanging Folders"/>
    <n v="22.58"/>
    <n v="2"/>
    <n v="5.87"/>
  </r>
  <r>
    <n v="2294"/>
    <d v="2015-04-09T00:00:00"/>
    <x v="1"/>
    <x v="3"/>
    <x v="144"/>
    <x v="3"/>
    <x v="1"/>
    <x v="13"/>
    <s v="Laminate Occasional Tables"/>
    <n v="369.91"/>
    <n v="3"/>
    <n v="-13.87"/>
  </r>
  <r>
    <n v="2295"/>
    <d v="2015-04-09T00:00:00"/>
    <x v="1"/>
    <x v="3"/>
    <x v="260"/>
    <x v="20"/>
    <x v="0"/>
    <x v="2"/>
    <s v="Perma STOR-ALL Hanging File Box, 13 1/8&quot;W x 12 1/4&quot;D x 10 1/2&quot;H"/>
    <n v="17.940000000000001"/>
    <n v="3"/>
    <n v="3.05"/>
  </r>
  <r>
    <n v="2296"/>
    <d v="2015-04-09T00:00:00"/>
    <x v="1"/>
    <x v="3"/>
    <x v="466"/>
    <x v="37"/>
    <x v="0"/>
    <x v="12"/>
    <s v="Honeywell Enviracaire Portable HEPA Air Cleaner for up to 10 x 16 Room"/>
    <n v="370.14"/>
    <n v="3"/>
    <n v="144.35"/>
  </r>
  <r>
    <n v="2297"/>
    <d v="2015-04-10T00:00:00"/>
    <x v="1"/>
    <x v="3"/>
    <x v="441"/>
    <x v="3"/>
    <x v="0"/>
    <x v="3"/>
    <s v="Insertable Tab Post Binder Dividers"/>
    <n v="12.83"/>
    <n v="2"/>
    <n v="4.33"/>
  </r>
  <r>
    <n v="2298"/>
    <d v="2015-04-10T00:00:00"/>
    <x v="1"/>
    <x v="3"/>
    <x v="469"/>
    <x v="20"/>
    <x v="0"/>
    <x v="2"/>
    <s v="Steel Personal Filing/Posting Tote"/>
    <n v="142.04"/>
    <n v="4"/>
    <n v="38.35"/>
  </r>
  <r>
    <n v="2299"/>
    <d v="2015-04-10T00:00:00"/>
    <x v="1"/>
    <x v="3"/>
    <x v="469"/>
    <x v="20"/>
    <x v="0"/>
    <x v="4"/>
    <s v="Faber Castell Col-Erase Pencils"/>
    <n v="14.67"/>
    <n v="3"/>
    <n v="6.01"/>
  </r>
  <r>
    <n v="2300"/>
    <d v="2015-04-11T00:00:00"/>
    <x v="1"/>
    <x v="3"/>
    <x v="145"/>
    <x v="20"/>
    <x v="2"/>
    <x v="9"/>
    <s v="Maxell 4.7GB DVD-R"/>
    <n v="85.14"/>
    <n v="3"/>
    <n v="34.909999999999997"/>
  </r>
  <r>
    <n v="2301"/>
    <d v="2015-04-11T00:00:00"/>
    <x v="1"/>
    <x v="3"/>
    <x v="145"/>
    <x v="20"/>
    <x v="2"/>
    <x v="6"/>
    <s v="OtterBox Commuter Series Case - iPhone 5 &amp; 5s"/>
    <n v="21.99"/>
    <n v="1"/>
    <n v="10.56"/>
  </r>
  <r>
    <n v="2302"/>
    <d v="2015-04-11T00:00:00"/>
    <x v="1"/>
    <x v="3"/>
    <x v="145"/>
    <x v="20"/>
    <x v="0"/>
    <x v="12"/>
    <s v="Kensington 4 Outlet MasterPiece Compact Power Control Center"/>
    <n v="406.6"/>
    <n v="5"/>
    <n v="113.85"/>
  </r>
  <r>
    <n v="2303"/>
    <d v="2015-04-11T00:00:00"/>
    <x v="1"/>
    <x v="3"/>
    <x v="378"/>
    <x v="16"/>
    <x v="1"/>
    <x v="8"/>
    <s v="Executive Impressions Supervisor Wall Clock"/>
    <n v="67.36"/>
    <n v="2"/>
    <n v="10.1"/>
  </r>
  <r>
    <n v="2304"/>
    <d v="2015-04-11T00:00:00"/>
    <x v="1"/>
    <x v="3"/>
    <x v="378"/>
    <x v="16"/>
    <x v="1"/>
    <x v="8"/>
    <s v="Executive Impressions 14&quot; Two-Color Numerals Wall Clock"/>
    <n v="54.53"/>
    <n v="3"/>
    <n v="14.31"/>
  </r>
  <r>
    <n v="2305"/>
    <d v="2015-04-11T00:00:00"/>
    <x v="1"/>
    <x v="3"/>
    <x v="539"/>
    <x v="3"/>
    <x v="2"/>
    <x v="16"/>
    <s v="Canon PC-428 Personal Copier"/>
    <n v="639.97"/>
    <n v="4"/>
    <n v="215.99"/>
  </r>
  <r>
    <n v="2306"/>
    <d v="2015-04-11T00:00:00"/>
    <x v="1"/>
    <x v="3"/>
    <x v="539"/>
    <x v="3"/>
    <x v="0"/>
    <x v="0"/>
    <s v="Easy-staple paper"/>
    <n v="52.76"/>
    <n v="2"/>
    <n v="24.27"/>
  </r>
  <r>
    <n v="2307"/>
    <d v="2015-04-12T00:00:00"/>
    <x v="1"/>
    <x v="3"/>
    <x v="629"/>
    <x v="22"/>
    <x v="0"/>
    <x v="2"/>
    <s v="Rogers Jumbo File, Granite"/>
    <n v="40.74"/>
    <n v="3"/>
    <n v="0.41"/>
  </r>
  <r>
    <n v="2308"/>
    <d v="2015-04-13T00:00:00"/>
    <x v="1"/>
    <x v="3"/>
    <x v="456"/>
    <x v="3"/>
    <x v="2"/>
    <x v="9"/>
    <s v="Plantronics Audio 478 Stereo USB Headset"/>
    <n v="199.96"/>
    <n v="4"/>
    <n v="69.989999999999995"/>
  </r>
  <r>
    <n v="2309"/>
    <d v="2015-04-13T00:00:00"/>
    <x v="1"/>
    <x v="3"/>
    <x v="456"/>
    <x v="3"/>
    <x v="1"/>
    <x v="13"/>
    <s v="Hon 94000 Series Round Tables"/>
    <n v="710.83"/>
    <n v="3"/>
    <n v="-97.74"/>
  </r>
  <r>
    <n v="2310"/>
    <d v="2015-04-13T00:00:00"/>
    <x v="1"/>
    <x v="3"/>
    <x v="630"/>
    <x v="31"/>
    <x v="0"/>
    <x v="14"/>
    <s v="Martin-Yale Premier Letter Opener"/>
    <n v="12.88"/>
    <n v="1"/>
    <n v="0.39"/>
  </r>
  <r>
    <n v="2311"/>
    <d v="2015-04-13T00:00:00"/>
    <x v="1"/>
    <x v="3"/>
    <x v="631"/>
    <x v="12"/>
    <x v="0"/>
    <x v="0"/>
    <s v="Xerox 210"/>
    <n v="31.1"/>
    <n v="6"/>
    <n v="10.89"/>
  </r>
  <r>
    <n v="2312"/>
    <d v="2015-04-13T00:00:00"/>
    <x v="1"/>
    <x v="3"/>
    <x v="631"/>
    <x v="12"/>
    <x v="0"/>
    <x v="0"/>
    <s v="Xerox 1973"/>
    <n v="54.82"/>
    <n v="3"/>
    <n v="17.82"/>
  </r>
  <r>
    <n v="2313"/>
    <d v="2015-04-13T00:00:00"/>
    <x v="1"/>
    <x v="3"/>
    <x v="478"/>
    <x v="3"/>
    <x v="1"/>
    <x v="8"/>
    <s v="Flat Face Poster Frame"/>
    <n v="37.68"/>
    <n v="2"/>
    <n v="15.83"/>
  </r>
  <r>
    <n v="2314"/>
    <d v="2015-04-13T00:00:00"/>
    <x v="1"/>
    <x v="3"/>
    <x v="478"/>
    <x v="3"/>
    <x v="2"/>
    <x v="6"/>
    <s v="Aastra 57i VoIP phone"/>
    <n v="258.58"/>
    <n v="2"/>
    <n v="19.39"/>
  </r>
  <r>
    <n v="2315"/>
    <d v="2015-04-13T00:00:00"/>
    <x v="1"/>
    <x v="3"/>
    <x v="478"/>
    <x v="3"/>
    <x v="0"/>
    <x v="12"/>
    <s v="3M Replacement Filter for Office Air Cleaner for 20' x 33' Room"/>
    <n v="75.84"/>
    <n v="2"/>
    <n v="29.58"/>
  </r>
  <r>
    <n v="2316"/>
    <d v="2015-04-13T00:00:00"/>
    <x v="1"/>
    <x v="3"/>
    <x v="331"/>
    <x v="40"/>
    <x v="0"/>
    <x v="3"/>
    <s v="Fellowes Black Plastic Comb Bindings"/>
    <n v="17.43"/>
    <n v="3"/>
    <n v="8.02"/>
  </r>
  <r>
    <n v="2317"/>
    <d v="2015-04-13T00:00:00"/>
    <x v="1"/>
    <x v="3"/>
    <x v="632"/>
    <x v="3"/>
    <x v="1"/>
    <x v="13"/>
    <s v="Iceberg OfficeWorks 42&quot; Round Tables"/>
    <n v="241.57"/>
    <n v="2"/>
    <n v="-15.1"/>
  </r>
  <r>
    <n v="2318"/>
    <d v="2015-04-13T00:00:00"/>
    <x v="1"/>
    <x v="3"/>
    <x v="632"/>
    <x v="3"/>
    <x v="2"/>
    <x v="6"/>
    <s v="Polycom CX600 IP Phone VoIP phone"/>
    <n v="479.92"/>
    <n v="2"/>
    <n v="41.99"/>
  </r>
  <r>
    <n v="2319"/>
    <d v="2015-04-13T00:00:00"/>
    <x v="1"/>
    <x v="3"/>
    <x v="433"/>
    <x v="12"/>
    <x v="0"/>
    <x v="2"/>
    <s v="Neat Ideas Personal Hanging Folder Files, Black"/>
    <n v="10.74"/>
    <n v="1"/>
    <n v="0.81"/>
  </r>
  <r>
    <n v="2320"/>
    <d v="2015-04-13T00:00:00"/>
    <x v="1"/>
    <x v="3"/>
    <x v="558"/>
    <x v="0"/>
    <x v="1"/>
    <x v="13"/>
    <s v="Chromcraft Bull-Nose Wood Round Conference Table Top, Wood Base"/>
    <n v="609.98"/>
    <n v="4"/>
    <n v="-113.28"/>
  </r>
  <r>
    <n v="2321"/>
    <d v="2015-04-13T00:00:00"/>
    <x v="1"/>
    <x v="3"/>
    <x v="558"/>
    <x v="0"/>
    <x v="1"/>
    <x v="13"/>
    <s v="Iceberg OfficeWorks 42&quot; Round Tables"/>
    <n v="211.37"/>
    <n v="2"/>
    <n v="-45.29"/>
  </r>
  <r>
    <n v="2322"/>
    <d v="2015-04-13T00:00:00"/>
    <x v="1"/>
    <x v="3"/>
    <x v="558"/>
    <x v="0"/>
    <x v="2"/>
    <x v="6"/>
    <s v="Apple iPhone 5C"/>
    <n v="239.98"/>
    <n v="3"/>
    <n v="18"/>
  </r>
  <r>
    <n v="2323"/>
    <d v="2015-04-14T00:00:00"/>
    <x v="1"/>
    <x v="3"/>
    <x v="633"/>
    <x v="11"/>
    <x v="0"/>
    <x v="12"/>
    <s v="Acco Smartsocket Color-Coded Six-Outlet AC Adapter Model Surge Protectors"/>
    <n v="35.21"/>
    <n v="1"/>
    <n v="2.64"/>
  </r>
  <r>
    <n v="2324"/>
    <d v="2015-04-16T00:00:00"/>
    <x v="1"/>
    <x v="3"/>
    <x v="161"/>
    <x v="10"/>
    <x v="0"/>
    <x v="12"/>
    <s v="Belkin F9H710-06 7 Outlet SurgeMaster Surge Protector"/>
    <n v="45.22"/>
    <n v="3"/>
    <n v="4.5199999999999996"/>
  </r>
  <r>
    <n v="2325"/>
    <d v="2015-04-16T00:00:00"/>
    <x v="1"/>
    <x v="3"/>
    <x v="161"/>
    <x v="10"/>
    <x v="0"/>
    <x v="7"/>
    <s v="Super Bands, 12/Pack"/>
    <n v="10.42"/>
    <n v="7"/>
    <n v="-2.21"/>
  </r>
  <r>
    <n v="2326"/>
    <d v="2015-04-16T00:00:00"/>
    <x v="1"/>
    <x v="3"/>
    <x v="161"/>
    <x v="10"/>
    <x v="0"/>
    <x v="4"/>
    <s v="Crayola Colored Pencils"/>
    <n v="7.87"/>
    <n v="3"/>
    <n v="1.28"/>
  </r>
  <r>
    <n v="2327"/>
    <d v="2015-04-16T00:00:00"/>
    <x v="1"/>
    <x v="3"/>
    <x v="161"/>
    <x v="10"/>
    <x v="2"/>
    <x v="6"/>
    <s v="Plantronics 81402"/>
    <n v="118.78"/>
    <n v="3"/>
    <n v="-27.72"/>
  </r>
  <r>
    <n v="2328"/>
    <d v="2015-04-16T00:00:00"/>
    <x v="1"/>
    <x v="3"/>
    <x v="161"/>
    <x v="10"/>
    <x v="0"/>
    <x v="7"/>
    <s v="Assorted Color Push Pins"/>
    <n v="1.45"/>
    <n v="1"/>
    <n v="0.24"/>
  </r>
  <r>
    <n v="2329"/>
    <d v="2015-04-16T00:00:00"/>
    <x v="1"/>
    <x v="3"/>
    <x v="161"/>
    <x v="10"/>
    <x v="0"/>
    <x v="3"/>
    <s v="GBC Velobind Prepunched Cover Sets, Regency Series"/>
    <n v="55.47"/>
    <n v="5"/>
    <n v="-46.23"/>
  </r>
  <r>
    <n v="2330"/>
    <d v="2015-04-16T00:00:00"/>
    <x v="1"/>
    <x v="3"/>
    <x v="396"/>
    <x v="2"/>
    <x v="0"/>
    <x v="7"/>
    <s v="Staples"/>
    <n v="12.58"/>
    <n v="4"/>
    <n v="4.09"/>
  </r>
  <r>
    <n v="2331"/>
    <d v="2015-04-16T00:00:00"/>
    <x v="1"/>
    <x v="3"/>
    <x v="417"/>
    <x v="1"/>
    <x v="2"/>
    <x v="16"/>
    <s v="Canon PC940 Copier"/>
    <n v="1439.97"/>
    <n v="4"/>
    <n v="485.99"/>
  </r>
  <r>
    <n v="2332"/>
    <d v="2015-04-16T00:00:00"/>
    <x v="1"/>
    <x v="3"/>
    <x v="417"/>
    <x v="1"/>
    <x v="2"/>
    <x v="9"/>
    <s v="Logitech Keyboard K120"/>
    <n v="43.56"/>
    <n v="3"/>
    <n v="-4.9000000000000004"/>
  </r>
  <r>
    <n v="2333"/>
    <d v="2015-04-16T00:00:00"/>
    <x v="1"/>
    <x v="3"/>
    <x v="172"/>
    <x v="6"/>
    <x v="2"/>
    <x v="6"/>
    <s v="Konftel 250 ConferenceÂ phoneÂ - Charcoal black"/>
    <n v="569.64"/>
    <n v="2"/>
    <n v="148.11000000000001"/>
  </r>
  <r>
    <n v="2334"/>
    <d v="2015-04-16T00:00:00"/>
    <x v="1"/>
    <x v="3"/>
    <x v="172"/>
    <x v="6"/>
    <x v="0"/>
    <x v="3"/>
    <s v="Cardinal EasyOpen D-Ring Binders"/>
    <n v="9.14"/>
    <n v="1"/>
    <n v="4.57"/>
  </r>
  <r>
    <n v="2335"/>
    <d v="2015-04-16T00:00:00"/>
    <x v="1"/>
    <x v="3"/>
    <x v="172"/>
    <x v="6"/>
    <x v="1"/>
    <x v="8"/>
    <s v="Tenex Antistatic Computer Chair Mats"/>
    <n v="1196.8599999999999"/>
    <n v="7"/>
    <n v="119.69"/>
  </r>
  <r>
    <n v="2336"/>
    <d v="2015-04-16T00:00:00"/>
    <x v="1"/>
    <x v="3"/>
    <x v="172"/>
    <x v="6"/>
    <x v="1"/>
    <x v="11"/>
    <s v="O'Sullivan 3-Shelf Heavy-Duty Bookcases"/>
    <n v="523.26"/>
    <n v="9"/>
    <n v="125.58"/>
  </r>
  <r>
    <n v="2337"/>
    <d v="2015-04-16T00:00:00"/>
    <x v="1"/>
    <x v="3"/>
    <x v="491"/>
    <x v="20"/>
    <x v="1"/>
    <x v="5"/>
    <s v="Novimex Turbo Task Chair"/>
    <n v="127.76"/>
    <n v="2"/>
    <n v="2.84"/>
  </r>
  <r>
    <n v="2338"/>
    <d v="2015-04-17T00:00:00"/>
    <x v="1"/>
    <x v="3"/>
    <x v="208"/>
    <x v="3"/>
    <x v="0"/>
    <x v="4"/>
    <s v="Prang Drawing Pencil Set"/>
    <n v="5.56"/>
    <n v="2"/>
    <n v="2.2200000000000002"/>
  </r>
  <r>
    <n v="2339"/>
    <d v="2015-04-17T00:00:00"/>
    <x v="1"/>
    <x v="3"/>
    <x v="208"/>
    <x v="3"/>
    <x v="2"/>
    <x v="9"/>
    <s v="Plantronics S12 Corded Telephone Headset System"/>
    <n v="323.37"/>
    <n v="3"/>
    <n v="129.35"/>
  </r>
  <r>
    <n v="2340"/>
    <d v="2015-04-17T00:00:00"/>
    <x v="1"/>
    <x v="3"/>
    <x v="208"/>
    <x v="3"/>
    <x v="2"/>
    <x v="6"/>
    <s v="Plantronics Calisto P620-M USB Wireless Speakerphone System"/>
    <n v="783.96"/>
    <n v="5"/>
    <n v="68.599999999999994"/>
  </r>
  <r>
    <n v="2341"/>
    <d v="2015-04-17T00:00:00"/>
    <x v="1"/>
    <x v="3"/>
    <x v="208"/>
    <x v="3"/>
    <x v="0"/>
    <x v="12"/>
    <s v="Hoover Upright Vacuum With Dirt Cup"/>
    <n v="1447.65"/>
    <n v="5"/>
    <n v="419.82"/>
  </r>
  <r>
    <n v="2342"/>
    <d v="2015-04-17T00:00:00"/>
    <x v="1"/>
    <x v="3"/>
    <x v="208"/>
    <x v="3"/>
    <x v="0"/>
    <x v="0"/>
    <s v="Xerox 1903"/>
    <n v="11.96"/>
    <n v="2"/>
    <n v="5.86"/>
  </r>
  <r>
    <n v="2343"/>
    <d v="2015-04-17T00:00:00"/>
    <x v="1"/>
    <x v="3"/>
    <x v="401"/>
    <x v="20"/>
    <x v="2"/>
    <x v="9"/>
    <s v="Enermax Acrylux Wireless Keyboard"/>
    <n v="99.6"/>
    <n v="1"/>
    <n v="36.85"/>
  </r>
  <r>
    <n v="2344"/>
    <d v="2015-04-17T00:00:00"/>
    <x v="1"/>
    <x v="3"/>
    <x v="401"/>
    <x v="20"/>
    <x v="0"/>
    <x v="3"/>
    <s v="DXL Angle-View Binders with Locking Rings, Black"/>
    <n v="62.3"/>
    <n v="13"/>
    <n v="21.02"/>
  </r>
  <r>
    <n v="2345"/>
    <d v="2015-04-17T00:00:00"/>
    <x v="1"/>
    <x v="3"/>
    <x v="401"/>
    <x v="20"/>
    <x v="0"/>
    <x v="4"/>
    <s v="Barrel Sharpener"/>
    <n v="10.71"/>
    <n v="3"/>
    <n v="2.78"/>
  </r>
  <r>
    <n v="2346"/>
    <d v="2015-04-18T00:00:00"/>
    <x v="1"/>
    <x v="3"/>
    <x v="0"/>
    <x v="18"/>
    <x v="0"/>
    <x v="3"/>
    <s v="C-Line Peel &amp; Stick Add-On Filing Pockets, 8-3/4 x 5-1/8, 10/Pack"/>
    <n v="38.22"/>
    <n v="6"/>
    <n v="17.96"/>
  </r>
  <r>
    <n v="2347"/>
    <d v="2015-04-18T00:00:00"/>
    <x v="1"/>
    <x v="3"/>
    <x v="0"/>
    <x v="18"/>
    <x v="0"/>
    <x v="1"/>
    <s v="Avery 485"/>
    <n v="75.180000000000007"/>
    <n v="6"/>
    <n v="35.33"/>
  </r>
  <r>
    <n v="2348"/>
    <d v="2015-04-18T00:00:00"/>
    <x v="1"/>
    <x v="3"/>
    <x v="0"/>
    <x v="18"/>
    <x v="1"/>
    <x v="8"/>
    <s v="Longer-Life Soft White Bulbs"/>
    <n v="6.16"/>
    <n v="2"/>
    <n v="2.96"/>
  </r>
  <r>
    <n v="2349"/>
    <d v="2015-04-18T00:00:00"/>
    <x v="1"/>
    <x v="3"/>
    <x v="0"/>
    <x v="18"/>
    <x v="1"/>
    <x v="5"/>
    <s v="Global Leather Task Chair, Black"/>
    <n v="89.99"/>
    <n v="1"/>
    <n v="17.100000000000001"/>
  </r>
  <r>
    <n v="2350"/>
    <d v="2015-04-18T00:00:00"/>
    <x v="1"/>
    <x v="3"/>
    <x v="439"/>
    <x v="8"/>
    <x v="2"/>
    <x v="9"/>
    <s v="Memorex Froggy Flash Drive 8 GB"/>
    <n v="106.5"/>
    <n v="6"/>
    <n v="41.54"/>
  </r>
  <r>
    <n v="2351"/>
    <d v="2015-04-18T00:00:00"/>
    <x v="1"/>
    <x v="3"/>
    <x v="334"/>
    <x v="20"/>
    <x v="0"/>
    <x v="1"/>
    <s v="Avery 486"/>
    <n v="21.93"/>
    <n v="3"/>
    <n v="10.31"/>
  </r>
  <r>
    <n v="2352"/>
    <d v="2015-04-18T00:00:00"/>
    <x v="1"/>
    <x v="3"/>
    <x v="354"/>
    <x v="3"/>
    <x v="0"/>
    <x v="2"/>
    <s v="Tennsco Stur-D-Stor Boltless Shelving, 5 Shelves, 24&quot; Deep, Sand"/>
    <n v="947.17"/>
    <n v="7"/>
    <n v="9.4700000000000006"/>
  </r>
  <r>
    <n v="2353"/>
    <d v="2015-04-18T00:00:00"/>
    <x v="1"/>
    <x v="3"/>
    <x v="354"/>
    <x v="3"/>
    <x v="0"/>
    <x v="0"/>
    <s v="Xerox 19"/>
    <n v="61.96"/>
    <n v="2"/>
    <n v="27.88"/>
  </r>
  <r>
    <n v="2354"/>
    <d v="2015-04-18T00:00:00"/>
    <x v="1"/>
    <x v="3"/>
    <x v="180"/>
    <x v="3"/>
    <x v="0"/>
    <x v="2"/>
    <s v="Advantus Rolling Drawer Organizers"/>
    <n v="115.44"/>
    <n v="3"/>
    <n v="30.01"/>
  </r>
  <r>
    <n v="2355"/>
    <d v="2015-04-18T00:00:00"/>
    <x v="1"/>
    <x v="3"/>
    <x v="634"/>
    <x v="0"/>
    <x v="2"/>
    <x v="9"/>
    <s v="TRENDnet 56K USB 2.0 Phone, Internet and Fax Modem"/>
    <n v="41.42"/>
    <n v="2"/>
    <n v="8.2799999999999994"/>
  </r>
  <r>
    <n v="2356"/>
    <d v="2015-04-18T00:00:00"/>
    <x v="1"/>
    <x v="3"/>
    <x v="634"/>
    <x v="0"/>
    <x v="2"/>
    <x v="6"/>
    <s v="Grandstream GXP2100 Mainstream Business Phone"/>
    <n v="244.77"/>
    <n v="4"/>
    <n v="24.48"/>
  </r>
  <r>
    <n v="2357"/>
    <d v="2015-04-18T00:00:00"/>
    <x v="1"/>
    <x v="3"/>
    <x v="634"/>
    <x v="0"/>
    <x v="0"/>
    <x v="4"/>
    <s v="Boston School Pro Electric Pencil Sharpener, 1670"/>
    <n v="74.349999999999994"/>
    <n v="3"/>
    <n v="6.51"/>
  </r>
  <r>
    <n v="2358"/>
    <d v="2015-04-18T00:00:00"/>
    <x v="1"/>
    <x v="3"/>
    <x v="634"/>
    <x v="0"/>
    <x v="0"/>
    <x v="3"/>
    <s v="GBC Standard Recycled Report Covers, Clear Plastic Sheets"/>
    <n v="4.3099999999999996"/>
    <n v="2"/>
    <n v="-6.9"/>
  </r>
  <r>
    <n v="2359"/>
    <d v="2015-04-18T00:00:00"/>
    <x v="1"/>
    <x v="3"/>
    <x v="634"/>
    <x v="0"/>
    <x v="1"/>
    <x v="5"/>
    <s v="Global Geo Office Task Chair, Gray"/>
    <n v="56.69"/>
    <n v="1"/>
    <n v="-20.25"/>
  </r>
  <r>
    <n v="2360"/>
    <d v="2015-04-18T00:00:00"/>
    <x v="1"/>
    <x v="3"/>
    <x v="634"/>
    <x v="0"/>
    <x v="2"/>
    <x v="6"/>
    <s v="Lunatik TT5L-002 Taktik Strike Impact Protection System for iPhone 5"/>
    <n v="97.97"/>
    <n v="2"/>
    <n v="6.12"/>
  </r>
  <r>
    <n v="2361"/>
    <d v="2015-04-18T00:00:00"/>
    <x v="1"/>
    <x v="3"/>
    <x v="634"/>
    <x v="0"/>
    <x v="0"/>
    <x v="4"/>
    <s v="Newell 348"/>
    <n v="7.87"/>
    <n v="3"/>
    <n v="0.89"/>
  </r>
  <r>
    <n v="2362"/>
    <d v="2015-04-18T00:00:00"/>
    <x v="1"/>
    <x v="3"/>
    <x v="634"/>
    <x v="0"/>
    <x v="0"/>
    <x v="0"/>
    <s v="Xerox 1994"/>
    <n v="15.55"/>
    <n v="3"/>
    <n v="5.44"/>
  </r>
  <r>
    <n v="2363"/>
    <d v="2015-04-18T00:00:00"/>
    <x v="1"/>
    <x v="3"/>
    <x v="634"/>
    <x v="0"/>
    <x v="0"/>
    <x v="3"/>
    <s v="GBC Plastic Binding Combs"/>
    <n v="1.48"/>
    <n v="1"/>
    <n v="-2.29"/>
  </r>
  <r>
    <n v="2364"/>
    <d v="2015-04-19T00:00:00"/>
    <x v="1"/>
    <x v="3"/>
    <x v="190"/>
    <x v="0"/>
    <x v="0"/>
    <x v="12"/>
    <s v="Fellowes Premier Superior Surge Suppressor, 10-Outlet, With Phone and Remote"/>
    <n v="19.57"/>
    <n v="2"/>
    <n v="-52.83"/>
  </r>
  <r>
    <n v="2365"/>
    <d v="2015-04-19T00:00:00"/>
    <x v="1"/>
    <x v="3"/>
    <x v="190"/>
    <x v="0"/>
    <x v="0"/>
    <x v="3"/>
    <s v="Fellowes PB300 Plastic Comb Binding Machine"/>
    <n v="310.39"/>
    <n v="4"/>
    <n v="-512.15"/>
  </r>
  <r>
    <n v="2366"/>
    <d v="2015-04-20T00:00:00"/>
    <x v="1"/>
    <x v="3"/>
    <x v="161"/>
    <x v="4"/>
    <x v="2"/>
    <x v="6"/>
    <s v="Pyle PMP37LED"/>
    <n v="287.97000000000003"/>
    <n v="3"/>
    <n v="77.75"/>
  </r>
  <r>
    <n v="2367"/>
    <d v="2015-04-20T00:00:00"/>
    <x v="1"/>
    <x v="3"/>
    <x v="161"/>
    <x v="4"/>
    <x v="1"/>
    <x v="8"/>
    <s v="GE 48&quot; Fluorescent Tube, Cool White Energy Saver, 34 Watts, 30/Box"/>
    <n v="595.38"/>
    <n v="6"/>
    <n v="297.69"/>
  </r>
  <r>
    <n v="2368"/>
    <d v="2015-04-20T00:00:00"/>
    <x v="1"/>
    <x v="3"/>
    <x v="161"/>
    <x v="4"/>
    <x v="0"/>
    <x v="0"/>
    <s v="Xerox 2"/>
    <n v="12.96"/>
    <n v="2"/>
    <n v="6.22"/>
  </r>
  <r>
    <n v="2369"/>
    <d v="2015-04-20T00:00:00"/>
    <x v="1"/>
    <x v="3"/>
    <x v="414"/>
    <x v="0"/>
    <x v="0"/>
    <x v="0"/>
    <s v="Xerox 1916"/>
    <n v="117.46"/>
    <n v="3"/>
    <n v="44.05"/>
  </r>
  <r>
    <n v="2370"/>
    <d v="2015-04-20T00:00:00"/>
    <x v="1"/>
    <x v="3"/>
    <x v="635"/>
    <x v="14"/>
    <x v="0"/>
    <x v="10"/>
    <s v="Tyvek Side-Opening Peel &amp; Seel Expanding Envelopes"/>
    <n v="180.96"/>
    <n v="2"/>
    <n v="81.430000000000007"/>
  </r>
  <r>
    <n v="2371"/>
    <d v="2015-04-21T00:00:00"/>
    <x v="1"/>
    <x v="3"/>
    <x v="636"/>
    <x v="5"/>
    <x v="1"/>
    <x v="5"/>
    <s v="Global Deluxe Office Fabric Chairs"/>
    <n v="191.96"/>
    <n v="2"/>
    <n v="51.83"/>
  </r>
  <r>
    <n v="2372"/>
    <d v="2015-04-21T00:00:00"/>
    <x v="1"/>
    <x v="3"/>
    <x v="636"/>
    <x v="5"/>
    <x v="0"/>
    <x v="3"/>
    <s v="Wilson Jones Hanging View Binder, White, 1&quot;"/>
    <n v="21.3"/>
    <n v="3"/>
    <n v="9.8000000000000007"/>
  </r>
  <r>
    <n v="2373"/>
    <d v="2015-04-21T00:00:00"/>
    <x v="1"/>
    <x v="3"/>
    <x v="636"/>
    <x v="5"/>
    <x v="2"/>
    <x v="6"/>
    <s v="Jabra SPEAK 410"/>
    <n v="469.95"/>
    <n v="5"/>
    <n v="131.59"/>
  </r>
  <r>
    <n v="2374"/>
    <d v="2015-04-21T00:00:00"/>
    <x v="1"/>
    <x v="3"/>
    <x v="636"/>
    <x v="5"/>
    <x v="1"/>
    <x v="8"/>
    <s v="Tenex &quot;The Solids&quot; Textured Chair Mats"/>
    <n v="209.88"/>
    <n v="3"/>
    <n v="35.68"/>
  </r>
  <r>
    <n v="2375"/>
    <d v="2015-04-22T00:00:00"/>
    <x v="1"/>
    <x v="3"/>
    <x v="86"/>
    <x v="3"/>
    <x v="2"/>
    <x v="6"/>
    <s v="Logitech B530 USBÂ HeadsetÂ -Â headsetÂ - Full size, Binaural"/>
    <n v="88.78"/>
    <n v="3"/>
    <n v="7.77"/>
  </r>
  <r>
    <n v="2376"/>
    <d v="2015-04-22T00:00:00"/>
    <x v="1"/>
    <x v="3"/>
    <x v="86"/>
    <x v="3"/>
    <x v="0"/>
    <x v="4"/>
    <s v="Boston 1730 StandUp Electric Pencil Sharpener"/>
    <n v="64.14"/>
    <n v="3"/>
    <n v="16.68"/>
  </r>
  <r>
    <n v="2377"/>
    <d v="2015-04-24T00:00:00"/>
    <x v="1"/>
    <x v="3"/>
    <x v="35"/>
    <x v="20"/>
    <x v="0"/>
    <x v="4"/>
    <s v="BOSTON Ranger #55 Pencil Sharpener, Black"/>
    <n v="25.99"/>
    <n v="1"/>
    <n v="7.54"/>
  </r>
  <r>
    <n v="2378"/>
    <d v="2015-04-25T00:00:00"/>
    <x v="1"/>
    <x v="3"/>
    <x v="65"/>
    <x v="3"/>
    <x v="0"/>
    <x v="3"/>
    <s v="Fellowes Black Plastic Comb Bindings"/>
    <n v="13.94"/>
    <n v="3"/>
    <n v="4.53"/>
  </r>
  <r>
    <n v="2379"/>
    <d v="2015-04-25T00:00:00"/>
    <x v="1"/>
    <x v="3"/>
    <x v="315"/>
    <x v="20"/>
    <x v="0"/>
    <x v="12"/>
    <s v="Holmes Replacement Filter for HEPA Air Cleaner, Very Large Room, HEPA Filter"/>
    <n v="206.43"/>
    <n v="3"/>
    <n v="90.83"/>
  </r>
  <r>
    <n v="2380"/>
    <d v="2015-04-25T00:00:00"/>
    <x v="1"/>
    <x v="3"/>
    <x v="603"/>
    <x v="21"/>
    <x v="0"/>
    <x v="4"/>
    <s v="Newell 324"/>
    <n v="57.75"/>
    <n v="5"/>
    <n v="16.170000000000002"/>
  </r>
  <r>
    <n v="2381"/>
    <d v="2015-04-25T00:00:00"/>
    <x v="1"/>
    <x v="3"/>
    <x v="603"/>
    <x v="21"/>
    <x v="0"/>
    <x v="12"/>
    <s v="Belkin 5 Outlet SurgeMaster Power Centers"/>
    <n v="272.39999999999998"/>
    <n v="5"/>
    <n v="76.27"/>
  </r>
  <r>
    <n v="2382"/>
    <d v="2015-04-25T00:00:00"/>
    <x v="1"/>
    <x v="3"/>
    <x v="456"/>
    <x v="1"/>
    <x v="0"/>
    <x v="2"/>
    <s v="SAFCO Commercial Wire Shelving, Black"/>
    <n v="221.02"/>
    <n v="2"/>
    <n v="-55.26"/>
  </r>
  <r>
    <n v="2383"/>
    <d v="2015-04-25T00:00:00"/>
    <x v="1"/>
    <x v="3"/>
    <x v="456"/>
    <x v="1"/>
    <x v="1"/>
    <x v="5"/>
    <s v="Global Armless Task Chair, Royal Blue"/>
    <n v="128.06"/>
    <n v="3"/>
    <n v="-23.78"/>
  </r>
  <r>
    <n v="2384"/>
    <d v="2015-04-25T00:00:00"/>
    <x v="1"/>
    <x v="3"/>
    <x v="637"/>
    <x v="3"/>
    <x v="0"/>
    <x v="10"/>
    <s v="Laser &amp; Ink Jet Business Envelopes"/>
    <n v="21.34"/>
    <n v="2"/>
    <n v="9.82"/>
  </r>
  <r>
    <n v="2385"/>
    <d v="2015-04-26T00:00:00"/>
    <x v="1"/>
    <x v="3"/>
    <x v="264"/>
    <x v="15"/>
    <x v="1"/>
    <x v="5"/>
    <s v="High-Back Leather Manager's Chair"/>
    <n v="831.94"/>
    <n v="8"/>
    <n v="-114.39"/>
  </r>
  <r>
    <n v="2386"/>
    <d v="2015-04-26T00:00:00"/>
    <x v="1"/>
    <x v="3"/>
    <x v="264"/>
    <x v="15"/>
    <x v="1"/>
    <x v="8"/>
    <s v="Tenex Traditional Chairmats for Medium Pile Carpet, Standard Lip, 36&quot; x 48&quot;"/>
    <n v="97.04"/>
    <n v="2"/>
    <n v="1.21"/>
  </r>
  <r>
    <n v="2387"/>
    <d v="2015-04-26T00:00:00"/>
    <x v="1"/>
    <x v="3"/>
    <x v="264"/>
    <x v="15"/>
    <x v="0"/>
    <x v="2"/>
    <s v="Safco Industrial Wire Shelving System"/>
    <n v="72.78"/>
    <n v="1"/>
    <n v="-18.2"/>
  </r>
  <r>
    <n v="2388"/>
    <d v="2015-04-26T00:00:00"/>
    <x v="1"/>
    <x v="3"/>
    <x v="517"/>
    <x v="0"/>
    <x v="1"/>
    <x v="5"/>
    <s v="Hon 4070 Series Pagoda Armless Upholstered Stacking Chairs"/>
    <n v="408.42"/>
    <n v="2"/>
    <n v="-5.83"/>
  </r>
  <r>
    <n v="2389"/>
    <d v="2015-04-26T00:00:00"/>
    <x v="1"/>
    <x v="3"/>
    <x v="620"/>
    <x v="3"/>
    <x v="1"/>
    <x v="5"/>
    <s v="SAFCO Optional Arm Kit for Workspace Cribbage Stacking Chair"/>
    <n v="63.94"/>
    <n v="3"/>
    <n v="6.39"/>
  </r>
  <r>
    <n v="2390"/>
    <d v="2015-04-26T00:00:00"/>
    <x v="1"/>
    <x v="3"/>
    <x v="620"/>
    <x v="3"/>
    <x v="0"/>
    <x v="4"/>
    <s v="Newell 345"/>
    <n v="59.52"/>
    <n v="3"/>
    <n v="15.48"/>
  </r>
  <r>
    <n v="2391"/>
    <d v="2015-04-26T00:00:00"/>
    <x v="1"/>
    <x v="3"/>
    <x v="620"/>
    <x v="3"/>
    <x v="2"/>
    <x v="6"/>
    <s v="RCA ViSYS 25825 Wireless digital phone"/>
    <n v="311.98"/>
    <n v="3"/>
    <n v="39"/>
  </r>
  <r>
    <n v="2392"/>
    <d v="2015-04-26T00:00:00"/>
    <x v="1"/>
    <x v="3"/>
    <x v="620"/>
    <x v="3"/>
    <x v="0"/>
    <x v="3"/>
    <s v="GBC Premium Transparent Covers with Diagonal Lined Pattern"/>
    <n v="50.35"/>
    <n v="3"/>
    <n v="17.62"/>
  </r>
  <r>
    <n v="2393"/>
    <d v="2015-04-26T00:00:00"/>
    <x v="1"/>
    <x v="3"/>
    <x v="52"/>
    <x v="16"/>
    <x v="1"/>
    <x v="13"/>
    <s v="Bretford CR4500 Series Slim Rectangular Table"/>
    <n v="191.52"/>
    <n v="1"/>
    <n v="-76.61"/>
  </r>
  <r>
    <n v="2394"/>
    <d v="2015-04-26T00:00:00"/>
    <x v="1"/>
    <x v="3"/>
    <x v="52"/>
    <x v="16"/>
    <x v="0"/>
    <x v="4"/>
    <s v="Crayola Colored Pencils"/>
    <n v="2.62"/>
    <n v="1"/>
    <n v="0.43"/>
  </r>
  <r>
    <n v="2395"/>
    <d v="2015-04-27T00:00:00"/>
    <x v="1"/>
    <x v="3"/>
    <x v="217"/>
    <x v="44"/>
    <x v="0"/>
    <x v="4"/>
    <s v="Staples in misc. colors"/>
    <n v="22.74"/>
    <n v="3"/>
    <n v="8.8699999999999992"/>
  </r>
  <r>
    <n v="2396"/>
    <d v="2015-04-27T00:00:00"/>
    <x v="1"/>
    <x v="3"/>
    <x v="217"/>
    <x v="44"/>
    <x v="1"/>
    <x v="5"/>
    <s v="Global Comet Stacking Arm Chair"/>
    <n v="1267.53"/>
    <n v="3"/>
    <n v="316.88"/>
  </r>
  <r>
    <n v="2397"/>
    <d v="2015-04-27T00:00:00"/>
    <x v="1"/>
    <x v="3"/>
    <x v="217"/>
    <x v="44"/>
    <x v="2"/>
    <x v="15"/>
    <s v="Cisco SPA525G2 5-Line IP Phone"/>
    <n v="1379.92"/>
    <n v="8"/>
    <n v="648.55999999999995"/>
  </r>
  <r>
    <n v="2398"/>
    <d v="2015-04-27T00:00:00"/>
    <x v="1"/>
    <x v="3"/>
    <x v="529"/>
    <x v="26"/>
    <x v="0"/>
    <x v="12"/>
    <s v="Belkin 6 Outlet Metallic Surge Strip"/>
    <n v="43.56"/>
    <n v="5"/>
    <n v="3.27"/>
  </r>
  <r>
    <n v="2399"/>
    <d v="2015-04-27T00:00:00"/>
    <x v="1"/>
    <x v="3"/>
    <x v="529"/>
    <x v="26"/>
    <x v="0"/>
    <x v="14"/>
    <s v="Acme Value Line Scissors"/>
    <n v="5.84"/>
    <n v="2"/>
    <n v="0.73"/>
  </r>
  <r>
    <n v="2400"/>
    <d v="2015-04-28T00:00:00"/>
    <x v="1"/>
    <x v="3"/>
    <x v="277"/>
    <x v="0"/>
    <x v="0"/>
    <x v="12"/>
    <s v="Holmes Odor Grabber"/>
    <n v="8.65"/>
    <n v="3"/>
    <n v="-20.329999999999998"/>
  </r>
  <r>
    <n v="2401"/>
    <d v="2015-04-28T00:00:00"/>
    <x v="1"/>
    <x v="3"/>
    <x v="277"/>
    <x v="0"/>
    <x v="0"/>
    <x v="2"/>
    <s v="Akro-Mils 12-Gallon Tote"/>
    <n v="23.83"/>
    <n v="3"/>
    <n v="2.68"/>
  </r>
  <r>
    <n v="2402"/>
    <d v="2015-04-28T00:00:00"/>
    <x v="1"/>
    <x v="3"/>
    <x v="277"/>
    <x v="0"/>
    <x v="0"/>
    <x v="3"/>
    <s v="GBC Twin Loop Wire Binding Elements, 9/16&quot; Spine, Black"/>
    <n v="12.18"/>
    <n v="4"/>
    <n v="-18.87"/>
  </r>
  <r>
    <n v="2403"/>
    <d v="2015-04-28T00:00:00"/>
    <x v="1"/>
    <x v="3"/>
    <x v="26"/>
    <x v="14"/>
    <x v="0"/>
    <x v="12"/>
    <s v="Kensington 7 Outlet MasterPiece Power Center with Fax/Phone Line Protection"/>
    <n v="186.73"/>
    <n v="1"/>
    <n v="41.5"/>
  </r>
  <r>
    <n v="2404"/>
    <d v="2015-04-28T00:00:00"/>
    <x v="1"/>
    <x v="3"/>
    <x v="26"/>
    <x v="14"/>
    <x v="0"/>
    <x v="3"/>
    <s v="Fellowes PB500 Electric Punch Plastic Comb Binding Machine with Manual Bind"/>
    <n v="3812.97"/>
    <n v="3"/>
    <n v="1906.49"/>
  </r>
  <r>
    <n v="2405"/>
    <d v="2015-04-29T00:00:00"/>
    <x v="1"/>
    <x v="3"/>
    <x v="412"/>
    <x v="2"/>
    <x v="0"/>
    <x v="0"/>
    <s v="Xerox 1949"/>
    <n v="7.97"/>
    <n v="2"/>
    <n v="2.89"/>
  </r>
  <r>
    <n v="2406"/>
    <d v="2015-04-30T00:00:00"/>
    <x v="1"/>
    <x v="3"/>
    <x v="152"/>
    <x v="1"/>
    <x v="1"/>
    <x v="5"/>
    <s v="Global Value Mid-Back Manager's Chair, Gray"/>
    <n v="213.12"/>
    <n v="5"/>
    <n v="-15.22"/>
  </r>
  <r>
    <n v="2407"/>
    <d v="2015-04-30T00:00:00"/>
    <x v="1"/>
    <x v="3"/>
    <x v="157"/>
    <x v="10"/>
    <x v="2"/>
    <x v="6"/>
    <s v="Cisco Unified IP Phone 7945G VoIP phone"/>
    <n v="1022.97"/>
    <n v="5"/>
    <n v="-255.74"/>
  </r>
  <r>
    <n v="2408"/>
    <d v="2015-04-30T00:00:00"/>
    <x v="1"/>
    <x v="3"/>
    <x v="127"/>
    <x v="3"/>
    <x v="0"/>
    <x v="4"/>
    <s v="Newell 324"/>
    <n v="34.65"/>
    <n v="3"/>
    <n v="9.6999999999999993"/>
  </r>
  <r>
    <n v="2409"/>
    <d v="2015-04-30T00:00:00"/>
    <x v="1"/>
    <x v="3"/>
    <x v="127"/>
    <x v="3"/>
    <x v="2"/>
    <x v="6"/>
    <s v="Cush Cases Heavy Duty Rugged Cover Case for Samsung Galaxy S5 - Purple"/>
    <n v="19.8"/>
    <n v="5"/>
    <n v="1.73"/>
  </r>
  <r>
    <n v="2410"/>
    <d v="2015-04-30T00:00:00"/>
    <x v="1"/>
    <x v="3"/>
    <x v="638"/>
    <x v="32"/>
    <x v="1"/>
    <x v="8"/>
    <s v="Eldon 200 Class Desk Accessories, Burgundy"/>
    <n v="31.4"/>
    <n v="5"/>
    <n v="13.19"/>
  </r>
  <r>
    <n v="2411"/>
    <d v="2015-04-30T00:00:00"/>
    <x v="1"/>
    <x v="3"/>
    <x v="638"/>
    <x v="32"/>
    <x v="1"/>
    <x v="8"/>
    <s v="DAX Two-Tone Rosewood/Black Document Frame, Desktop, 5 x 7"/>
    <n v="9.48"/>
    <n v="1"/>
    <n v="3.79"/>
  </r>
  <r>
    <n v="2412"/>
    <d v="2015-04-30T00:00:00"/>
    <x v="1"/>
    <x v="3"/>
    <x v="638"/>
    <x v="32"/>
    <x v="2"/>
    <x v="6"/>
    <s v="iKross Bluetooth Portable Keyboard + Cell Phone Stand Holder + Brush for Apple iPhone 5S 5C 5, 4S 4"/>
    <n v="209.5"/>
    <n v="10"/>
    <n v="58.66"/>
  </r>
  <r>
    <n v="2413"/>
    <d v="2015-04-30T00:00:00"/>
    <x v="1"/>
    <x v="3"/>
    <x v="638"/>
    <x v="32"/>
    <x v="1"/>
    <x v="8"/>
    <s v="Eldon ImÃ ge Series Desk Accessories, Clear"/>
    <n v="24.3"/>
    <n v="5"/>
    <n v="10.45"/>
  </r>
  <r>
    <n v="2414"/>
    <d v="2015-04-30T00:00:00"/>
    <x v="1"/>
    <x v="3"/>
    <x v="638"/>
    <x v="32"/>
    <x v="0"/>
    <x v="0"/>
    <s v="Weyerhaeuser First Choice Laser/Copy Paper (20Lb. and 88 Bright)"/>
    <n v="6.48"/>
    <n v="1"/>
    <n v="3.11"/>
  </r>
  <r>
    <n v="2415"/>
    <d v="2015-05-01T00:00:00"/>
    <x v="1"/>
    <x v="4"/>
    <x v="403"/>
    <x v="3"/>
    <x v="2"/>
    <x v="6"/>
    <s v="OtterBox Defender Series Case - iPhone 5c"/>
    <n v="88.75"/>
    <n v="3"/>
    <n v="11.09"/>
  </r>
  <r>
    <n v="2416"/>
    <d v="2015-05-01T00:00:00"/>
    <x v="1"/>
    <x v="4"/>
    <x v="639"/>
    <x v="16"/>
    <x v="1"/>
    <x v="8"/>
    <s v="DAX Black Cherry Wood-Tone Poster Frame"/>
    <n v="63.55"/>
    <n v="3"/>
    <n v="14.3"/>
  </r>
  <r>
    <n v="2417"/>
    <d v="2015-05-01T00:00:00"/>
    <x v="1"/>
    <x v="4"/>
    <x v="639"/>
    <x v="16"/>
    <x v="0"/>
    <x v="14"/>
    <s v="Fiskars 8&quot; Scissors, 2/Pack"/>
    <n v="41.38"/>
    <n v="3"/>
    <n v="4.6500000000000004"/>
  </r>
  <r>
    <n v="2418"/>
    <d v="2015-05-01T00:00:00"/>
    <x v="1"/>
    <x v="4"/>
    <x v="639"/>
    <x v="16"/>
    <x v="0"/>
    <x v="4"/>
    <s v="Panasonic KP-380BK Classic Electric Pencil Sharpener"/>
    <n v="172.7"/>
    <n v="6"/>
    <n v="10.79"/>
  </r>
  <r>
    <n v="2419"/>
    <d v="2015-05-01T00:00:00"/>
    <x v="1"/>
    <x v="4"/>
    <x v="487"/>
    <x v="3"/>
    <x v="0"/>
    <x v="3"/>
    <s v="GBC Twin Loop Wire Binding Elements, 9/16&quot; Spine, Black"/>
    <n v="12.18"/>
    <n v="1"/>
    <n v="4.41"/>
  </r>
  <r>
    <n v="2420"/>
    <d v="2015-05-01T00:00:00"/>
    <x v="1"/>
    <x v="4"/>
    <x v="487"/>
    <x v="3"/>
    <x v="0"/>
    <x v="2"/>
    <s v="Eldon Simplefile Box Office"/>
    <n v="37.32"/>
    <n v="3"/>
    <n v="10.45"/>
  </r>
  <r>
    <n v="2421"/>
    <d v="2015-05-01T00:00:00"/>
    <x v="1"/>
    <x v="4"/>
    <x v="487"/>
    <x v="3"/>
    <x v="0"/>
    <x v="14"/>
    <s v="Acme 10&quot; Easy Grip Assistive Scissors"/>
    <n v="35.06"/>
    <n v="2"/>
    <n v="10.52"/>
  </r>
  <r>
    <n v="2422"/>
    <d v="2015-05-02T00:00:00"/>
    <x v="1"/>
    <x v="4"/>
    <x v="479"/>
    <x v="0"/>
    <x v="0"/>
    <x v="1"/>
    <s v="Avery 501"/>
    <n v="8.86"/>
    <n v="3"/>
    <n v="2.99"/>
  </r>
  <r>
    <n v="2423"/>
    <d v="2015-05-02T00:00:00"/>
    <x v="1"/>
    <x v="4"/>
    <x v="479"/>
    <x v="0"/>
    <x v="2"/>
    <x v="6"/>
    <s v="Samsung Rugby III"/>
    <n v="158.38"/>
    <n v="3"/>
    <n v="13.86"/>
  </r>
  <r>
    <n v="2424"/>
    <d v="2015-05-03T00:00:00"/>
    <x v="1"/>
    <x v="4"/>
    <x v="640"/>
    <x v="3"/>
    <x v="1"/>
    <x v="8"/>
    <s v="Rubbermaid ClusterMat Chairmats, Mat Size- 66&quot; x 60&quot;, Lip 20&quot; x 11&quot; -90 Degree Angle"/>
    <n v="665.88"/>
    <n v="6"/>
    <n v="106.54"/>
  </r>
  <r>
    <n v="2425"/>
    <d v="2015-05-03T00:00:00"/>
    <x v="1"/>
    <x v="4"/>
    <x v="149"/>
    <x v="2"/>
    <x v="0"/>
    <x v="4"/>
    <s v="Sanford Prismacolor Professional Thick Lead Art Pencils, 36-Color Set"/>
    <n v="59.9"/>
    <n v="2"/>
    <n v="14.23"/>
  </r>
  <r>
    <n v="2426"/>
    <d v="2015-05-03T00:00:00"/>
    <x v="1"/>
    <x v="4"/>
    <x v="149"/>
    <x v="2"/>
    <x v="0"/>
    <x v="12"/>
    <s v="Holmes Replacement Filter for HEPA Air Cleaner, Large Room"/>
    <n v="23.7"/>
    <n v="2"/>
    <n v="6.52"/>
  </r>
  <r>
    <n v="2427"/>
    <d v="2015-05-03T00:00:00"/>
    <x v="1"/>
    <x v="4"/>
    <x v="149"/>
    <x v="2"/>
    <x v="0"/>
    <x v="0"/>
    <s v="Xerox 1897"/>
    <n v="7.97"/>
    <n v="2"/>
    <n v="2.89"/>
  </r>
  <r>
    <n v="2428"/>
    <d v="2015-05-03T00:00:00"/>
    <x v="1"/>
    <x v="4"/>
    <x v="149"/>
    <x v="2"/>
    <x v="0"/>
    <x v="12"/>
    <s v="Bravo II Megaboss 12-Amp Hard Body Upright, Replacement Belts, 2 Belts per Pack"/>
    <n v="18.2"/>
    <n v="7"/>
    <n v="2.0499999999999998"/>
  </r>
  <r>
    <n v="2429"/>
    <d v="2015-05-03T00:00:00"/>
    <x v="1"/>
    <x v="4"/>
    <x v="149"/>
    <x v="2"/>
    <x v="2"/>
    <x v="9"/>
    <s v="SanDisk Cruzer 16 GB USB Flash Drive"/>
    <n v="27.55"/>
    <n v="3"/>
    <n v="-0.34"/>
  </r>
  <r>
    <n v="2430"/>
    <d v="2015-05-03T00:00:00"/>
    <x v="1"/>
    <x v="4"/>
    <x v="149"/>
    <x v="2"/>
    <x v="1"/>
    <x v="5"/>
    <s v="Global Leather Highback Executive Chair with Pneumatic Height Adjustment, Black"/>
    <n v="844.12"/>
    <n v="6"/>
    <n v="-36.18"/>
  </r>
  <r>
    <n v="2431"/>
    <d v="2015-05-03T00:00:00"/>
    <x v="1"/>
    <x v="4"/>
    <x v="149"/>
    <x v="2"/>
    <x v="0"/>
    <x v="2"/>
    <s v="Fellowes Bankers Box Stor/Drawer Steel Plus"/>
    <n v="76.75"/>
    <n v="3"/>
    <n v="-9.59"/>
  </r>
  <r>
    <n v="2432"/>
    <d v="2015-05-03T00:00:00"/>
    <x v="1"/>
    <x v="4"/>
    <x v="641"/>
    <x v="3"/>
    <x v="0"/>
    <x v="4"/>
    <s v="Newell 317"/>
    <n v="8.82"/>
    <n v="3"/>
    <n v="2.56"/>
  </r>
  <r>
    <n v="2433"/>
    <d v="2015-05-03T00:00:00"/>
    <x v="1"/>
    <x v="4"/>
    <x v="641"/>
    <x v="3"/>
    <x v="0"/>
    <x v="3"/>
    <s v="Ibico Recycled Linen-Style Covers"/>
    <n v="62.5"/>
    <n v="2"/>
    <n v="21.87"/>
  </r>
  <r>
    <n v="2434"/>
    <d v="2015-05-03T00:00:00"/>
    <x v="1"/>
    <x v="4"/>
    <x v="641"/>
    <x v="3"/>
    <x v="2"/>
    <x v="9"/>
    <s v="LogitechÂ Gaming G510s - Keyboard"/>
    <n v="339.96"/>
    <n v="4"/>
    <n v="122.39"/>
  </r>
  <r>
    <n v="2435"/>
    <d v="2015-05-03T00:00:00"/>
    <x v="1"/>
    <x v="4"/>
    <x v="641"/>
    <x v="3"/>
    <x v="0"/>
    <x v="3"/>
    <s v="GBC Linen Binding Covers"/>
    <n v="49.57"/>
    <n v="2"/>
    <n v="17.350000000000001"/>
  </r>
  <r>
    <n v="2436"/>
    <d v="2015-05-03T00:00:00"/>
    <x v="1"/>
    <x v="4"/>
    <x v="155"/>
    <x v="3"/>
    <x v="0"/>
    <x v="3"/>
    <s v="Avery Binding System Hidden Tab Executive Style Index Sets"/>
    <n v="13.85"/>
    <n v="3"/>
    <n v="5.19"/>
  </r>
  <r>
    <n v="2437"/>
    <d v="2015-05-04T00:00:00"/>
    <x v="1"/>
    <x v="4"/>
    <x v="464"/>
    <x v="20"/>
    <x v="1"/>
    <x v="8"/>
    <s v="Electrix 20W Halogen Replacement Bulb for Zoom-In Desk Lamp"/>
    <n v="26.8"/>
    <n v="2"/>
    <n v="12.86"/>
  </r>
  <r>
    <n v="2438"/>
    <d v="2015-05-04T00:00:00"/>
    <x v="1"/>
    <x v="4"/>
    <x v="174"/>
    <x v="1"/>
    <x v="1"/>
    <x v="8"/>
    <s v="Staple-based wall hangings"/>
    <n v="22.29"/>
    <n v="7"/>
    <n v="-8.92"/>
  </r>
  <r>
    <n v="2439"/>
    <d v="2015-05-04T00:00:00"/>
    <x v="1"/>
    <x v="4"/>
    <x v="123"/>
    <x v="0"/>
    <x v="2"/>
    <x v="6"/>
    <s v="ShoreTel ShorePhone IP 230 VoIP phone"/>
    <n v="946.34"/>
    <n v="7"/>
    <n v="118.29"/>
  </r>
  <r>
    <n v="2440"/>
    <d v="2015-05-04T00:00:00"/>
    <x v="1"/>
    <x v="4"/>
    <x v="642"/>
    <x v="18"/>
    <x v="0"/>
    <x v="4"/>
    <s v="Model L Table or Wall-Mount Pencil Sharpener"/>
    <n v="125.93"/>
    <n v="7"/>
    <n v="35.26"/>
  </r>
  <r>
    <n v="2441"/>
    <d v="2015-05-07T00:00:00"/>
    <x v="1"/>
    <x v="4"/>
    <x v="643"/>
    <x v="0"/>
    <x v="1"/>
    <x v="13"/>
    <s v="Chromcraft Round Conference Tables"/>
    <n v="244.01"/>
    <n v="2"/>
    <n v="-31.37"/>
  </r>
  <r>
    <n v="2442"/>
    <d v="2015-05-07T00:00:00"/>
    <x v="1"/>
    <x v="4"/>
    <x v="643"/>
    <x v="0"/>
    <x v="0"/>
    <x v="0"/>
    <s v="Xerox 198"/>
    <n v="15.94"/>
    <n v="4"/>
    <n v="5.38"/>
  </r>
  <r>
    <n v="2443"/>
    <d v="2015-05-07T00:00:00"/>
    <x v="1"/>
    <x v="4"/>
    <x v="393"/>
    <x v="5"/>
    <x v="0"/>
    <x v="0"/>
    <s v="Xerox 1902"/>
    <n v="45.68"/>
    <n v="2"/>
    <n v="21.01"/>
  </r>
  <r>
    <n v="2444"/>
    <d v="2015-05-08T00:00:00"/>
    <x v="1"/>
    <x v="4"/>
    <x v="595"/>
    <x v="10"/>
    <x v="1"/>
    <x v="8"/>
    <s v="Eldon Regeneration Recycled Desk Accessories, Smoke"/>
    <n v="8.35"/>
    <n v="6"/>
    <n v="1.25"/>
  </r>
  <r>
    <n v="2445"/>
    <d v="2015-05-08T00:00:00"/>
    <x v="1"/>
    <x v="4"/>
    <x v="158"/>
    <x v="11"/>
    <x v="0"/>
    <x v="4"/>
    <s v="Newell 321"/>
    <n v="5.25"/>
    <n v="2"/>
    <n v="0.59"/>
  </r>
  <r>
    <n v="2446"/>
    <d v="2015-05-08T00:00:00"/>
    <x v="1"/>
    <x v="4"/>
    <x v="392"/>
    <x v="28"/>
    <x v="0"/>
    <x v="3"/>
    <s v="Wilson Jones Legal Size Ring Binders"/>
    <n v="43.98"/>
    <n v="2"/>
    <n v="21.99"/>
  </r>
  <r>
    <n v="2447"/>
    <d v="2015-05-08T00:00:00"/>
    <x v="1"/>
    <x v="4"/>
    <x v="392"/>
    <x v="28"/>
    <x v="2"/>
    <x v="6"/>
    <s v="VTech DS6151"/>
    <n v="377.97"/>
    <n v="3"/>
    <n v="105.83"/>
  </r>
  <r>
    <n v="2448"/>
    <d v="2015-05-08T00:00:00"/>
    <x v="1"/>
    <x v="4"/>
    <x v="392"/>
    <x v="28"/>
    <x v="1"/>
    <x v="8"/>
    <s v="Deflect-o EconoMat Studded, No Bevel Mat for Low Pile Carpeting"/>
    <n v="123.96"/>
    <n v="3"/>
    <n v="11.16"/>
  </r>
  <r>
    <n v="2449"/>
    <d v="2015-05-08T00:00:00"/>
    <x v="1"/>
    <x v="4"/>
    <x v="314"/>
    <x v="20"/>
    <x v="0"/>
    <x v="0"/>
    <s v="Xerox 1912"/>
    <n v="37.94"/>
    <n v="2"/>
    <n v="18.21"/>
  </r>
  <r>
    <n v="2450"/>
    <d v="2015-05-08T00:00:00"/>
    <x v="1"/>
    <x v="4"/>
    <x v="262"/>
    <x v="20"/>
    <x v="1"/>
    <x v="8"/>
    <s v="DAX Black Cherry Wood-Tone Poster Frame"/>
    <n v="79.44"/>
    <n v="3"/>
    <n v="30.19"/>
  </r>
  <r>
    <n v="2451"/>
    <d v="2015-05-08T00:00:00"/>
    <x v="1"/>
    <x v="4"/>
    <x v="262"/>
    <x v="20"/>
    <x v="0"/>
    <x v="14"/>
    <s v="Compact Automatic Electric Letter Opener"/>
    <n v="357.93"/>
    <n v="3"/>
    <n v="7.16"/>
  </r>
  <r>
    <n v="2452"/>
    <d v="2015-05-08T00:00:00"/>
    <x v="1"/>
    <x v="4"/>
    <x v="262"/>
    <x v="20"/>
    <x v="1"/>
    <x v="5"/>
    <s v="Situations Contoured Folding Chairs, 4/Set"/>
    <n v="127.76"/>
    <n v="2"/>
    <n v="21.29"/>
  </r>
  <r>
    <n v="2453"/>
    <d v="2015-05-08T00:00:00"/>
    <x v="1"/>
    <x v="4"/>
    <x v="262"/>
    <x v="20"/>
    <x v="2"/>
    <x v="16"/>
    <s v="Sharp AL-1530CS Digital Copier"/>
    <n v="2799.94"/>
    <n v="7"/>
    <n v="1014.98"/>
  </r>
  <r>
    <n v="2454"/>
    <d v="2015-05-08T00:00:00"/>
    <x v="1"/>
    <x v="4"/>
    <x v="262"/>
    <x v="20"/>
    <x v="0"/>
    <x v="0"/>
    <s v="Xerox 204"/>
    <n v="19.440000000000001"/>
    <n v="3"/>
    <n v="9.33"/>
  </r>
  <r>
    <n v="2455"/>
    <d v="2015-05-09T00:00:00"/>
    <x v="1"/>
    <x v="4"/>
    <x v="297"/>
    <x v="5"/>
    <x v="0"/>
    <x v="3"/>
    <s v="Acco Flexible ACCOHIDE Square Ring Data Binder, Dark Blue, 11 1/2&quot; X 14&quot; 7/8&quot;"/>
    <n v="48.81"/>
    <n v="3"/>
    <n v="23.92"/>
  </r>
  <r>
    <n v="2456"/>
    <d v="2015-05-10T00:00:00"/>
    <x v="1"/>
    <x v="4"/>
    <x v="285"/>
    <x v="1"/>
    <x v="0"/>
    <x v="12"/>
    <s v="Tripp Lite Isotel 8 Ultra 8 Outlet Metal Surge"/>
    <n v="70.97"/>
    <n v="5"/>
    <n v="-191.62"/>
  </r>
  <r>
    <n v="2457"/>
    <d v="2015-05-10T00:00:00"/>
    <x v="1"/>
    <x v="4"/>
    <x v="285"/>
    <x v="1"/>
    <x v="0"/>
    <x v="4"/>
    <s v="Boston KS Multi-Size Manual Pencil Sharpener"/>
    <n v="36.78"/>
    <n v="2"/>
    <n v="3.68"/>
  </r>
  <r>
    <n v="2458"/>
    <d v="2015-05-10T00:00:00"/>
    <x v="1"/>
    <x v="4"/>
    <x v="513"/>
    <x v="26"/>
    <x v="2"/>
    <x v="9"/>
    <s v="Belkin Standard 104 key USB Keyboard"/>
    <n v="46.69"/>
    <n v="4"/>
    <n v="-2.92"/>
  </r>
  <r>
    <n v="2459"/>
    <d v="2015-05-11T00:00:00"/>
    <x v="1"/>
    <x v="4"/>
    <x v="152"/>
    <x v="12"/>
    <x v="1"/>
    <x v="5"/>
    <s v="Global Chrome Stack Chair"/>
    <n v="191.97"/>
    <n v="7"/>
    <n v="16.8"/>
  </r>
  <r>
    <n v="2460"/>
    <d v="2015-05-12T00:00:00"/>
    <x v="1"/>
    <x v="4"/>
    <x v="106"/>
    <x v="3"/>
    <x v="0"/>
    <x v="0"/>
    <s v="Xerox 1962"/>
    <n v="12.84"/>
    <n v="3"/>
    <n v="5.78"/>
  </r>
  <r>
    <n v="2461"/>
    <d v="2015-05-12T00:00:00"/>
    <x v="1"/>
    <x v="4"/>
    <x v="106"/>
    <x v="3"/>
    <x v="0"/>
    <x v="0"/>
    <s v="Xerox 1953"/>
    <n v="25.68"/>
    <n v="6"/>
    <n v="11.56"/>
  </r>
  <r>
    <n v="2462"/>
    <d v="2015-05-12T00:00:00"/>
    <x v="1"/>
    <x v="4"/>
    <x v="374"/>
    <x v="26"/>
    <x v="2"/>
    <x v="6"/>
    <s v="VTech DS6151"/>
    <n v="201.58"/>
    <n v="2"/>
    <n v="20.16"/>
  </r>
  <r>
    <n v="2463"/>
    <d v="2015-05-12T00:00:00"/>
    <x v="1"/>
    <x v="4"/>
    <x v="86"/>
    <x v="20"/>
    <x v="0"/>
    <x v="2"/>
    <s v="Portable Personal File Box"/>
    <n v="36.630000000000003"/>
    <n v="3"/>
    <n v="9.89"/>
  </r>
  <r>
    <n v="2464"/>
    <d v="2015-05-12T00:00:00"/>
    <x v="1"/>
    <x v="4"/>
    <x v="644"/>
    <x v="22"/>
    <x v="0"/>
    <x v="3"/>
    <s v="Prestige Round Ring Binders"/>
    <n v="14.59"/>
    <n v="3"/>
    <n v="4.92"/>
  </r>
  <r>
    <n v="2465"/>
    <d v="2015-05-12T00:00:00"/>
    <x v="1"/>
    <x v="4"/>
    <x v="229"/>
    <x v="0"/>
    <x v="1"/>
    <x v="8"/>
    <s v="DAX Wood Document Frame."/>
    <n v="21.97"/>
    <n v="4"/>
    <n v="-15.93"/>
  </r>
  <r>
    <n v="2466"/>
    <d v="2015-05-12T00:00:00"/>
    <x v="1"/>
    <x v="4"/>
    <x v="229"/>
    <x v="0"/>
    <x v="2"/>
    <x v="6"/>
    <s v="Digium D40 VoIP phone"/>
    <n v="619.15"/>
    <n v="6"/>
    <n v="69.650000000000006"/>
  </r>
  <r>
    <n v="2467"/>
    <d v="2015-05-12T00:00:00"/>
    <x v="1"/>
    <x v="4"/>
    <x v="229"/>
    <x v="0"/>
    <x v="0"/>
    <x v="0"/>
    <s v="Xerox 1964"/>
    <n v="127.9"/>
    <n v="7"/>
    <n v="41.57"/>
  </r>
  <r>
    <n v="2468"/>
    <d v="2015-05-13T00:00:00"/>
    <x v="1"/>
    <x v="4"/>
    <x v="151"/>
    <x v="1"/>
    <x v="2"/>
    <x v="6"/>
    <s v="Toshiba IPT2010-SD IPÂ Telephone"/>
    <n v="222.38"/>
    <n v="2"/>
    <n v="16.68"/>
  </r>
  <r>
    <n v="2469"/>
    <d v="2015-05-13T00:00:00"/>
    <x v="1"/>
    <x v="4"/>
    <x v="151"/>
    <x v="1"/>
    <x v="0"/>
    <x v="7"/>
    <s v="Advantus Plastic Paper Clips"/>
    <n v="16"/>
    <n v="4"/>
    <n v="5.6"/>
  </r>
  <r>
    <n v="2470"/>
    <d v="2015-05-14T00:00:00"/>
    <x v="1"/>
    <x v="4"/>
    <x v="618"/>
    <x v="2"/>
    <x v="0"/>
    <x v="4"/>
    <s v="Boston School Pro Electric Pencil Sharpener, 1670"/>
    <n v="198.27"/>
    <n v="8"/>
    <n v="17.350000000000001"/>
  </r>
  <r>
    <n v="2471"/>
    <d v="2015-05-14T00:00:00"/>
    <x v="1"/>
    <x v="4"/>
    <x v="618"/>
    <x v="2"/>
    <x v="0"/>
    <x v="1"/>
    <s v="Avery 490"/>
    <n v="47.36"/>
    <n v="4"/>
    <n v="17.760000000000002"/>
  </r>
  <r>
    <n v="2472"/>
    <d v="2015-05-14T00:00:00"/>
    <x v="1"/>
    <x v="4"/>
    <x v="618"/>
    <x v="2"/>
    <x v="0"/>
    <x v="10"/>
    <s v="Jet-Pak Recycled Peel 'N' Seal Padded Mailers"/>
    <n v="200.98"/>
    <n v="7"/>
    <n v="62.81"/>
  </r>
  <r>
    <n v="2473"/>
    <d v="2015-05-14T00:00:00"/>
    <x v="1"/>
    <x v="4"/>
    <x v="618"/>
    <x v="2"/>
    <x v="0"/>
    <x v="1"/>
    <s v="Avery 4027 File Folder Labels for Dot Matrix Printers, 5000 Labels per Box, White"/>
    <n v="97.7"/>
    <n v="4"/>
    <n v="31.75"/>
  </r>
  <r>
    <n v="2474"/>
    <d v="2015-05-14T00:00:00"/>
    <x v="1"/>
    <x v="4"/>
    <x v="618"/>
    <x v="2"/>
    <x v="0"/>
    <x v="4"/>
    <s v="Binney &amp; Smith Crayola Metallic Crayons, 16-Color Pack"/>
    <n v="2.7"/>
    <n v="1"/>
    <n v="0.81"/>
  </r>
  <r>
    <n v="2475"/>
    <d v="2015-05-14T00:00:00"/>
    <x v="1"/>
    <x v="4"/>
    <x v="618"/>
    <x v="2"/>
    <x v="0"/>
    <x v="3"/>
    <s v="GBC Linen Binding Covers"/>
    <n v="18.59"/>
    <n v="2"/>
    <n v="-13.63"/>
  </r>
  <r>
    <n v="2476"/>
    <d v="2015-05-14T00:00:00"/>
    <x v="1"/>
    <x v="4"/>
    <x v="618"/>
    <x v="2"/>
    <x v="0"/>
    <x v="3"/>
    <s v="Wilson Jones Custom Binder Spines &amp; Labels"/>
    <n v="4.9000000000000004"/>
    <n v="3"/>
    <n v="-3.43"/>
  </r>
  <r>
    <n v="2477"/>
    <d v="2015-05-14T00:00:00"/>
    <x v="1"/>
    <x v="4"/>
    <x v="459"/>
    <x v="3"/>
    <x v="0"/>
    <x v="2"/>
    <s v="Tennsco Snap-Together Open Shelving Units, Starter Sets and Add-On Units"/>
    <n v="1117.92"/>
    <n v="4"/>
    <n v="55.9"/>
  </r>
  <r>
    <n v="2478"/>
    <d v="2015-05-14T00:00:00"/>
    <x v="1"/>
    <x v="4"/>
    <x v="595"/>
    <x v="3"/>
    <x v="1"/>
    <x v="11"/>
    <s v="Bush Andora Bookcase, Maple/Graphite Gray Finish"/>
    <n v="509.96"/>
    <n v="5"/>
    <n v="42"/>
  </r>
  <r>
    <n v="2479"/>
    <d v="2015-05-14T00:00:00"/>
    <x v="1"/>
    <x v="4"/>
    <x v="595"/>
    <x v="3"/>
    <x v="1"/>
    <x v="8"/>
    <s v="Dana Halogen Swing-Arm Architect Lamp"/>
    <n v="122.91"/>
    <n v="3"/>
    <n v="34.409999999999997"/>
  </r>
  <r>
    <n v="2480"/>
    <d v="2015-05-14T00:00:00"/>
    <x v="1"/>
    <x v="4"/>
    <x v="595"/>
    <x v="3"/>
    <x v="1"/>
    <x v="5"/>
    <s v="Novimex Fabric Task Chair"/>
    <n v="97.57"/>
    <n v="2"/>
    <n v="-6.1"/>
  </r>
  <r>
    <n v="2481"/>
    <d v="2015-05-14T00:00:00"/>
    <x v="1"/>
    <x v="4"/>
    <x v="595"/>
    <x v="3"/>
    <x v="1"/>
    <x v="5"/>
    <s v="Global Leather and Oak Executive Chair, Black"/>
    <n v="722.35"/>
    <n v="3"/>
    <n v="81.260000000000005"/>
  </r>
  <r>
    <n v="2482"/>
    <d v="2015-05-15T00:00:00"/>
    <x v="1"/>
    <x v="4"/>
    <x v="123"/>
    <x v="4"/>
    <x v="0"/>
    <x v="10"/>
    <s v="Wausau Papers Astrobrights Colored Envelopes"/>
    <n v="17.940000000000001"/>
    <n v="3"/>
    <n v="8.7899999999999991"/>
  </r>
  <r>
    <n v="2483"/>
    <d v="2015-05-15T00:00:00"/>
    <x v="1"/>
    <x v="4"/>
    <x v="452"/>
    <x v="2"/>
    <x v="0"/>
    <x v="2"/>
    <s v="Fellowes Neat Ideas Storage Cubes"/>
    <n v="51.97"/>
    <n v="2"/>
    <n v="-10.39"/>
  </r>
  <r>
    <n v="2484"/>
    <d v="2015-05-16T00:00:00"/>
    <x v="1"/>
    <x v="4"/>
    <x v="128"/>
    <x v="16"/>
    <x v="2"/>
    <x v="9"/>
    <s v="Razer Kraken PRO Over Ear PC and Music Headset"/>
    <n v="255.97"/>
    <n v="4"/>
    <n v="32"/>
  </r>
  <r>
    <n v="2485"/>
    <d v="2015-05-17T00:00:00"/>
    <x v="1"/>
    <x v="4"/>
    <x v="402"/>
    <x v="0"/>
    <x v="0"/>
    <x v="3"/>
    <s v="GBC Twin Loop Wire Binding Elements"/>
    <n v="33.28"/>
    <n v="5"/>
    <n v="-49.92"/>
  </r>
  <r>
    <n v="2486"/>
    <d v="2015-05-17T00:00:00"/>
    <x v="1"/>
    <x v="4"/>
    <x v="402"/>
    <x v="0"/>
    <x v="0"/>
    <x v="0"/>
    <s v="Things To Do Today Pad"/>
    <n v="14.09"/>
    <n v="3"/>
    <n v="4.93"/>
  </r>
  <r>
    <n v="2487"/>
    <d v="2015-05-17T00:00:00"/>
    <x v="1"/>
    <x v="4"/>
    <x v="265"/>
    <x v="20"/>
    <x v="0"/>
    <x v="1"/>
    <s v="Self-Adhesive Removable Labels"/>
    <n v="31.5"/>
    <n v="10"/>
    <n v="15.12"/>
  </r>
  <r>
    <n v="2488"/>
    <d v="2015-05-17T00:00:00"/>
    <x v="1"/>
    <x v="4"/>
    <x v="265"/>
    <x v="20"/>
    <x v="0"/>
    <x v="14"/>
    <s v="Acme Hot Forged Carbon Steel Scissors with Nickel-Plated Handles, 3 7/8&quot; Cut, 8&quot;L"/>
    <n v="55.6"/>
    <n v="4"/>
    <n v="16.12"/>
  </r>
  <r>
    <n v="2489"/>
    <d v="2015-05-18T00:00:00"/>
    <x v="1"/>
    <x v="4"/>
    <x v="8"/>
    <x v="3"/>
    <x v="0"/>
    <x v="0"/>
    <s v="Wirebound Message Book, 4 per Page"/>
    <n v="10.86"/>
    <n v="2"/>
    <n v="5.32"/>
  </r>
  <r>
    <n v="2490"/>
    <d v="2015-05-20T00:00:00"/>
    <x v="1"/>
    <x v="4"/>
    <x v="320"/>
    <x v="25"/>
    <x v="1"/>
    <x v="8"/>
    <s v="Dana Fluorescent Magnifying Lamp, White, 36&quot;"/>
    <n v="163.13999999999999"/>
    <n v="4"/>
    <n v="20.39"/>
  </r>
  <r>
    <n v="2491"/>
    <d v="2015-05-20T00:00:00"/>
    <x v="1"/>
    <x v="4"/>
    <x v="320"/>
    <x v="25"/>
    <x v="0"/>
    <x v="3"/>
    <s v="Pressboard Data Binders by Wilson Jones"/>
    <n v="6.41"/>
    <n v="4"/>
    <n v="-4.91"/>
  </r>
  <r>
    <n v="2492"/>
    <d v="2015-05-21T00:00:00"/>
    <x v="1"/>
    <x v="4"/>
    <x v="264"/>
    <x v="1"/>
    <x v="0"/>
    <x v="12"/>
    <s v="Fellowes Basic Home/Office Series Surge Protectors"/>
    <n v="20.77"/>
    <n v="8"/>
    <n v="-52.96"/>
  </r>
  <r>
    <n v="2493"/>
    <d v="2015-05-21T00:00:00"/>
    <x v="1"/>
    <x v="4"/>
    <x v="311"/>
    <x v="22"/>
    <x v="0"/>
    <x v="3"/>
    <s v="Ibico Plastic and Wire Spiral Binding Combs"/>
    <n v="26.98"/>
    <n v="4"/>
    <n v="8.77"/>
  </r>
  <r>
    <n v="2494"/>
    <d v="2015-05-21T00:00:00"/>
    <x v="1"/>
    <x v="4"/>
    <x v="418"/>
    <x v="2"/>
    <x v="0"/>
    <x v="3"/>
    <s v="Wilson Jones Ledger-Size, Piano-Hinge Binder, 2&quot;, Blue"/>
    <n v="24.59"/>
    <n v="2"/>
    <n v="-18.03"/>
  </r>
  <r>
    <n v="2495"/>
    <d v="2015-05-22T00:00:00"/>
    <x v="1"/>
    <x v="4"/>
    <x v="417"/>
    <x v="3"/>
    <x v="0"/>
    <x v="1"/>
    <s v="Avery 476"/>
    <n v="8.26"/>
    <n v="2"/>
    <n v="3.8"/>
  </r>
  <r>
    <n v="2496"/>
    <d v="2015-05-22T00:00:00"/>
    <x v="1"/>
    <x v="4"/>
    <x v="417"/>
    <x v="3"/>
    <x v="2"/>
    <x v="15"/>
    <s v="Zebra GX420t Direct Thermal/Thermal Transfer Printer"/>
    <n v="2973.32"/>
    <n v="7"/>
    <n v="334.5"/>
  </r>
  <r>
    <n v="2497"/>
    <d v="2015-05-22T00:00:00"/>
    <x v="1"/>
    <x v="4"/>
    <x v="417"/>
    <x v="3"/>
    <x v="0"/>
    <x v="2"/>
    <s v="Pizazz Global Quick File"/>
    <n v="104.79"/>
    <n v="7"/>
    <n v="29.34"/>
  </r>
  <r>
    <n v="2498"/>
    <d v="2015-05-22T00:00:00"/>
    <x v="1"/>
    <x v="4"/>
    <x v="417"/>
    <x v="3"/>
    <x v="2"/>
    <x v="6"/>
    <s v="Aastra 57i VoIP phone"/>
    <n v="775.73"/>
    <n v="6"/>
    <n v="58.18"/>
  </r>
  <r>
    <n v="2499"/>
    <d v="2015-05-23T00:00:00"/>
    <x v="1"/>
    <x v="4"/>
    <x v="400"/>
    <x v="9"/>
    <x v="0"/>
    <x v="10"/>
    <s v="Cameo Buff Policy Envelopes"/>
    <n v="186.69"/>
    <n v="3"/>
    <n v="87.74"/>
  </r>
  <r>
    <n v="2500"/>
    <d v="2015-05-23T00:00:00"/>
    <x v="1"/>
    <x v="4"/>
    <x v="185"/>
    <x v="12"/>
    <x v="0"/>
    <x v="3"/>
    <s v="Cardinal EasyOpen D-Ring Binders"/>
    <n v="19.190000000000001"/>
    <n v="7"/>
    <n v="-12.8"/>
  </r>
  <r>
    <n v="2501"/>
    <d v="2015-05-23T00:00:00"/>
    <x v="1"/>
    <x v="4"/>
    <x v="185"/>
    <x v="12"/>
    <x v="0"/>
    <x v="12"/>
    <s v="Fellowes Superior 10 Outlet Split Surge Protector"/>
    <n v="121.79"/>
    <n v="4"/>
    <n v="13.7"/>
  </r>
  <r>
    <n v="2502"/>
    <d v="2015-05-23T00:00:00"/>
    <x v="1"/>
    <x v="4"/>
    <x v="94"/>
    <x v="43"/>
    <x v="0"/>
    <x v="2"/>
    <s v="Advantus Rolling Storage Box"/>
    <n v="51.45"/>
    <n v="3"/>
    <n v="13.89"/>
  </r>
  <r>
    <n v="2503"/>
    <d v="2015-05-23T00:00:00"/>
    <x v="1"/>
    <x v="4"/>
    <x v="39"/>
    <x v="14"/>
    <x v="0"/>
    <x v="12"/>
    <s v="Harmony Air Purifier"/>
    <n v="850.5"/>
    <n v="5"/>
    <n v="245.7"/>
  </r>
  <r>
    <n v="2504"/>
    <d v="2015-05-23T00:00:00"/>
    <x v="1"/>
    <x v="4"/>
    <x v="39"/>
    <x v="14"/>
    <x v="1"/>
    <x v="8"/>
    <s v="Westinghouse Clip-On Gooseneck Lamps"/>
    <n v="75.33"/>
    <n v="9"/>
    <n v="19.59"/>
  </r>
  <r>
    <n v="2505"/>
    <d v="2015-05-24T00:00:00"/>
    <x v="1"/>
    <x v="4"/>
    <x v="6"/>
    <x v="1"/>
    <x v="1"/>
    <x v="5"/>
    <s v="Global High-Back Leather Tilter, Burgundy"/>
    <n v="602.65"/>
    <n v="7"/>
    <n v="-163.58000000000001"/>
  </r>
  <r>
    <n v="2506"/>
    <d v="2015-05-24T00:00:00"/>
    <x v="1"/>
    <x v="4"/>
    <x v="6"/>
    <x v="1"/>
    <x v="0"/>
    <x v="3"/>
    <s v="Avery Heavy-Duty EZD View Binder with Locking Rings"/>
    <n v="7.66"/>
    <n v="6"/>
    <n v="-13.02"/>
  </r>
  <r>
    <n v="2507"/>
    <d v="2015-05-25T00:00:00"/>
    <x v="1"/>
    <x v="4"/>
    <x v="645"/>
    <x v="26"/>
    <x v="0"/>
    <x v="12"/>
    <s v="Kensington 4 Outlet MasterPiece Compact Power Control Center"/>
    <n v="845.73"/>
    <n v="13"/>
    <n v="84.57"/>
  </r>
  <r>
    <n v="2508"/>
    <d v="2015-05-25T00:00:00"/>
    <x v="1"/>
    <x v="4"/>
    <x v="70"/>
    <x v="3"/>
    <x v="1"/>
    <x v="8"/>
    <s v="Ultra Door Push Plate"/>
    <n v="14.73"/>
    <n v="3"/>
    <n v="4.8600000000000003"/>
  </r>
  <r>
    <n v="2509"/>
    <d v="2015-05-25T00:00:00"/>
    <x v="1"/>
    <x v="4"/>
    <x v="39"/>
    <x v="42"/>
    <x v="0"/>
    <x v="4"/>
    <s v="SANFORD Major Accent Highlighters"/>
    <n v="21.24"/>
    <n v="3"/>
    <n v="8.07"/>
  </r>
  <r>
    <n v="2510"/>
    <d v="2015-05-25T00:00:00"/>
    <x v="1"/>
    <x v="4"/>
    <x v="39"/>
    <x v="42"/>
    <x v="0"/>
    <x v="3"/>
    <s v="GBC DocuBind P50 Personal Binding Machine"/>
    <n v="127.96"/>
    <n v="2"/>
    <n v="60.14"/>
  </r>
  <r>
    <n v="2511"/>
    <d v="2015-05-25T00:00:00"/>
    <x v="1"/>
    <x v="4"/>
    <x v="563"/>
    <x v="15"/>
    <x v="2"/>
    <x v="6"/>
    <s v="Wi-Ex zBoost YX540 Cellular Phone Signal Booster"/>
    <n v="467.04"/>
    <n v="4"/>
    <n v="58.38"/>
  </r>
  <r>
    <n v="2512"/>
    <d v="2015-05-25T00:00:00"/>
    <x v="1"/>
    <x v="4"/>
    <x v="22"/>
    <x v="0"/>
    <x v="0"/>
    <x v="14"/>
    <s v="Fiskars Spring-Action Scissors"/>
    <n v="22.37"/>
    <n v="2"/>
    <n v="1.68"/>
  </r>
  <r>
    <n v="2513"/>
    <d v="2015-05-25T00:00:00"/>
    <x v="1"/>
    <x v="4"/>
    <x v="22"/>
    <x v="0"/>
    <x v="0"/>
    <x v="0"/>
    <s v="Xerox 1978"/>
    <n v="32.369999999999997"/>
    <n v="7"/>
    <n v="11.73"/>
  </r>
  <r>
    <n v="2514"/>
    <d v="2015-05-25T00:00:00"/>
    <x v="1"/>
    <x v="4"/>
    <x v="22"/>
    <x v="0"/>
    <x v="2"/>
    <x v="9"/>
    <s v="Logitech G35 7.1-Channel Surround Sound Headset"/>
    <n v="207.98"/>
    <n v="2"/>
    <n v="36.4"/>
  </r>
  <r>
    <n v="2515"/>
    <d v="2015-05-26T00:00:00"/>
    <x v="1"/>
    <x v="4"/>
    <x v="151"/>
    <x v="25"/>
    <x v="0"/>
    <x v="0"/>
    <s v="Xerox 1991"/>
    <n v="18.27"/>
    <n v="1"/>
    <n v="5.94"/>
  </r>
  <r>
    <n v="2516"/>
    <d v="2015-05-26T00:00:00"/>
    <x v="1"/>
    <x v="4"/>
    <x v="151"/>
    <x v="25"/>
    <x v="0"/>
    <x v="0"/>
    <s v="Xerox 1937"/>
    <n v="153.72999999999999"/>
    <n v="4"/>
    <n v="53.8"/>
  </r>
  <r>
    <n v="2517"/>
    <d v="2015-05-26T00:00:00"/>
    <x v="1"/>
    <x v="4"/>
    <x v="151"/>
    <x v="25"/>
    <x v="0"/>
    <x v="10"/>
    <s v="Security-Tint Envelopes"/>
    <n v="12.22"/>
    <n v="2"/>
    <n v="4.43"/>
  </r>
  <r>
    <n v="2518"/>
    <d v="2015-05-26T00:00:00"/>
    <x v="1"/>
    <x v="4"/>
    <x v="151"/>
    <x v="25"/>
    <x v="2"/>
    <x v="9"/>
    <s v="Logitech 910-002974 M325 Wireless Mouse for Web Scrolling"/>
    <n v="167.94"/>
    <n v="7"/>
    <n v="50.38"/>
  </r>
  <r>
    <n v="2519"/>
    <d v="2015-05-26T00:00:00"/>
    <x v="1"/>
    <x v="4"/>
    <x v="131"/>
    <x v="22"/>
    <x v="1"/>
    <x v="8"/>
    <s v="DAX Metal Frame, Desktop, Stepped-Edge"/>
    <n v="20.239999999999998"/>
    <n v="1"/>
    <n v="7.89"/>
  </r>
  <r>
    <n v="2520"/>
    <d v="2015-05-26T00:00:00"/>
    <x v="1"/>
    <x v="4"/>
    <x v="255"/>
    <x v="0"/>
    <x v="1"/>
    <x v="5"/>
    <s v="Novimex Swivel Fabric Task Chair"/>
    <n v="105.69"/>
    <n v="1"/>
    <n v="-28.69"/>
  </r>
  <r>
    <n v="2521"/>
    <d v="2015-05-26T00:00:00"/>
    <x v="1"/>
    <x v="4"/>
    <x v="255"/>
    <x v="0"/>
    <x v="2"/>
    <x v="15"/>
    <s v="StarTech.com 10/100 VDSL2 Ethernet Extender Kit"/>
    <n v="399.54"/>
    <n v="2"/>
    <n v="-79.91"/>
  </r>
  <r>
    <n v="2522"/>
    <d v="2015-05-26T00:00:00"/>
    <x v="1"/>
    <x v="4"/>
    <x v="255"/>
    <x v="0"/>
    <x v="1"/>
    <x v="5"/>
    <s v="Global Stack Chair with Arms, Black"/>
    <n v="104.93"/>
    <n v="5"/>
    <n v="-4.5"/>
  </r>
  <r>
    <n v="2523"/>
    <d v="2015-05-28T00:00:00"/>
    <x v="1"/>
    <x v="4"/>
    <x v="646"/>
    <x v="22"/>
    <x v="0"/>
    <x v="4"/>
    <s v="Newell 311"/>
    <n v="6.63"/>
    <n v="3"/>
    <n v="1.79"/>
  </r>
  <r>
    <n v="2524"/>
    <d v="2015-05-28T00:00:00"/>
    <x v="1"/>
    <x v="4"/>
    <x v="366"/>
    <x v="20"/>
    <x v="0"/>
    <x v="4"/>
    <s v="Boston 16701 Slimline Battery Pencil Sharpener"/>
    <n v="47.82"/>
    <n v="3"/>
    <n v="14.35"/>
  </r>
  <r>
    <n v="2525"/>
    <d v="2015-05-28T00:00:00"/>
    <x v="1"/>
    <x v="4"/>
    <x v="366"/>
    <x v="20"/>
    <x v="0"/>
    <x v="1"/>
    <s v="Avery 494"/>
    <n v="13.05"/>
    <n v="5"/>
    <n v="6"/>
  </r>
  <r>
    <n v="2526"/>
    <d v="2015-05-28T00:00:00"/>
    <x v="1"/>
    <x v="4"/>
    <x v="282"/>
    <x v="20"/>
    <x v="2"/>
    <x v="6"/>
    <s v="Panasonic Kx-TS550"/>
    <n v="45.99"/>
    <n v="1"/>
    <n v="13.34"/>
  </r>
  <r>
    <n v="2527"/>
    <d v="2015-05-28T00:00:00"/>
    <x v="1"/>
    <x v="4"/>
    <x v="282"/>
    <x v="20"/>
    <x v="0"/>
    <x v="2"/>
    <s v="Hot File 7-Pocket, Floor Stand"/>
    <n v="535.41"/>
    <n v="3"/>
    <n v="160.62"/>
  </r>
  <r>
    <n v="2528"/>
    <d v="2015-05-28T00:00:00"/>
    <x v="1"/>
    <x v="4"/>
    <x v="282"/>
    <x v="20"/>
    <x v="0"/>
    <x v="3"/>
    <s v="Acco Pressboard Covers with Storage Hooks, 9 1/2&quot; x 11&quot;, Executive Red"/>
    <n v="6.1"/>
    <n v="2"/>
    <n v="2.06"/>
  </r>
  <r>
    <n v="2529"/>
    <d v="2015-05-28T00:00:00"/>
    <x v="1"/>
    <x v="4"/>
    <x v="282"/>
    <x v="20"/>
    <x v="0"/>
    <x v="0"/>
    <s v="Xerox 219"/>
    <n v="45.36"/>
    <n v="7"/>
    <n v="21.77"/>
  </r>
  <r>
    <n v="2530"/>
    <d v="2015-05-28T00:00:00"/>
    <x v="1"/>
    <x v="4"/>
    <x v="335"/>
    <x v="37"/>
    <x v="0"/>
    <x v="2"/>
    <s v="Acco Perma 4000 Stacking Storage Drawers"/>
    <n v="16.239999999999998"/>
    <n v="1"/>
    <n v="2.44"/>
  </r>
  <r>
    <n v="2531"/>
    <d v="2015-05-28T00:00:00"/>
    <x v="1"/>
    <x v="4"/>
    <x v="335"/>
    <x v="37"/>
    <x v="0"/>
    <x v="2"/>
    <s v="Personal Filing Tote with Lid, Black/Gray"/>
    <n v="77.55"/>
    <n v="5"/>
    <n v="21.71"/>
  </r>
  <r>
    <n v="2532"/>
    <d v="2015-05-29T00:00:00"/>
    <x v="1"/>
    <x v="4"/>
    <x v="315"/>
    <x v="22"/>
    <x v="0"/>
    <x v="0"/>
    <s v="Xerox 1894"/>
    <n v="32.4"/>
    <n v="5"/>
    <n v="15.55"/>
  </r>
  <r>
    <n v="2533"/>
    <d v="2015-05-29T00:00:00"/>
    <x v="1"/>
    <x v="4"/>
    <x v="315"/>
    <x v="22"/>
    <x v="0"/>
    <x v="2"/>
    <s v="Standard Rollaway File with Lock"/>
    <n v="540.57000000000005"/>
    <n v="3"/>
    <n v="140.55000000000001"/>
  </r>
  <r>
    <n v="2534"/>
    <d v="2015-05-29T00:00:00"/>
    <x v="1"/>
    <x v="4"/>
    <x v="315"/>
    <x v="22"/>
    <x v="0"/>
    <x v="3"/>
    <s v="Avery Trapezoid Extra Heavy Duty 4&quot; Binders"/>
    <n v="167.76"/>
    <n v="5"/>
    <n v="62.91"/>
  </r>
  <r>
    <n v="2535"/>
    <d v="2015-05-29T00:00:00"/>
    <x v="1"/>
    <x v="4"/>
    <x v="379"/>
    <x v="10"/>
    <x v="1"/>
    <x v="8"/>
    <s v="Tensor &quot;Hersey Kiss&quot; Styled Floor Lamp"/>
    <n v="41.57"/>
    <n v="4"/>
    <n v="-4.16"/>
  </r>
  <r>
    <n v="2536"/>
    <d v="2015-05-29T00:00:00"/>
    <x v="1"/>
    <x v="4"/>
    <x v="379"/>
    <x v="10"/>
    <x v="1"/>
    <x v="5"/>
    <s v="Novimex Swivel Fabric Task Chair"/>
    <n v="317.06"/>
    <n v="3"/>
    <n v="-86.06"/>
  </r>
  <r>
    <n v="2537"/>
    <d v="2015-05-29T00:00:00"/>
    <x v="1"/>
    <x v="4"/>
    <x v="379"/>
    <x v="10"/>
    <x v="0"/>
    <x v="7"/>
    <s v="Ideal Clamps"/>
    <n v="8.0399999999999991"/>
    <n v="5"/>
    <n v="2.91"/>
  </r>
  <r>
    <n v="2538"/>
    <d v="2015-05-29T00:00:00"/>
    <x v="1"/>
    <x v="4"/>
    <x v="366"/>
    <x v="18"/>
    <x v="0"/>
    <x v="1"/>
    <s v="Avery 476"/>
    <n v="12.39"/>
    <n v="3"/>
    <n v="5.7"/>
  </r>
  <r>
    <n v="2539"/>
    <d v="2015-05-29T00:00:00"/>
    <x v="1"/>
    <x v="4"/>
    <x v="570"/>
    <x v="10"/>
    <x v="0"/>
    <x v="0"/>
    <s v="Easy-staple paper"/>
    <n v="85.06"/>
    <n v="3"/>
    <n v="28.71"/>
  </r>
  <r>
    <n v="2540"/>
    <d v="2015-05-30T00:00:00"/>
    <x v="1"/>
    <x v="4"/>
    <x v="647"/>
    <x v="20"/>
    <x v="2"/>
    <x v="6"/>
    <s v="RCA H5401RE1 DECT 6.0 4-Line Cordless Handset With Caller ID/Call Waiting"/>
    <n v="239.97"/>
    <n v="3"/>
    <n v="2.4"/>
  </r>
  <r>
    <n v="2541"/>
    <d v="2015-05-30T00:00:00"/>
    <x v="1"/>
    <x v="4"/>
    <x v="647"/>
    <x v="20"/>
    <x v="0"/>
    <x v="12"/>
    <s v="Eureka The Boss Lite 10-Amp Upright Vacuum, Blue"/>
    <n v="160.32"/>
    <n v="2"/>
    <n v="44.89"/>
  </r>
  <r>
    <n v="2542"/>
    <d v="2015-05-30T00:00:00"/>
    <x v="1"/>
    <x v="4"/>
    <x v="647"/>
    <x v="20"/>
    <x v="2"/>
    <x v="6"/>
    <s v="Plantronics MX500i Earset"/>
    <n v="128.85"/>
    <n v="3"/>
    <n v="3.87"/>
  </r>
  <r>
    <n v="2543"/>
    <d v="2015-05-30T00:00:00"/>
    <x v="1"/>
    <x v="4"/>
    <x v="648"/>
    <x v="6"/>
    <x v="2"/>
    <x v="9"/>
    <s v="ImationÂ SecureÂ DriveÂ + Hardware Encrypted USBÂ flash driveÂ - 16 GB"/>
    <n v="151.96"/>
    <n v="4"/>
    <n v="36.47"/>
  </r>
  <r>
    <n v="2544"/>
    <d v="2015-05-31T00:00:00"/>
    <x v="1"/>
    <x v="4"/>
    <x v="153"/>
    <x v="3"/>
    <x v="0"/>
    <x v="0"/>
    <s v="Southworth 25% Cotton Antique Laid Paper &amp; Envelopes"/>
    <n v="58.38"/>
    <n v="7"/>
    <n v="26.27"/>
  </r>
  <r>
    <n v="2545"/>
    <d v="2015-05-31T00:00:00"/>
    <x v="1"/>
    <x v="4"/>
    <x v="153"/>
    <x v="3"/>
    <x v="0"/>
    <x v="0"/>
    <s v="Xerox 1883"/>
    <n v="105.52"/>
    <n v="4"/>
    <n v="48.54"/>
  </r>
  <r>
    <n v="2546"/>
    <d v="2015-05-31T00:00:00"/>
    <x v="1"/>
    <x v="4"/>
    <x v="153"/>
    <x v="3"/>
    <x v="0"/>
    <x v="2"/>
    <s v="Tenex Personal Project File with Scoop Front Design, Black"/>
    <n v="80.88"/>
    <n v="6"/>
    <n v="21.03"/>
  </r>
  <r>
    <n v="2547"/>
    <d v="2015-05-31T00:00:00"/>
    <x v="1"/>
    <x v="4"/>
    <x v="90"/>
    <x v="37"/>
    <x v="1"/>
    <x v="8"/>
    <s v="3M Hangers With Command Adhesive"/>
    <n v="22.2"/>
    <n v="6"/>
    <n v="9.1"/>
  </r>
  <r>
    <n v="2548"/>
    <d v="2015-05-31T00:00:00"/>
    <x v="1"/>
    <x v="4"/>
    <x v="51"/>
    <x v="27"/>
    <x v="1"/>
    <x v="11"/>
    <s v="O'Sullivan Living Dimensions 3-Shelf Bookcases"/>
    <n v="1406.86"/>
    <n v="7"/>
    <n v="140.69"/>
  </r>
  <r>
    <n v="2549"/>
    <d v="2015-05-31T00:00:00"/>
    <x v="1"/>
    <x v="4"/>
    <x v="51"/>
    <x v="27"/>
    <x v="0"/>
    <x v="1"/>
    <s v="Self-Adhesive Removable Labels"/>
    <n v="15.75"/>
    <n v="5"/>
    <n v="7.56"/>
  </r>
  <r>
    <n v="2550"/>
    <d v="2015-05-31T00:00:00"/>
    <x v="1"/>
    <x v="4"/>
    <x v="51"/>
    <x v="27"/>
    <x v="0"/>
    <x v="2"/>
    <s v="Fellowes Super Stor/Drawer Files"/>
    <n v="323.10000000000002"/>
    <n v="2"/>
    <n v="61.39"/>
  </r>
  <r>
    <n v="2551"/>
    <d v="2015-05-31T00:00:00"/>
    <x v="1"/>
    <x v="4"/>
    <x v="649"/>
    <x v="28"/>
    <x v="1"/>
    <x v="5"/>
    <s v="Hon Pagoda Stacking Chairs"/>
    <n v="2567.84"/>
    <n v="8"/>
    <n v="770.35"/>
  </r>
  <r>
    <n v="2552"/>
    <d v="2015-05-31T00:00:00"/>
    <x v="1"/>
    <x v="4"/>
    <x v="650"/>
    <x v="25"/>
    <x v="0"/>
    <x v="4"/>
    <s v="Newell 347"/>
    <n v="10.27"/>
    <n v="3"/>
    <n v="1.1599999999999999"/>
  </r>
  <r>
    <n v="2553"/>
    <d v="2015-05-31T00:00:00"/>
    <x v="1"/>
    <x v="4"/>
    <x v="249"/>
    <x v="20"/>
    <x v="0"/>
    <x v="7"/>
    <s v="Bagged Rubber Bands"/>
    <n v="7.56"/>
    <n v="6"/>
    <n v="0.3"/>
  </r>
  <r>
    <n v="2554"/>
    <d v="2015-05-31T00:00:00"/>
    <x v="1"/>
    <x v="4"/>
    <x v="362"/>
    <x v="1"/>
    <x v="0"/>
    <x v="1"/>
    <s v="Avery 501"/>
    <n v="5.9"/>
    <n v="2"/>
    <n v="1.99"/>
  </r>
  <r>
    <n v="2555"/>
    <d v="2015-05-31T00:00:00"/>
    <x v="1"/>
    <x v="4"/>
    <x v="362"/>
    <x v="1"/>
    <x v="0"/>
    <x v="0"/>
    <s v="Xerox 1988"/>
    <n v="173.49"/>
    <n v="7"/>
    <n v="54.22"/>
  </r>
  <r>
    <n v="2556"/>
    <d v="2015-05-31T00:00:00"/>
    <x v="1"/>
    <x v="4"/>
    <x v="362"/>
    <x v="1"/>
    <x v="1"/>
    <x v="8"/>
    <s v="Tenex Traditional Chairmats for Hard Floors, Average Lip, 36&quot; x 48&quot;"/>
    <n v="51.56"/>
    <n v="2"/>
    <n v="-61.87"/>
  </r>
  <r>
    <n v="2557"/>
    <d v="2015-05-31T00:00:00"/>
    <x v="1"/>
    <x v="4"/>
    <x v="362"/>
    <x v="1"/>
    <x v="0"/>
    <x v="3"/>
    <s v="Storex Dura Pro Binders"/>
    <n v="3.56"/>
    <n v="3"/>
    <n v="-6.24"/>
  </r>
  <r>
    <n v="2558"/>
    <d v="2015-05-31T00:00:00"/>
    <x v="1"/>
    <x v="4"/>
    <x v="551"/>
    <x v="23"/>
    <x v="0"/>
    <x v="0"/>
    <s v="Xerox 1889"/>
    <n v="274.8"/>
    <n v="5"/>
    <n v="134.65"/>
  </r>
  <r>
    <n v="2559"/>
    <d v="2015-05-31T00:00:00"/>
    <x v="1"/>
    <x v="4"/>
    <x v="551"/>
    <x v="23"/>
    <x v="0"/>
    <x v="2"/>
    <s v="Fellowes Mobile File Cart, Black"/>
    <n v="62.18"/>
    <n v="1"/>
    <n v="16.79"/>
  </r>
  <r>
    <n v="2560"/>
    <d v="2015-05-31T00:00:00"/>
    <x v="1"/>
    <x v="4"/>
    <x v="551"/>
    <x v="23"/>
    <x v="1"/>
    <x v="8"/>
    <s v="Eldon Image Series Black Desk Accessories"/>
    <n v="8.2799999999999994"/>
    <n v="2"/>
    <n v="2.98"/>
  </r>
  <r>
    <n v="2561"/>
    <d v="2015-06-01T00:00:00"/>
    <x v="1"/>
    <x v="5"/>
    <x v="124"/>
    <x v="0"/>
    <x v="0"/>
    <x v="3"/>
    <s v="Avery Poly Binder Pockets"/>
    <n v="5.73"/>
    <n v="8"/>
    <n v="-9.16"/>
  </r>
  <r>
    <n v="2562"/>
    <d v="2015-06-01T00:00:00"/>
    <x v="1"/>
    <x v="5"/>
    <x v="124"/>
    <x v="0"/>
    <x v="0"/>
    <x v="0"/>
    <s v="Xerox 1928"/>
    <n v="42.24"/>
    <n v="10"/>
    <n v="13.2"/>
  </r>
  <r>
    <n v="2563"/>
    <d v="2015-06-01T00:00:00"/>
    <x v="1"/>
    <x v="5"/>
    <x v="63"/>
    <x v="14"/>
    <x v="2"/>
    <x v="6"/>
    <s v="Polycom CX300 Desktop Phone USB VoIP phone"/>
    <n v="299.98"/>
    <n v="2"/>
    <n v="83.99"/>
  </r>
  <r>
    <n v="2564"/>
    <d v="2015-06-01T00:00:00"/>
    <x v="1"/>
    <x v="5"/>
    <x v="63"/>
    <x v="14"/>
    <x v="0"/>
    <x v="3"/>
    <s v="Catalog Binders with Expanding Posts"/>
    <n v="403.68"/>
    <n v="6"/>
    <n v="181.66"/>
  </r>
  <r>
    <n v="2565"/>
    <d v="2015-06-01T00:00:00"/>
    <x v="1"/>
    <x v="5"/>
    <x v="63"/>
    <x v="14"/>
    <x v="2"/>
    <x v="6"/>
    <s v="iKross Bluetooth Portable Keyboard + Cell Phone Stand Holder + Brush for Apple iPhone 5S 5C 5, 4S 4"/>
    <n v="41.9"/>
    <n v="2"/>
    <n v="11.73"/>
  </r>
  <r>
    <n v="2566"/>
    <d v="2015-06-01T00:00:00"/>
    <x v="1"/>
    <x v="5"/>
    <x v="63"/>
    <x v="14"/>
    <x v="0"/>
    <x v="1"/>
    <s v="Avery 491"/>
    <n v="28.91"/>
    <n v="7"/>
    <n v="13.3"/>
  </r>
  <r>
    <n v="2567"/>
    <d v="2015-06-01T00:00:00"/>
    <x v="1"/>
    <x v="5"/>
    <x v="651"/>
    <x v="3"/>
    <x v="0"/>
    <x v="0"/>
    <s v="Adams Telephone Message Book W/Dividers/Space For Phone Numbers, 5 1/4&quot;X8 1/2&quot;, 300/Messages"/>
    <n v="11.76"/>
    <n v="2"/>
    <n v="5.76"/>
  </r>
  <r>
    <n v="2568"/>
    <d v="2015-06-04T00:00:00"/>
    <x v="1"/>
    <x v="5"/>
    <x v="172"/>
    <x v="22"/>
    <x v="0"/>
    <x v="1"/>
    <s v="Avery 501"/>
    <n v="7.38"/>
    <n v="2"/>
    <n v="3.47"/>
  </r>
  <r>
    <n v="2569"/>
    <d v="2015-06-04T00:00:00"/>
    <x v="1"/>
    <x v="5"/>
    <x v="172"/>
    <x v="22"/>
    <x v="0"/>
    <x v="4"/>
    <s v="Binney &amp; Smith Crayola Metallic Colored Pencils, 8-Color Set"/>
    <n v="9.26"/>
    <n v="2"/>
    <n v="3.06"/>
  </r>
  <r>
    <n v="2570"/>
    <d v="2015-06-04T00:00:00"/>
    <x v="1"/>
    <x v="5"/>
    <x v="492"/>
    <x v="20"/>
    <x v="0"/>
    <x v="0"/>
    <s v="Wirebound Message Books, Two 4 1/4&quot; x 5&quot; Forms per Page"/>
    <n v="30.44"/>
    <n v="4"/>
    <n v="14.31"/>
  </r>
  <r>
    <n v="2571"/>
    <d v="2015-06-04T00:00:00"/>
    <x v="1"/>
    <x v="5"/>
    <x v="492"/>
    <x v="20"/>
    <x v="1"/>
    <x v="8"/>
    <s v="Executive Impressions 10&quot; Spectator Wall Clock"/>
    <n v="35.28"/>
    <n v="3"/>
    <n v="12"/>
  </r>
  <r>
    <n v="2572"/>
    <d v="2015-06-04T00:00:00"/>
    <x v="1"/>
    <x v="5"/>
    <x v="652"/>
    <x v="3"/>
    <x v="2"/>
    <x v="9"/>
    <s v="Logitech Wireless Anywhere Mouse MX for PC and Mac"/>
    <n v="119.98"/>
    <n v="2"/>
    <n v="35.99"/>
  </r>
  <r>
    <n v="2573"/>
    <d v="2015-06-04T00:00:00"/>
    <x v="1"/>
    <x v="5"/>
    <x v="652"/>
    <x v="3"/>
    <x v="2"/>
    <x v="9"/>
    <s v="LogitechÂ Z-906 Speaker sys - home theater - 5.1-CH"/>
    <n v="989.97"/>
    <n v="3"/>
    <n v="395.99"/>
  </r>
  <r>
    <n v="2574"/>
    <d v="2015-06-05T00:00:00"/>
    <x v="1"/>
    <x v="5"/>
    <x v="615"/>
    <x v="20"/>
    <x v="1"/>
    <x v="5"/>
    <s v="Hon Every-Day Series Multi-Task Chairs"/>
    <n v="1522.64"/>
    <n v="9"/>
    <n v="169.18"/>
  </r>
  <r>
    <n v="2575"/>
    <d v="2015-06-05T00:00:00"/>
    <x v="1"/>
    <x v="5"/>
    <x v="653"/>
    <x v="24"/>
    <x v="0"/>
    <x v="0"/>
    <s v="Xerox 1981"/>
    <n v="10.56"/>
    <n v="2"/>
    <n v="4.75"/>
  </r>
  <r>
    <n v="2576"/>
    <d v="2015-06-07T00:00:00"/>
    <x v="1"/>
    <x v="5"/>
    <x v="654"/>
    <x v="3"/>
    <x v="0"/>
    <x v="3"/>
    <s v="3-ring staple pack"/>
    <n v="7.52"/>
    <n v="5"/>
    <n v="2.63"/>
  </r>
  <r>
    <n v="2577"/>
    <d v="2015-06-07T00:00:00"/>
    <x v="1"/>
    <x v="5"/>
    <x v="198"/>
    <x v="2"/>
    <x v="0"/>
    <x v="3"/>
    <s v="Aluminum Screw Posts"/>
    <n v="18.309999999999999"/>
    <n v="4"/>
    <n v="-12.21"/>
  </r>
  <r>
    <n v="2578"/>
    <d v="2015-06-07T00:00:00"/>
    <x v="1"/>
    <x v="5"/>
    <x v="198"/>
    <x v="2"/>
    <x v="0"/>
    <x v="0"/>
    <s v="Xerox 200"/>
    <n v="25.92"/>
    <n v="5"/>
    <n v="9.07"/>
  </r>
  <r>
    <n v="2579"/>
    <d v="2015-06-07T00:00:00"/>
    <x v="1"/>
    <x v="5"/>
    <x v="198"/>
    <x v="2"/>
    <x v="0"/>
    <x v="4"/>
    <s v="Avery Fluorescent Highlighter Four-Color Set"/>
    <n v="8.02"/>
    <n v="3"/>
    <n v="1"/>
  </r>
  <r>
    <n v="2580"/>
    <d v="2015-06-08T00:00:00"/>
    <x v="1"/>
    <x v="5"/>
    <x v="585"/>
    <x v="1"/>
    <x v="2"/>
    <x v="9"/>
    <s v="Maxell 4.7GB DVD+R 5/Pack"/>
    <n v="2.38"/>
    <n v="3"/>
    <n v="0.74"/>
  </r>
  <r>
    <n v="2581"/>
    <d v="2015-06-08T00:00:00"/>
    <x v="1"/>
    <x v="5"/>
    <x v="585"/>
    <x v="1"/>
    <x v="0"/>
    <x v="12"/>
    <s v="Hoover Shoulder Vac Commercial Portable Vacuum"/>
    <n v="143.13"/>
    <n v="2"/>
    <n v="-393.6"/>
  </r>
  <r>
    <n v="2582"/>
    <d v="2015-06-08T00:00:00"/>
    <x v="1"/>
    <x v="5"/>
    <x v="597"/>
    <x v="16"/>
    <x v="0"/>
    <x v="0"/>
    <s v="Xerox 1951"/>
    <n v="173.49"/>
    <n v="7"/>
    <n v="54.22"/>
  </r>
  <r>
    <n v="2583"/>
    <d v="2015-06-08T00:00:00"/>
    <x v="1"/>
    <x v="5"/>
    <x v="597"/>
    <x v="16"/>
    <x v="0"/>
    <x v="2"/>
    <s v="Fellowes Super Stor/Drawer Files"/>
    <n v="516.96"/>
    <n v="4"/>
    <n v="-6.46"/>
  </r>
  <r>
    <n v="2584"/>
    <d v="2015-06-08T00:00:00"/>
    <x v="1"/>
    <x v="5"/>
    <x v="597"/>
    <x v="16"/>
    <x v="1"/>
    <x v="8"/>
    <s v="Advantus Employee of the Month Certificate Frame, 11 x 13-1/2"/>
    <n v="173.21"/>
    <n v="7"/>
    <n v="45.47"/>
  </r>
  <r>
    <n v="2585"/>
    <d v="2015-06-08T00:00:00"/>
    <x v="1"/>
    <x v="5"/>
    <x v="597"/>
    <x v="16"/>
    <x v="0"/>
    <x v="4"/>
    <s v="Newell 344"/>
    <n v="4.45"/>
    <n v="2"/>
    <n v="0.33"/>
  </r>
  <r>
    <n v="2586"/>
    <d v="2015-06-08T00:00:00"/>
    <x v="1"/>
    <x v="5"/>
    <x v="597"/>
    <x v="16"/>
    <x v="0"/>
    <x v="1"/>
    <s v="Smead Alpha-Z Color-Coded Name Labels First Letter Starter Set"/>
    <n v="9"/>
    <n v="3"/>
    <n v="3.15"/>
  </r>
  <r>
    <n v="2587"/>
    <d v="2015-06-08T00:00:00"/>
    <x v="1"/>
    <x v="5"/>
    <x v="597"/>
    <x v="16"/>
    <x v="0"/>
    <x v="0"/>
    <s v="Xerox 1963"/>
    <n v="42.24"/>
    <n v="10"/>
    <n v="13.2"/>
  </r>
  <r>
    <n v="2588"/>
    <d v="2015-06-08T00:00:00"/>
    <x v="1"/>
    <x v="5"/>
    <x v="597"/>
    <x v="16"/>
    <x v="0"/>
    <x v="3"/>
    <s v="Premier Elliptical Ring Binder, Black"/>
    <n v="18.260000000000002"/>
    <n v="2"/>
    <n v="-13.39"/>
  </r>
  <r>
    <n v="2589"/>
    <d v="2015-06-09T00:00:00"/>
    <x v="1"/>
    <x v="5"/>
    <x v="408"/>
    <x v="6"/>
    <x v="0"/>
    <x v="3"/>
    <s v="Vinyl Sectional Post Binders"/>
    <n v="113.1"/>
    <n v="3"/>
    <n v="56.55"/>
  </r>
  <r>
    <n v="2590"/>
    <d v="2015-06-09T00:00:00"/>
    <x v="1"/>
    <x v="5"/>
    <x v="180"/>
    <x v="14"/>
    <x v="0"/>
    <x v="0"/>
    <s v="Xerox 1995"/>
    <n v="12.96"/>
    <n v="2"/>
    <n v="6.22"/>
  </r>
  <r>
    <n v="2591"/>
    <d v="2015-06-09T00:00:00"/>
    <x v="1"/>
    <x v="5"/>
    <x v="120"/>
    <x v="34"/>
    <x v="1"/>
    <x v="8"/>
    <s v="Luxo Adjustable Task Clamp Lamp"/>
    <n v="355.36"/>
    <n v="4"/>
    <n v="92.39"/>
  </r>
  <r>
    <n v="2592"/>
    <d v="2015-06-09T00:00:00"/>
    <x v="1"/>
    <x v="5"/>
    <x v="120"/>
    <x v="34"/>
    <x v="2"/>
    <x v="6"/>
    <s v="Dexim XPower Skin Super-Thin Power Case for iPhone 5 - Black"/>
    <n v="140.38"/>
    <n v="3"/>
    <n v="8.77"/>
  </r>
  <r>
    <n v="2593"/>
    <d v="2015-06-09T00:00:00"/>
    <x v="1"/>
    <x v="5"/>
    <x v="655"/>
    <x v="16"/>
    <x v="0"/>
    <x v="3"/>
    <s v="Green Canvas Binder for 8-1/2&quot; x 14&quot; Sheets"/>
    <n v="64.2"/>
    <n v="5"/>
    <n v="-42.8"/>
  </r>
  <r>
    <n v="2594"/>
    <d v="2015-06-09T00:00:00"/>
    <x v="1"/>
    <x v="5"/>
    <x v="655"/>
    <x v="16"/>
    <x v="0"/>
    <x v="3"/>
    <s v="Wilson Jones Elliptical Ring 3 1/2&quot; Capacity Binders, 800 sheets"/>
    <n v="38.520000000000003"/>
    <n v="3"/>
    <n v="-26.96"/>
  </r>
  <r>
    <n v="2595"/>
    <d v="2015-06-09T00:00:00"/>
    <x v="1"/>
    <x v="5"/>
    <x v="655"/>
    <x v="16"/>
    <x v="2"/>
    <x v="9"/>
    <s v="Logitech Keyboard K120"/>
    <n v="72.599999999999994"/>
    <n v="5"/>
    <n v="-8.17"/>
  </r>
  <r>
    <n v="2596"/>
    <d v="2015-06-11T00:00:00"/>
    <x v="1"/>
    <x v="5"/>
    <x v="12"/>
    <x v="8"/>
    <x v="2"/>
    <x v="9"/>
    <s v="Kingston Digital DataTraveler 16GB USB 2.0"/>
    <n v="53.7"/>
    <n v="6"/>
    <n v="10.199999999999999"/>
  </r>
  <r>
    <n v="2597"/>
    <d v="2015-06-11T00:00:00"/>
    <x v="1"/>
    <x v="5"/>
    <x v="12"/>
    <x v="8"/>
    <x v="0"/>
    <x v="3"/>
    <s v="SlimView Poly Binder, 3/8&quot;"/>
    <n v="36.26"/>
    <n v="7"/>
    <n v="16.68"/>
  </r>
  <r>
    <n v="2598"/>
    <d v="2015-06-11T00:00:00"/>
    <x v="1"/>
    <x v="5"/>
    <x v="12"/>
    <x v="8"/>
    <x v="0"/>
    <x v="4"/>
    <s v="Boston Electric Pencil Sharpener, Model 1818, Charcoal Black"/>
    <n v="56.3"/>
    <n v="2"/>
    <n v="15.76"/>
  </r>
  <r>
    <n v="2599"/>
    <d v="2015-06-11T00:00:00"/>
    <x v="1"/>
    <x v="5"/>
    <x v="12"/>
    <x v="8"/>
    <x v="0"/>
    <x v="0"/>
    <s v="Xerox 222"/>
    <n v="32.4"/>
    <n v="5"/>
    <n v="15.55"/>
  </r>
  <r>
    <n v="2600"/>
    <d v="2015-06-11T00:00:00"/>
    <x v="1"/>
    <x v="5"/>
    <x v="12"/>
    <x v="8"/>
    <x v="1"/>
    <x v="8"/>
    <s v="DAX Clear Channel Poster Frame"/>
    <n v="29.16"/>
    <n v="2"/>
    <n v="10.79"/>
  </r>
  <r>
    <n v="2601"/>
    <d v="2015-06-11T00:00:00"/>
    <x v="1"/>
    <x v="5"/>
    <x v="458"/>
    <x v="16"/>
    <x v="1"/>
    <x v="5"/>
    <s v="Hon 2090 Â“Pillow SoftÂ” Series Mid Back Swivel/Tilt Chairs"/>
    <n v="1123.92"/>
    <n v="5"/>
    <n v="-182.64"/>
  </r>
  <r>
    <n v="2602"/>
    <d v="2015-06-11T00:00:00"/>
    <x v="1"/>
    <x v="5"/>
    <x v="458"/>
    <x v="16"/>
    <x v="2"/>
    <x v="6"/>
    <s v="Cisco SPA301"/>
    <n v="249.58"/>
    <n v="2"/>
    <n v="31.2"/>
  </r>
  <r>
    <n v="2603"/>
    <d v="2015-06-11T00:00:00"/>
    <x v="1"/>
    <x v="5"/>
    <x v="458"/>
    <x v="16"/>
    <x v="1"/>
    <x v="8"/>
    <s v="Seth Thomas 8 1/2&quot; Cubicle Clock"/>
    <n v="48.67"/>
    <n v="3"/>
    <n v="7.3"/>
  </r>
  <r>
    <n v="2604"/>
    <d v="2015-06-11T00:00:00"/>
    <x v="1"/>
    <x v="5"/>
    <x v="458"/>
    <x v="16"/>
    <x v="0"/>
    <x v="4"/>
    <s v="Hunt PowerHouse Electric Pencil Sharpener, Blue"/>
    <n v="60.77"/>
    <n v="2"/>
    <n v="7.6"/>
  </r>
  <r>
    <n v="2605"/>
    <d v="2015-06-11T00:00:00"/>
    <x v="1"/>
    <x v="5"/>
    <x v="458"/>
    <x v="16"/>
    <x v="0"/>
    <x v="3"/>
    <s v="Ibico Laser Imprintable Binding System Covers"/>
    <n v="78.599999999999994"/>
    <n v="5"/>
    <n v="-62.88"/>
  </r>
  <r>
    <n v="2606"/>
    <d v="2015-06-11T00:00:00"/>
    <x v="1"/>
    <x v="5"/>
    <x v="458"/>
    <x v="16"/>
    <x v="0"/>
    <x v="3"/>
    <s v="GBC Standard Plastic Binding Systems' Combs"/>
    <n v="3.77"/>
    <n v="2"/>
    <n v="-3.14"/>
  </r>
  <r>
    <n v="2607"/>
    <d v="2015-06-11T00:00:00"/>
    <x v="1"/>
    <x v="5"/>
    <x v="458"/>
    <x v="16"/>
    <x v="0"/>
    <x v="2"/>
    <s v="Tennsco 16-Compartment Lockers with Coat Rack"/>
    <n v="1036.6199999999999"/>
    <n v="2"/>
    <n v="51.83"/>
  </r>
  <r>
    <n v="2608"/>
    <d v="2015-06-11T00:00:00"/>
    <x v="1"/>
    <x v="5"/>
    <x v="458"/>
    <x v="16"/>
    <x v="0"/>
    <x v="2"/>
    <s v="Fellowes High-Stak Drawer Files"/>
    <n v="563.80999999999995"/>
    <n v="4"/>
    <n v="21.14"/>
  </r>
  <r>
    <n v="2609"/>
    <d v="2015-06-12T00:00:00"/>
    <x v="1"/>
    <x v="5"/>
    <x v="656"/>
    <x v="2"/>
    <x v="0"/>
    <x v="0"/>
    <s v="Xerox 1997"/>
    <n v="20.74"/>
    <n v="4"/>
    <n v="7.26"/>
  </r>
  <r>
    <n v="2610"/>
    <d v="2015-06-12T00:00:00"/>
    <x v="1"/>
    <x v="5"/>
    <x v="656"/>
    <x v="2"/>
    <x v="1"/>
    <x v="8"/>
    <s v="DataProducts Ampli Magnifier Task Lamp, Black,"/>
    <n v="43.3"/>
    <n v="2"/>
    <n v="4.33"/>
  </r>
  <r>
    <n v="2611"/>
    <d v="2015-06-12T00:00:00"/>
    <x v="1"/>
    <x v="5"/>
    <x v="224"/>
    <x v="7"/>
    <x v="0"/>
    <x v="2"/>
    <s v="Perma STOR-ALL Hanging File Box, 13 1/8&quot;W x 12 1/4&quot;D x 10 1/2&quot;H"/>
    <n v="29.9"/>
    <n v="5"/>
    <n v="5.08"/>
  </r>
  <r>
    <n v="2612"/>
    <d v="2015-06-12T00:00:00"/>
    <x v="1"/>
    <x v="5"/>
    <x v="657"/>
    <x v="16"/>
    <x v="2"/>
    <x v="6"/>
    <s v="Speck Products Candyshell Flip Case"/>
    <n v="55.98"/>
    <n v="2"/>
    <n v="4.2"/>
  </r>
  <r>
    <n v="2613"/>
    <d v="2015-06-12T00:00:00"/>
    <x v="1"/>
    <x v="5"/>
    <x v="381"/>
    <x v="18"/>
    <x v="0"/>
    <x v="2"/>
    <s v="Recycled Eldon Regeneration Jumbo File"/>
    <n v="24.56"/>
    <n v="2"/>
    <n v="6.88"/>
  </r>
  <r>
    <n v="2614"/>
    <d v="2015-06-13T00:00:00"/>
    <x v="1"/>
    <x v="5"/>
    <x v="612"/>
    <x v="3"/>
    <x v="0"/>
    <x v="3"/>
    <s v="Aluminum Screw Posts"/>
    <n v="36.619999999999997"/>
    <n v="3"/>
    <n v="13.73"/>
  </r>
  <r>
    <n v="2615"/>
    <d v="2015-06-13T00:00:00"/>
    <x v="1"/>
    <x v="5"/>
    <x v="526"/>
    <x v="33"/>
    <x v="0"/>
    <x v="4"/>
    <s v="Newell 31"/>
    <n v="24.78"/>
    <n v="6"/>
    <n v="6.94"/>
  </r>
  <r>
    <n v="2616"/>
    <d v="2015-06-13T00:00:00"/>
    <x v="1"/>
    <x v="5"/>
    <x v="526"/>
    <x v="33"/>
    <x v="0"/>
    <x v="3"/>
    <s v="Avery Heavy-Duty EZD View Binder with Locking Rings"/>
    <n v="19.14"/>
    <n v="3"/>
    <n v="8.8000000000000007"/>
  </r>
  <r>
    <n v="2617"/>
    <d v="2015-06-13T00:00:00"/>
    <x v="1"/>
    <x v="5"/>
    <x v="526"/>
    <x v="33"/>
    <x v="2"/>
    <x v="16"/>
    <s v="Brother DCP1000 Digital 3 in 1 Multifunction Machine"/>
    <n v="899.97"/>
    <n v="3"/>
    <n v="314.99"/>
  </r>
  <r>
    <n v="2618"/>
    <d v="2015-06-13T00:00:00"/>
    <x v="1"/>
    <x v="5"/>
    <x v="526"/>
    <x v="33"/>
    <x v="0"/>
    <x v="0"/>
    <s v="Xerox 204"/>
    <n v="32.4"/>
    <n v="5"/>
    <n v="15.55"/>
  </r>
  <r>
    <n v="2619"/>
    <d v="2015-06-13T00:00:00"/>
    <x v="1"/>
    <x v="5"/>
    <x v="577"/>
    <x v="41"/>
    <x v="0"/>
    <x v="3"/>
    <s v="ACCOHIDE 3-Ring Binder, Blue, 1&quot;"/>
    <n v="8.26"/>
    <n v="2"/>
    <n v="3.88"/>
  </r>
  <r>
    <n v="2620"/>
    <d v="2015-06-13T00:00:00"/>
    <x v="1"/>
    <x v="5"/>
    <x v="577"/>
    <x v="41"/>
    <x v="0"/>
    <x v="3"/>
    <s v="Recycled Easel Ring Binders"/>
    <n v="29.84"/>
    <n v="2"/>
    <n v="13.43"/>
  </r>
  <r>
    <n v="2621"/>
    <d v="2015-06-13T00:00:00"/>
    <x v="1"/>
    <x v="5"/>
    <x v="577"/>
    <x v="41"/>
    <x v="2"/>
    <x v="9"/>
    <s v="Lenovo 17-Key USB Numeric Keypad"/>
    <n v="67.98"/>
    <n v="2"/>
    <n v="14.96"/>
  </r>
  <r>
    <n v="2622"/>
    <d v="2015-06-13T00:00:00"/>
    <x v="1"/>
    <x v="5"/>
    <x v="302"/>
    <x v="4"/>
    <x v="0"/>
    <x v="0"/>
    <s v="Xerox 202"/>
    <n v="6.48"/>
    <n v="1"/>
    <n v="3.11"/>
  </r>
  <r>
    <n v="2623"/>
    <d v="2015-06-13T00:00:00"/>
    <x v="1"/>
    <x v="5"/>
    <x v="658"/>
    <x v="10"/>
    <x v="0"/>
    <x v="4"/>
    <s v="Newell 320"/>
    <n v="3.42"/>
    <n v="1"/>
    <n v="0.3"/>
  </r>
  <r>
    <n v="2624"/>
    <d v="2015-06-14T00:00:00"/>
    <x v="1"/>
    <x v="5"/>
    <x v="525"/>
    <x v="2"/>
    <x v="1"/>
    <x v="8"/>
    <s v="Eldon Expressions Punched Metal &amp; Wood Desk Accessories, Pewter &amp; Cherry"/>
    <n v="51.07"/>
    <n v="6"/>
    <n v="5.1100000000000003"/>
  </r>
  <r>
    <n v="2625"/>
    <d v="2015-06-15T00:00:00"/>
    <x v="1"/>
    <x v="5"/>
    <x v="184"/>
    <x v="12"/>
    <x v="0"/>
    <x v="0"/>
    <s v="Xerox 1895"/>
    <n v="9.57"/>
    <n v="2"/>
    <n v="2.99"/>
  </r>
  <r>
    <n v="2626"/>
    <d v="2015-06-15T00:00:00"/>
    <x v="1"/>
    <x v="5"/>
    <x v="184"/>
    <x v="12"/>
    <x v="0"/>
    <x v="2"/>
    <s v="Belkin 19&quot; Vented Equipment Shelf, Black"/>
    <n v="82.37"/>
    <n v="2"/>
    <n v="-19.559999999999999"/>
  </r>
  <r>
    <n v="2627"/>
    <d v="2015-06-15T00:00:00"/>
    <x v="1"/>
    <x v="5"/>
    <x v="184"/>
    <x v="12"/>
    <x v="1"/>
    <x v="8"/>
    <s v="Eldon &quot;L&quot; Workstation Diamond Chairmat"/>
    <n v="364.7"/>
    <n v="6"/>
    <n v="-36.47"/>
  </r>
  <r>
    <n v="2628"/>
    <d v="2015-06-15T00:00:00"/>
    <x v="1"/>
    <x v="5"/>
    <x v="184"/>
    <x v="12"/>
    <x v="1"/>
    <x v="8"/>
    <s v="DAX Copper Panel Document Frame, 5 x 7 Size"/>
    <n v="40.26"/>
    <n v="4"/>
    <n v="11.07"/>
  </r>
  <r>
    <n v="2629"/>
    <d v="2015-06-15T00:00:00"/>
    <x v="1"/>
    <x v="5"/>
    <x v="482"/>
    <x v="16"/>
    <x v="2"/>
    <x v="9"/>
    <s v="Belkin Standard 104 key USB Keyboard"/>
    <n v="11.67"/>
    <n v="1"/>
    <n v="-0.73"/>
  </r>
  <r>
    <n v="2630"/>
    <d v="2015-06-15T00:00:00"/>
    <x v="1"/>
    <x v="5"/>
    <x v="271"/>
    <x v="3"/>
    <x v="2"/>
    <x v="6"/>
    <s v="Jabra SPEAK 410"/>
    <n v="225.58"/>
    <n v="3"/>
    <n v="22.56"/>
  </r>
  <r>
    <n v="2631"/>
    <d v="2015-06-16T00:00:00"/>
    <x v="1"/>
    <x v="5"/>
    <x v="300"/>
    <x v="2"/>
    <x v="0"/>
    <x v="10"/>
    <s v="Peel &amp; Seel Envelopes"/>
    <n v="6.21"/>
    <n v="2"/>
    <n v="2.17"/>
  </r>
  <r>
    <n v="2632"/>
    <d v="2015-06-16T00:00:00"/>
    <x v="1"/>
    <x v="5"/>
    <x v="3"/>
    <x v="0"/>
    <x v="0"/>
    <x v="10"/>
    <s v="Staple envelope"/>
    <n v="28.75"/>
    <n v="3"/>
    <n v="9.34"/>
  </r>
  <r>
    <n v="2633"/>
    <d v="2015-06-16T00:00:00"/>
    <x v="1"/>
    <x v="5"/>
    <x v="3"/>
    <x v="0"/>
    <x v="0"/>
    <x v="0"/>
    <s v="Xerox 188"/>
    <n v="27.22"/>
    <n v="3"/>
    <n v="9.8699999999999992"/>
  </r>
  <r>
    <n v="2634"/>
    <d v="2015-06-16T00:00:00"/>
    <x v="1"/>
    <x v="5"/>
    <x v="3"/>
    <x v="0"/>
    <x v="1"/>
    <x v="5"/>
    <s v="Office Star - Contemporary Swivel Chair with Padded Adjustable Arms and Flex Back"/>
    <n v="197.37"/>
    <n v="2"/>
    <n v="-25.38"/>
  </r>
  <r>
    <n v="2635"/>
    <d v="2015-06-16T00:00:00"/>
    <x v="1"/>
    <x v="5"/>
    <x v="164"/>
    <x v="20"/>
    <x v="0"/>
    <x v="3"/>
    <s v="Fellowes PB500 Electric Punch Plastic Comb Binding Machine with Manual Bind"/>
    <n v="3050.38"/>
    <n v="3"/>
    <n v="1143.8900000000001"/>
  </r>
  <r>
    <n v="2636"/>
    <d v="2015-06-16T00:00:00"/>
    <x v="1"/>
    <x v="5"/>
    <x v="164"/>
    <x v="20"/>
    <x v="2"/>
    <x v="6"/>
    <s v="RCA Visys Integrated PBX 8-Line Router"/>
    <n v="133.97999999999999"/>
    <n v="2"/>
    <n v="33.5"/>
  </r>
  <r>
    <n v="2637"/>
    <d v="2015-06-18T00:00:00"/>
    <x v="1"/>
    <x v="5"/>
    <x v="659"/>
    <x v="12"/>
    <x v="0"/>
    <x v="0"/>
    <s v="Xerox 1922"/>
    <n v="11.95"/>
    <n v="3"/>
    <n v="4.33"/>
  </r>
  <r>
    <n v="2638"/>
    <d v="2015-06-18T00:00:00"/>
    <x v="1"/>
    <x v="5"/>
    <x v="659"/>
    <x v="12"/>
    <x v="0"/>
    <x v="3"/>
    <s v="Peel &amp; Stick Add-On Corner Pockets"/>
    <n v="4.54"/>
    <n v="7"/>
    <n v="-3.33"/>
  </r>
  <r>
    <n v="2639"/>
    <d v="2015-06-18T00:00:00"/>
    <x v="1"/>
    <x v="5"/>
    <x v="659"/>
    <x v="12"/>
    <x v="0"/>
    <x v="3"/>
    <s v="Aluminum Screw Posts"/>
    <n v="9.16"/>
    <n v="2"/>
    <n v="-6.1"/>
  </r>
  <r>
    <n v="2640"/>
    <d v="2015-06-18T00:00:00"/>
    <x v="1"/>
    <x v="5"/>
    <x v="659"/>
    <x v="12"/>
    <x v="1"/>
    <x v="8"/>
    <s v="Flat Face Poster Frame"/>
    <n v="75.36"/>
    <n v="5"/>
    <n v="20.72"/>
  </r>
  <r>
    <n v="2641"/>
    <d v="2015-06-18T00:00:00"/>
    <x v="1"/>
    <x v="5"/>
    <x v="100"/>
    <x v="3"/>
    <x v="0"/>
    <x v="4"/>
    <s v="BOSTON Ranger #55 Pencil Sharpener, Black"/>
    <n v="51.98"/>
    <n v="2"/>
    <n v="15.07"/>
  </r>
  <r>
    <n v="2642"/>
    <d v="2015-06-18T00:00:00"/>
    <x v="1"/>
    <x v="5"/>
    <x v="535"/>
    <x v="16"/>
    <x v="0"/>
    <x v="4"/>
    <s v="Dixon Prang Watercolor Pencils, 10-Color Set with Brush"/>
    <n v="13.63"/>
    <n v="4"/>
    <n v="3.58"/>
  </r>
  <r>
    <n v="2643"/>
    <d v="2015-06-18T00:00:00"/>
    <x v="1"/>
    <x v="5"/>
    <x v="625"/>
    <x v="15"/>
    <x v="0"/>
    <x v="3"/>
    <s v="Avery Self-Adhesive Photo Pockets for Polaroid Photos"/>
    <n v="6.13"/>
    <n v="3"/>
    <n v="-4.49"/>
  </r>
  <r>
    <n v="2644"/>
    <d v="2015-06-18T00:00:00"/>
    <x v="1"/>
    <x v="5"/>
    <x v="625"/>
    <x v="15"/>
    <x v="1"/>
    <x v="5"/>
    <s v="Global Leather Highback Executive Chair with Pneumatic Height Adjustment, Black"/>
    <n v="643.14"/>
    <n v="4"/>
    <n v="56.27"/>
  </r>
  <r>
    <n v="2645"/>
    <d v="2015-06-18T00:00:00"/>
    <x v="1"/>
    <x v="5"/>
    <x v="625"/>
    <x v="15"/>
    <x v="0"/>
    <x v="0"/>
    <s v="Xerox 21"/>
    <n v="20.74"/>
    <n v="4"/>
    <n v="7.26"/>
  </r>
  <r>
    <n v="2646"/>
    <d v="2015-06-18T00:00:00"/>
    <x v="1"/>
    <x v="5"/>
    <x v="348"/>
    <x v="6"/>
    <x v="1"/>
    <x v="8"/>
    <s v="Seth Thomas 8 1/2&quot; Cubicle Clock"/>
    <n v="60.84"/>
    <n v="3"/>
    <n v="19.47"/>
  </r>
  <r>
    <n v="2647"/>
    <d v="2015-06-18T00:00:00"/>
    <x v="1"/>
    <x v="5"/>
    <x v="348"/>
    <x v="6"/>
    <x v="0"/>
    <x v="2"/>
    <s v="Tennsco Double-Tier Lockers"/>
    <n v="450.04"/>
    <n v="2"/>
    <n v="58.51"/>
  </r>
  <r>
    <n v="2648"/>
    <d v="2015-06-18T00:00:00"/>
    <x v="1"/>
    <x v="5"/>
    <x v="348"/>
    <x v="6"/>
    <x v="0"/>
    <x v="3"/>
    <s v="Wilson Jones International Size A4 Ring Binders"/>
    <n v="34.6"/>
    <n v="2"/>
    <n v="16.61"/>
  </r>
  <r>
    <n v="2649"/>
    <d v="2015-06-18T00:00:00"/>
    <x v="1"/>
    <x v="5"/>
    <x v="348"/>
    <x v="6"/>
    <x v="2"/>
    <x v="6"/>
    <s v="Cisco SPA301"/>
    <n v="467.97"/>
    <n v="3"/>
    <n v="140.38999999999999"/>
  </r>
  <r>
    <n v="2650"/>
    <d v="2015-06-18T00:00:00"/>
    <x v="1"/>
    <x v="5"/>
    <x v="348"/>
    <x v="6"/>
    <x v="0"/>
    <x v="3"/>
    <s v="JM Magazine Binder"/>
    <n v="33.020000000000003"/>
    <n v="2"/>
    <n v="15.85"/>
  </r>
  <r>
    <n v="2651"/>
    <d v="2015-06-19T00:00:00"/>
    <x v="1"/>
    <x v="5"/>
    <x v="564"/>
    <x v="3"/>
    <x v="1"/>
    <x v="8"/>
    <s v="Eldon 200 Class Desk Accessories"/>
    <n v="12.56"/>
    <n v="2"/>
    <n v="4.0199999999999996"/>
  </r>
  <r>
    <n v="2652"/>
    <d v="2015-06-19T00:00:00"/>
    <x v="1"/>
    <x v="5"/>
    <x v="564"/>
    <x v="3"/>
    <x v="0"/>
    <x v="0"/>
    <s v="Xerox 231"/>
    <n v="6.48"/>
    <n v="1"/>
    <n v="3.11"/>
  </r>
  <r>
    <n v="2653"/>
    <d v="2015-06-19T00:00:00"/>
    <x v="1"/>
    <x v="5"/>
    <x v="564"/>
    <x v="3"/>
    <x v="0"/>
    <x v="10"/>
    <s v="Cameo Buff Policy Envelopes"/>
    <n v="186.69"/>
    <n v="3"/>
    <n v="87.74"/>
  </r>
  <r>
    <n v="2654"/>
    <d v="2015-06-19T00:00:00"/>
    <x v="1"/>
    <x v="5"/>
    <x v="5"/>
    <x v="0"/>
    <x v="0"/>
    <x v="3"/>
    <s v="GBC White Gloss Covers, Plain Front"/>
    <n v="5.79"/>
    <n v="2"/>
    <n v="-9.56"/>
  </r>
  <r>
    <n v="2655"/>
    <d v="2015-06-19T00:00:00"/>
    <x v="1"/>
    <x v="5"/>
    <x v="307"/>
    <x v="0"/>
    <x v="0"/>
    <x v="2"/>
    <s v="Recycled Steel Personal File for Hanging File Folders"/>
    <n v="228.92"/>
    <n v="5"/>
    <n v="14.31"/>
  </r>
  <r>
    <n v="2656"/>
    <d v="2015-06-19T00:00:00"/>
    <x v="1"/>
    <x v="5"/>
    <x v="367"/>
    <x v="2"/>
    <x v="0"/>
    <x v="1"/>
    <s v="Self-Adhesive Address Labels for Typewriters with Dispenser Box"/>
    <n v="5.9"/>
    <n v="2"/>
    <n v="1.99"/>
  </r>
  <r>
    <n v="2657"/>
    <d v="2015-06-20T00:00:00"/>
    <x v="1"/>
    <x v="5"/>
    <x v="660"/>
    <x v="3"/>
    <x v="1"/>
    <x v="8"/>
    <s v="Howard Miller 13&quot; Diameter Pewter Finish Round Wall Clock"/>
    <n v="257.64"/>
    <n v="6"/>
    <n v="100.48"/>
  </r>
  <r>
    <n v="2658"/>
    <d v="2015-06-20T00:00:00"/>
    <x v="1"/>
    <x v="5"/>
    <x v="660"/>
    <x v="3"/>
    <x v="2"/>
    <x v="6"/>
    <s v="netTALK DUO VoIP Telephone Service"/>
    <n v="125.98"/>
    <n v="3"/>
    <n v="47.24"/>
  </r>
  <r>
    <n v="2659"/>
    <d v="2015-06-20T00:00:00"/>
    <x v="1"/>
    <x v="5"/>
    <x v="176"/>
    <x v="26"/>
    <x v="2"/>
    <x v="6"/>
    <s v="Griffin GC36547 PowerJolt SE Lightning Charger"/>
    <n v="125.94"/>
    <n v="7"/>
    <n v="15.74"/>
  </r>
  <r>
    <n v="2660"/>
    <d v="2015-06-20T00:00:00"/>
    <x v="1"/>
    <x v="5"/>
    <x v="288"/>
    <x v="2"/>
    <x v="2"/>
    <x v="9"/>
    <s v="Razer Tiamat Over Ear 7.1 Surround Sound PC Gaming Headset"/>
    <n v="319.98"/>
    <n v="2"/>
    <n v="92"/>
  </r>
  <r>
    <n v="2661"/>
    <d v="2015-06-21T00:00:00"/>
    <x v="1"/>
    <x v="5"/>
    <x v="287"/>
    <x v="16"/>
    <x v="2"/>
    <x v="6"/>
    <s v="Innergie mMini Combo Duo USB Travel Charging Kit"/>
    <n v="107.98"/>
    <n v="3"/>
    <n v="37.79"/>
  </r>
  <r>
    <n v="2662"/>
    <d v="2015-06-22T00:00:00"/>
    <x v="1"/>
    <x v="5"/>
    <x v="318"/>
    <x v="27"/>
    <x v="0"/>
    <x v="7"/>
    <s v="OIC Binder Clips, Mini, 1/4&quot; Capacity, Black"/>
    <n v="4.96"/>
    <n v="4"/>
    <n v="2.33"/>
  </r>
  <r>
    <n v="2663"/>
    <d v="2015-06-22T00:00:00"/>
    <x v="1"/>
    <x v="5"/>
    <x v="53"/>
    <x v="1"/>
    <x v="1"/>
    <x v="13"/>
    <s v="Hon Rectangular Conference Tables"/>
    <n v="796.43"/>
    <n v="7"/>
    <n v="-525.64"/>
  </r>
  <r>
    <n v="2664"/>
    <d v="2015-06-22T00:00:00"/>
    <x v="1"/>
    <x v="5"/>
    <x v="661"/>
    <x v="20"/>
    <x v="0"/>
    <x v="3"/>
    <s v="GBC Ibimaster 500 Manual ProClick Binding System"/>
    <n v="1217.57"/>
    <n v="2"/>
    <n v="456.59"/>
  </r>
  <r>
    <n v="2665"/>
    <d v="2015-06-23T00:00:00"/>
    <x v="1"/>
    <x v="5"/>
    <x v="247"/>
    <x v="22"/>
    <x v="2"/>
    <x v="6"/>
    <s v="Pyle PRT45 Retro HomeÂ Telephone"/>
    <n v="201.57"/>
    <n v="4"/>
    <n v="22.68"/>
  </r>
  <r>
    <n v="2666"/>
    <d v="2015-06-23T00:00:00"/>
    <x v="1"/>
    <x v="5"/>
    <x v="349"/>
    <x v="3"/>
    <x v="2"/>
    <x v="6"/>
    <s v="Plantronics CS 50-USB -Â headsetÂ - Convertible, Monaural"/>
    <n v="217.58"/>
    <n v="2"/>
    <n v="19.04"/>
  </r>
  <r>
    <n v="2667"/>
    <d v="2015-06-23T00:00:00"/>
    <x v="1"/>
    <x v="5"/>
    <x v="349"/>
    <x v="3"/>
    <x v="0"/>
    <x v="7"/>
    <s v="Assorted Color Push Pins"/>
    <n v="5.43"/>
    <n v="3"/>
    <n v="1.79"/>
  </r>
  <r>
    <n v="2668"/>
    <d v="2015-06-23T00:00:00"/>
    <x v="1"/>
    <x v="5"/>
    <x v="349"/>
    <x v="3"/>
    <x v="2"/>
    <x v="6"/>
    <s v="JBL Micro Wireless Portable Bluetooth Speaker"/>
    <n v="143.97999999999999"/>
    <n v="3"/>
    <n v="9"/>
  </r>
  <r>
    <n v="2669"/>
    <d v="2015-06-23T00:00:00"/>
    <x v="1"/>
    <x v="5"/>
    <x v="211"/>
    <x v="4"/>
    <x v="1"/>
    <x v="8"/>
    <s v="Eldon Stackable Tray, Side-Load, Legal, Smoke"/>
    <n v="27.42"/>
    <n v="3"/>
    <n v="9.32"/>
  </r>
  <r>
    <n v="2670"/>
    <d v="2015-06-23T00:00:00"/>
    <x v="1"/>
    <x v="5"/>
    <x v="211"/>
    <x v="4"/>
    <x v="0"/>
    <x v="3"/>
    <s v="GBC DocuBind P100 Manual Binding Machine"/>
    <n v="165.98"/>
    <n v="1"/>
    <n v="74.69"/>
  </r>
  <r>
    <n v="2671"/>
    <d v="2015-06-23T00:00:00"/>
    <x v="1"/>
    <x v="5"/>
    <x v="211"/>
    <x v="4"/>
    <x v="2"/>
    <x v="9"/>
    <s v="Dell Slim USB Multimedia Keyboard"/>
    <n v="75"/>
    <n v="3"/>
    <n v="18"/>
  </r>
  <r>
    <n v="2672"/>
    <d v="2015-06-25T00:00:00"/>
    <x v="1"/>
    <x v="5"/>
    <x v="662"/>
    <x v="2"/>
    <x v="0"/>
    <x v="0"/>
    <s v="Xerox 211"/>
    <n v="31.1"/>
    <n v="6"/>
    <n v="10.89"/>
  </r>
  <r>
    <n v="2673"/>
    <d v="2015-06-25T00:00:00"/>
    <x v="1"/>
    <x v="5"/>
    <x v="662"/>
    <x v="2"/>
    <x v="0"/>
    <x v="2"/>
    <s v="Tennsco Industrial Shelving"/>
    <n v="78.260000000000005"/>
    <n v="2"/>
    <n v="-17.61"/>
  </r>
  <r>
    <n v="2674"/>
    <d v="2015-06-25T00:00:00"/>
    <x v="1"/>
    <x v="5"/>
    <x v="453"/>
    <x v="3"/>
    <x v="1"/>
    <x v="8"/>
    <s v="Dana Halogen Swing-Arm Architect Lamp"/>
    <n v="204.85"/>
    <n v="5"/>
    <n v="57.36"/>
  </r>
  <r>
    <n v="2675"/>
    <d v="2015-06-25T00:00:00"/>
    <x v="1"/>
    <x v="5"/>
    <x v="513"/>
    <x v="3"/>
    <x v="0"/>
    <x v="4"/>
    <s v="Staples in misc. colors"/>
    <n v="20.96"/>
    <n v="2"/>
    <n v="5.24"/>
  </r>
  <r>
    <n v="2676"/>
    <d v="2015-06-25T00:00:00"/>
    <x v="1"/>
    <x v="5"/>
    <x v="513"/>
    <x v="3"/>
    <x v="0"/>
    <x v="3"/>
    <s v="GBC Velobind Prepunched Cover Sets, Regency Series"/>
    <n v="88.75"/>
    <n v="3"/>
    <n v="27.74"/>
  </r>
  <r>
    <n v="2677"/>
    <d v="2015-06-25T00:00:00"/>
    <x v="1"/>
    <x v="5"/>
    <x v="513"/>
    <x v="3"/>
    <x v="0"/>
    <x v="2"/>
    <s v="Tennsco Regal Shelving Units"/>
    <n v="304.23"/>
    <n v="3"/>
    <n v="9.1300000000000008"/>
  </r>
  <r>
    <n v="2678"/>
    <d v="2015-06-25T00:00:00"/>
    <x v="1"/>
    <x v="5"/>
    <x v="20"/>
    <x v="0"/>
    <x v="0"/>
    <x v="0"/>
    <s v="Xerox 1884"/>
    <n v="47.95"/>
    <n v="3"/>
    <n v="16.18"/>
  </r>
  <r>
    <n v="2679"/>
    <d v="2015-06-25T00:00:00"/>
    <x v="1"/>
    <x v="5"/>
    <x v="20"/>
    <x v="0"/>
    <x v="0"/>
    <x v="3"/>
    <s v="Avery Triangle Shaped Sheet Lifters, Black, 2/Pack"/>
    <n v="0.98"/>
    <n v="2"/>
    <n v="-1.48"/>
  </r>
  <r>
    <n v="2680"/>
    <d v="2015-06-25T00:00:00"/>
    <x v="1"/>
    <x v="5"/>
    <x v="20"/>
    <x v="0"/>
    <x v="1"/>
    <x v="8"/>
    <s v="GE General Use Halogen Bulbs, 100 Watts, 1 Bulb per Pack"/>
    <n v="75.38"/>
    <n v="9"/>
    <n v="-20.73"/>
  </r>
  <r>
    <n v="2681"/>
    <d v="2015-06-25T00:00:00"/>
    <x v="1"/>
    <x v="5"/>
    <x v="20"/>
    <x v="0"/>
    <x v="0"/>
    <x v="1"/>
    <s v="Avery File Folder Labels"/>
    <n v="4.6100000000000003"/>
    <n v="2"/>
    <n v="1.67"/>
  </r>
  <r>
    <n v="2682"/>
    <d v="2015-06-26T00:00:00"/>
    <x v="1"/>
    <x v="5"/>
    <x v="174"/>
    <x v="14"/>
    <x v="2"/>
    <x v="9"/>
    <s v="Sony 32GB Class 10 Micro SDHC R40 Memory Card"/>
    <n v="41.9"/>
    <n v="2"/>
    <n v="8.8000000000000007"/>
  </r>
  <r>
    <n v="2683"/>
    <d v="2015-06-26T00:00:00"/>
    <x v="1"/>
    <x v="5"/>
    <x v="52"/>
    <x v="6"/>
    <x v="0"/>
    <x v="3"/>
    <s v="GBC VeloBinder Manual Binding System"/>
    <n v="143.96"/>
    <n v="4"/>
    <n v="69.099999999999994"/>
  </r>
  <r>
    <n v="2684"/>
    <d v="2015-06-26T00:00:00"/>
    <x v="1"/>
    <x v="5"/>
    <x v="52"/>
    <x v="6"/>
    <x v="0"/>
    <x v="2"/>
    <s v="Decoflex Hanging Personal Folder File, Blue"/>
    <n v="15.42"/>
    <n v="1"/>
    <n v="4.16"/>
  </r>
  <r>
    <n v="2685"/>
    <d v="2015-06-26T00:00:00"/>
    <x v="1"/>
    <x v="5"/>
    <x v="52"/>
    <x v="6"/>
    <x v="0"/>
    <x v="3"/>
    <s v="Acco PRESSTEX Data Binder with Storage Hooks, Dark Blue, 9 1/2&quot; X 11&quot;"/>
    <n v="43.04"/>
    <n v="8"/>
    <n v="21.09"/>
  </r>
  <r>
    <n v="2686"/>
    <d v="2015-06-26T00:00:00"/>
    <x v="1"/>
    <x v="5"/>
    <x v="52"/>
    <x v="6"/>
    <x v="1"/>
    <x v="5"/>
    <s v="Office Star - Contemporary Task Swivel Chair"/>
    <n v="332.94"/>
    <n v="3"/>
    <n v="79.91"/>
  </r>
  <r>
    <n v="2687"/>
    <d v="2015-06-26T00:00:00"/>
    <x v="1"/>
    <x v="5"/>
    <x v="329"/>
    <x v="0"/>
    <x v="2"/>
    <x v="6"/>
    <s v="Polycom SoundStation2 EX ConferenceÂ phone"/>
    <n v="971.88"/>
    <n v="3"/>
    <n v="109.34"/>
  </r>
  <r>
    <n v="2688"/>
    <d v="2015-06-26T00:00:00"/>
    <x v="1"/>
    <x v="5"/>
    <x v="524"/>
    <x v="10"/>
    <x v="0"/>
    <x v="0"/>
    <s v="Universal Premium White Copier/Laser Paper (20Lb. and 87 Bright)"/>
    <n v="43.06"/>
    <n v="9"/>
    <n v="15.61"/>
  </r>
  <r>
    <n v="2689"/>
    <d v="2015-06-28T00:00:00"/>
    <x v="1"/>
    <x v="5"/>
    <x v="563"/>
    <x v="12"/>
    <x v="0"/>
    <x v="1"/>
    <s v="Avery 501"/>
    <n v="5.9"/>
    <n v="2"/>
    <n v="1.99"/>
  </r>
  <r>
    <n v="2690"/>
    <d v="2015-06-28T00:00:00"/>
    <x v="1"/>
    <x v="5"/>
    <x v="563"/>
    <x v="12"/>
    <x v="1"/>
    <x v="8"/>
    <s v="Electrix Halogen Magnifier Lamp"/>
    <n v="621.76"/>
    <n v="4"/>
    <n v="46.63"/>
  </r>
  <r>
    <n v="2691"/>
    <d v="2015-06-28T00:00:00"/>
    <x v="1"/>
    <x v="5"/>
    <x v="360"/>
    <x v="10"/>
    <x v="0"/>
    <x v="0"/>
    <s v="Xerox 1999"/>
    <n v="15.55"/>
    <n v="3"/>
    <n v="5.44"/>
  </r>
  <r>
    <n v="2692"/>
    <d v="2015-06-28T00:00:00"/>
    <x v="1"/>
    <x v="5"/>
    <x v="360"/>
    <x v="10"/>
    <x v="1"/>
    <x v="11"/>
    <s v="Sauder Forest Hills Library with Doors, Woodland Oak Finish"/>
    <n v="482.94"/>
    <n v="6"/>
    <n v="-376.69"/>
  </r>
  <r>
    <n v="2693"/>
    <d v="2015-06-28T00:00:00"/>
    <x v="1"/>
    <x v="5"/>
    <x v="114"/>
    <x v="4"/>
    <x v="0"/>
    <x v="3"/>
    <s v="GBC Recycled Regency Composition Covers"/>
    <n v="119.56"/>
    <n v="2"/>
    <n v="55"/>
  </r>
  <r>
    <n v="2694"/>
    <d v="2015-06-28T00:00:00"/>
    <x v="1"/>
    <x v="5"/>
    <x v="114"/>
    <x v="4"/>
    <x v="0"/>
    <x v="4"/>
    <s v="Boston Model 1800 Electric Pencil Sharpener, Gray"/>
    <n v="140.75"/>
    <n v="5"/>
    <n v="42.23"/>
  </r>
  <r>
    <n v="2695"/>
    <d v="2015-06-29T00:00:00"/>
    <x v="1"/>
    <x v="5"/>
    <x v="236"/>
    <x v="2"/>
    <x v="1"/>
    <x v="8"/>
    <s v="Eldon Executive Woodline II Desk Accessories, Mahogany"/>
    <n v="20.100000000000001"/>
    <n v="1"/>
    <n v="1.76"/>
  </r>
  <r>
    <n v="2696"/>
    <d v="2015-06-29T00:00:00"/>
    <x v="1"/>
    <x v="5"/>
    <x v="147"/>
    <x v="20"/>
    <x v="0"/>
    <x v="0"/>
    <s v="Ampad Phone Message Book, Recycled, 400 Message Capacity, 5 Â¾Â” x 11Â”"/>
    <n v="24.96"/>
    <n v="4"/>
    <n v="11.23"/>
  </r>
  <r>
    <n v="2697"/>
    <d v="2015-06-29T00:00:00"/>
    <x v="1"/>
    <x v="5"/>
    <x v="320"/>
    <x v="20"/>
    <x v="1"/>
    <x v="5"/>
    <s v="Office Star - Mesh Screen back chair with Vinyl seat"/>
    <n v="117.88"/>
    <n v="1"/>
    <n v="1.31"/>
  </r>
  <r>
    <n v="2698"/>
    <d v="2015-06-29T00:00:00"/>
    <x v="1"/>
    <x v="5"/>
    <x v="82"/>
    <x v="40"/>
    <x v="2"/>
    <x v="6"/>
    <s v="Cisco 8x8 Inc. 6753i IP Business Phone System"/>
    <n v="269.98"/>
    <n v="2"/>
    <n v="72.89"/>
  </r>
  <r>
    <n v="2699"/>
    <d v="2015-07-02T00:00:00"/>
    <x v="1"/>
    <x v="6"/>
    <x v="77"/>
    <x v="0"/>
    <x v="0"/>
    <x v="12"/>
    <s v="Belkin 8 Outlet Surge Protector"/>
    <n v="32.78"/>
    <n v="4"/>
    <n v="-85.24"/>
  </r>
  <r>
    <n v="2700"/>
    <d v="2015-07-02T00:00:00"/>
    <x v="1"/>
    <x v="6"/>
    <x v="663"/>
    <x v="1"/>
    <x v="1"/>
    <x v="5"/>
    <s v="Hon 4070 Series Pagoda Armless Upholstered Stacking Chairs"/>
    <n v="408.42"/>
    <n v="2"/>
    <n v="-5.83"/>
  </r>
  <r>
    <n v="2701"/>
    <d v="2015-07-02T00:00:00"/>
    <x v="1"/>
    <x v="6"/>
    <x v="663"/>
    <x v="1"/>
    <x v="1"/>
    <x v="5"/>
    <s v="Global Wood Trimmed Manager's Task Chair, Khaki"/>
    <n v="382.12"/>
    <n v="6"/>
    <n v="-92.8"/>
  </r>
  <r>
    <n v="2702"/>
    <d v="2015-07-02T00:00:00"/>
    <x v="1"/>
    <x v="6"/>
    <x v="663"/>
    <x v="1"/>
    <x v="0"/>
    <x v="2"/>
    <s v="Advantus Rolling Storage Box"/>
    <n v="68.599999999999994"/>
    <n v="5"/>
    <n v="6"/>
  </r>
  <r>
    <n v="2703"/>
    <d v="2015-07-02T00:00:00"/>
    <x v="1"/>
    <x v="6"/>
    <x v="663"/>
    <x v="1"/>
    <x v="0"/>
    <x v="2"/>
    <s v="Adjustable Depth Letter/Legal Cart"/>
    <n v="435.5"/>
    <n v="3"/>
    <n v="48.99"/>
  </r>
  <r>
    <n v="2704"/>
    <d v="2015-07-02T00:00:00"/>
    <x v="1"/>
    <x v="6"/>
    <x v="663"/>
    <x v="1"/>
    <x v="0"/>
    <x v="0"/>
    <s v="Adams Phone Message Book, Professional, 400 Message Capacity, 5 3/6Â” x 11Â”"/>
    <n v="11.17"/>
    <n v="2"/>
    <n v="3.77"/>
  </r>
  <r>
    <n v="2705"/>
    <d v="2015-07-02T00:00:00"/>
    <x v="1"/>
    <x v="6"/>
    <x v="366"/>
    <x v="16"/>
    <x v="0"/>
    <x v="0"/>
    <s v="Easy-staple paper"/>
    <n v="11.95"/>
    <n v="3"/>
    <n v="4.03"/>
  </r>
  <r>
    <n v="2706"/>
    <d v="2015-07-02T00:00:00"/>
    <x v="1"/>
    <x v="6"/>
    <x v="366"/>
    <x v="16"/>
    <x v="0"/>
    <x v="0"/>
    <s v="Xerox 1957"/>
    <n v="15.55"/>
    <n v="3"/>
    <n v="5.64"/>
  </r>
  <r>
    <n v="2707"/>
    <d v="2015-07-02T00:00:00"/>
    <x v="1"/>
    <x v="6"/>
    <x v="50"/>
    <x v="20"/>
    <x v="0"/>
    <x v="0"/>
    <s v="Xerox 209"/>
    <n v="19.440000000000001"/>
    <n v="3"/>
    <n v="9.33"/>
  </r>
  <r>
    <n v="2708"/>
    <d v="2015-07-02T00:00:00"/>
    <x v="1"/>
    <x v="6"/>
    <x v="410"/>
    <x v="25"/>
    <x v="2"/>
    <x v="6"/>
    <s v="Geemarc AmpliPOWER60"/>
    <n v="74.239999999999995"/>
    <n v="1"/>
    <n v="8.35"/>
  </r>
  <r>
    <n v="2709"/>
    <d v="2015-07-02T00:00:00"/>
    <x v="1"/>
    <x v="6"/>
    <x v="410"/>
    <x v="25"/>
    <x v="1"/>
    <x v="8"/>
    <s v="24-Hour Round Wall Clock"/>
    <n v="159.84"/>
    <n v="10"/>
    <n v="45.95"/>
  </r>
  <r>
    <n v="2710"/>
    <d v="2015-07-02T00:00:00"/>
    <x v="1"/>
    <x v="6"/>
    <x v="410"/>
    <x v="25"/>
    <x v="0"/>
    <x v="3"/>
    <s v="Wilson Jones Turn Tabs Binder Tool for Ring Binders"/>
    <n v="2.89"/>
    <n v="2"/>
    <n v="-2.31"/>
  </r>
  <r>
    <n v="2711"/>
    <d v="2015-07-02T00:00:00"/>
    <x v="1"/>
    <x v="6"/>
    <x v="410"/>
    <x v="25"/>
    <x v="0"/>
    <x v="0"/>
    <s v="Things To Do Today Pad"/>
    <n v="9.39"/>
    <n v="2"/>
    <n v="3.29"/>
  </r>
  <r>
    <n v="2712"/>
    <d v="2015-07-03T00:00:00"/>
    <x v="1"/>
    <x v="6"/>
    <x v="664"/>
    <x v="5"/>
    <x v="1"/>
    <x v="5"/>
    <s v="Novimex High-Tech Fabric Mesh Task Chair"/>
    <n v="70.98"/>
    <n v="1"/>
    <n v="4.97"/>
  </r>
  <r>
    <n v="2713"/>
    <d v="2015-07-03T00:00:00"/>
    <x v="1"/>
    <x v="6"/>
    <x v="664"/>
    <x v="5"/>
    <x v="0"/>
    <x v="1"/>
    <s v="Dot Matrix Printer Tape Reel Labels, White, 5000/Box"/>
    <n v="294.93"/>
    <n v="3"/>
    <n v="144.52000000000001"/>
  </r>
  <r>
    <n v="2714"/>
    <d v="2015-07-03T00:00:00"/>
    <x v="1"/>
    <x v="6"/>
    <x v="486"/>
    <x v="2"/>
    <x v="1"/>
    <x v="8"/>
    <s v="Eldon Antistatic Chair Mats for Low to Medium Pile Carpets"/>
    <n v="168.46"/>
    <n v="2"/>
    <n v="-29.48"/>
  </r>
  <r>
    <n v="2715"/>
    <d v="2015-07-03T00:00:00"/>
    <x v="1"/>
    <x v="6"/>
    <x v="486"/>
    <x v="2"/>
    <x v="0"/>
    <x v="0"/>
    <s v="Important Message Pads, 50 4-1/4 x 5-1/2 Forms per Pad"/>
    <n v="6.72"/>
    <n v="2"/>
    <n v="2.44"/>
  </r>
  <r>
    <n v="2716"/>
    <d v="2015-07-03T00:00:00"/>
    <x v="1"/>
    <x v="6"/>
    <x v="486"/>
    <x v="2"/>
    <x v="1"/>
    <x v="8"/>
    <s v="Howard Miller 12&quot; Round Wall Clock"/>
    <n v="282.89"/>
    <n v="9"/>
    <n v="56.58"/>
  </r>
  <r>
    <n v="2717"/>
    <d v="2015-07-04T00:00:00"/>
    <x v="1"/>
    <x v="6"/>
    <x v="576"/>
    <x v="21"/>
    <x v="2"/>
    <x v="6"/>
    <s v="Mitel MiVoice 5330e IP Phone"/>
    <n v="1099.96"/>
    <n v="4"/>
    <n v="285.99"/>
  </r>
  <r>
    <n v="2718"/>
    <d v="2015-07-04T00:00:00"/>
    <x v="1"/>
    <x v="6"/>
    <x v="525"/>
    <x v="20"/>
    <x v="0"/>
    <x v="4"/>
    <s v="Colorific Watercolor Pencils"/>
    <n v="15.48"/>
    <n v="3"/>
    <n v="4.49"/>
  </r>
  <r>
    <n v="2719"/>
    <d v="2015-07-04T00:00:00"/>
    <x v="1"/>
    <x v="6"/>
    <x v="425"/>
    <x v="3"/>
    <x v="0"/>
    <x v="3"/>
    <s v="Avery Premier Heavy-Duty Binder with Round Locking Rings"/>
    <n v="22.85"/>
    <n v="2"/>
    <n v="7.43"/>
  </r>
  <r>
    <n v="2720"/>
    <d v="2015-07-05T00:00:00"/>
    <x v="1"/>
    <x v="6"/>
    <x v="302"/>
    <x v="25"/>
    <x v="1"/>
    <x v="8"/>
    <s v="Stackable Trays"/>
    <n v="4.93"/>
    <n v="2"/>
    <n v="0.74"/>
  </r>
  <r>
    <n v="2721"/>
    <d v="2015-07-05T00:00:00"/>
    <x v="1"/>
    <x v="6"/>
    <x v="302"/>
    <x v="25"/>
    <x v="0"/>
    <x v="3"/>
    <s v="Wilson Jones Turn Tabs Binder Tool for Ring Binders"/>
    <n v="7.23"/>
    <n v="5"/>
    <n v="-5.78"/>
  </r>
  <r>
    <n v="2722"/>
    <d v="2015-07-05T00:00:00"/>
    <x v="1"/>
    <x v="6"/>
    <x v="665"/>
    <x v="14"/>
    <x v="0"/>
    <x v="3"/>
    <s v="Durable Pressboard Binders"/>
    <n v="19"/>
    <n v="5"/>
    <n v="8.93"/>
  </r>
  <r>
    <n v="2723"/>
    <d v="2015-07-05T00:00:00"/>
    <x v="1"/>
    <x v="6"/>
    <x v="363"/>
    <x v="2"/>
    <x v="2"/>
    <x v="9"/>
    <s v="HP Standard 104 key PS/2 Keyboard"/>
    <n v="34.799999999999997"/>
    <n v="3"/>
    <n v="2.1800000000000002"/>
  </r>
  <r>
    <n v="2724"/>
    <d v="2015-07-05T00:00:00"/>
    <x v="1"/>
    <x v="6"/>
    <x v="363"/>
    <x v="2"/>
    <x v="0"/>
    <x v="2"/>
    <s v="Acco Perma 4000 Stacking Storage Drawers"/>
    <n v="38.979999999999997"/>
    <n v="3"/>
    <n v="-2.44"/>
  </r>
  <r>
    <n v="2725"/>
    <d v="2015-07-05T00:00:00"/>
    <x v="1"/>
    <x v="6"/>
    <x v="138"/>
    <x v="25"/>
    <x v="1"/>
    <x v="8"/>
    <s v="Stackable Trays"/>
    <n v="4.93"/>
    <n v="2"/>
    <n v="0.74"/>
  </r>
  <r>
    <n v="2726"/>
    <d v="2015-07-05T00:00:00"/>
    <x v="1"/>
    <x v="6"/>
    <x v="138"/>
    <x v="25"/>
    <x v="0"/>
    <x v="1"/>
    <s v="Avery 508"/>
    <n v="11.78"/>
    <n v="3"/>
    <n v="4.2699999999999996"/>
  </r>
  <r>
    <n v="2727"/>
    <d v="2015-07-06T00:00:00"/>
    <x v="1"/>
    <x v="6"/>
    <x v="666"/>
    <x v="20"/>
    <x v="1"/>
    <x v="8"/>
    <s v="G.E. Halogen Desk Lamp Bulbs"/>
    <n v="13.96"/>
    <n v="2"/>
    <n v="6.7"/>
  </r>
  <r>
    <n v="2728"/>
    <d v="2015-07-06T00:00:00"/>
    <x v="1"/>
    <x v="6"/>
    <x v="666"/>
    <x v="20"/>
    <x v="1"/>
    <x v="8"/>
    <s v="Howard Miller 11-1/2&quot; Diameter Ridgewood Wall Clock"/>
    <n v="155.82"/>
    <n v="3"/>
    <n v="63.89"/>
  </r>
  <r>
    <n v="2729"/>
    <d v="2015-07-06T00:00:00"/>
    <x v="1"/>
    <x v="6"/>
    <x v="666"/>
    <x v="20"/>
    <x v="2"/>
    <x v="6"/>
    <s v="OtterBox Commuter Series Case - Samsung Galaxy S4"/>
    <n v="124.95"/>
    <n v="5"/>
    <n v="2.5"/>
  </r>
  <r>
    <n v="2730"/>
    <d v="2015-07-06T00:00:00"/>
    <x v="1"/>
    <x v="6"/>
    <x v="666"/>
    <x v="20"/>
    <x v="0"/>
    <x v="2"/>
    <s v="Iceberg Mobile Mega Data/Printer Cart"/>
    <n v="601.65"/>
    <n v="5"/>
    <n v="156.43"/>
  </r>
  <r>
    <n v="2731"/>
    <d v="2015-07-06T00:00:00"/>
    <x v="1"/>
    <x v="6"/>
    <x v="367"/>
    <x v="32"/>
    <x v="1"/>
    <x v="11"/>
    <s v="Bush Mission Pointe Library"/>
    <n v="301.95999999999998"/>
    <n v="2"/>
    <n v="60.39"/>
  </r>
  <r>
    <n v="2732"/>
    <d v="2015-07-06T00:00:00"/>
    <x v="1"/>
    <x v="6"/>
    <x v="605"/>
    <x v="3"/>
    <x v="1"/>
    <x v="5"/>
    <s v="Novimex Turbo Task Chair"/>
    <n v="170.35"/>
    <n v="3"/>
    <n v="-17.04"/>
  </r>
  <r>
    <n v="2733"/>
    <d v="2015-07-06T00:00:00"/>
    <x v="1"/>
    <x v="6"/>
    <x v="302"/>
    <x v="23"/>
    <x v="0"/>
    <x v="4"/>
    <s v="Newell 333"/>
    <n v="11.12"/>
    <n v="4"/>
    <n v="2.89"/>
  </r>
  <r>
    <n v="2734"/>
    <d v="2015-07-08T00:00:00"/>
    <x v="1"/>
    <x v="6"/>
    <x v="406"/>
    <x v="0"/>
    <x v="0"/>
    <x v="0"/>
    <s v="Xerox 1990"/>
    <n v="21.12"/>
    <n v="5"/>
    <n v="6.6"/>
  </r>
  <r>
    <n v="2735"/>
    <d v="2015-07-09T00:00:00"/>
    <x v="1"/>
    <x v="6"/>
    <x v="595"/>
    <x v="32"/>
    <x v="0"/>
    <x v="0"/>
    <s v="Tops Wirebound Message Log Books"/>
    <n v="6.58"/>
    <n v="2"/>
    <n v="3.03"/>
  </r>
  <r>
    <n v="2736"/>
    <d v="2015-07-09T00:00:00"/>
    <x v="1"/>
    <x v="6"/>
    <x v="595"/>
    <x v="32"/>
    <x v="0"/>
    <x v="3"/>
    <s v="Wilson Jones Ledger-Size, Piano-Hinge Binder, 2&quot;, Blue"/>
    <n v="122.94"/>
    <n v="3"/>
    <n v="59.01"/>
  </r>
  <r>
    <n v="2737"/>
    <d v="2015-07-09T00:00:00"/>
    <x v="1"/>
    <x v="6"/>
    <x v="185"/>
    <x v="15"/>
    <x v="0"/>
    <x v="4"/>
    <s v="Binney &amp; Smith inkTank Desk Highlighter, Chisel Tip, Yellow, 12/Box"/>
    <n v="5.16"/>
    <n v="3"/>
    <n v="0.84"/>
  </r>
  <r>
    <n v="2738"/>
    <d v="2015-07-09T00:00:00"/>
    <x v="1"/>
    <x v="6"/>
    <x v="542"/>
    <x v="36"/>
    <x v="0"/>
    <x v="7"/>
    <s v="Advantus Map Pennant Flags and Round Head Tacks"/>
    <n v="15.8"/>
    <n v="4"/>
    <n v="5.0599999999999996"/>
  </r>
  <r>
    <n v="2739"/>
    <d v="2015-07-09T00:00:00"/>
    <x v="1"/>
    <x v="6"/>
    <x v="542"/>
    <x v="36"/>
    <x v="2"/>
    <x v="15"/>
    <s v="Fellowes Powershred HS-440 4-Sheet High Security Shredder"/>
    <n v="464.97"/>
    <n v="3"/>
    <n v="209.24"/>
  </r>
  <r>
    <n v="2740"/>
    <d v="2015-07-09T00:00:00"/>
    <x v="1"/>
    <x v="6"/>
    <x v="542"/>
    <x v="36"/>
    <x v="1"/>
    <x v="8"/>
    <s v="Eldon ClusterMat Chair Mat with Cordless Antistatic Protection"/>
    <n v="181.96"/>
    <n v="2"/>
    <n v="20.02"/>
  </r>
  <r>
    <n v="2741"/>
    <d v="2015-07-09T00:00:00"/>
    <x v="1"/>
    <x v="6"/>
    <x v="542"/>
    <x v="36"/>
    <x v="0"/>
    <x v="1"/>
    <s v="Avery 05222 Permanent Self-Adhesive File Folder Labels for Typewriters, on Rolls, White, 250/Roll"/>
    <n v="12.39"/>
    <n v="3"/>
    <n v="5.7"/>
  </r>
  <r>
    <n v="2742"/>
    <d v="2015-07-09T00:00:00"/>
    <x v="1"/>
    <x v="6"/>
    <x v="542"/>
    <x v="36"/>
    <x v="0"/>
    <x v="3"/>
    <s v="Performers Binder/Pad Holder, Black"/>
    <n v="84.09"/>
    <n v="3"/>
    <n v="42.05"/>
  </r>
  <r>
    <n v="2743"/>
    <d v="2015-07-09T00:00:00"/>
    <x v="1"/>
    <x v="6"/>
    <x v="542"/>
    <x v="36"/>
    <x v="0"/>
    <x v="4"/>
    <s v="Prismacolor Color Pencil Set"/>
    <n v="79.36"/>
    <n v="4"/>
    <n v="32.54"/>
  </r>
  <r>
    <n v="2744"/>
    <d v="2015-07-09T00:00:00"/>
    <x v="1"/>
    <x v="6"/>
    <x v="542"/>
    <x v="36"/>
    <x v="0"/>
    <x v="3"/>
    <s v="GBC Recycled VeloBinder Covers"/>
    <n v="153.36000000000001"/>
    <n v="9"/>
    <n v="70.55"/>
  </r>
  <r>
    <n v="2745"/>
    <d v="2015-07-09T00:00:00"/>
    <x v="1"/>
    <x v="6"/>
    <x v="542"/>
    <x v="36"/>
    <x v="0"/>
    <x v="3"/>
    <s v="Wilson Jones Active Use Binders"/>
    <n v="43.68"/>
    <n v="6"/>
    <n v="21.4"/>
  </r>
  <r>
    <n v="2746"/>
    <d v="2015-07-09T00:00:00"/>
    <x v="1"/>
    <x v="6"/>
    <x v="542"/>
    <x v="36"/>
    <x v="0"/>
    <x v="2"/>
    <s v="Project Tote Personal File"/>
    <n v="98.21"/>
    <n v="7"/>
    <n v="28.48"/>
  </r>
  <r>
    <n v="2747"/>
    <d v="2015-07-09T00:00:00"/>
    <x v="1"/>
    <x v="6"/>
    <x v="550"/>
    <x v="2"/>
    <x v="2"/>
    <x v="6"/>
    <s v="Panasonic KX-TG9541B DECT 6.0 Digital 2-Line Expandable Cordless Phone With Digital Answering System"/>
    <n v="269.98"/>
    <n v="3"/>
    <n v="40.5"/>
  </r>
  <r>
    <n v="2748"/>
    <d v="2015-07-09T00:00:00"/>
    <x v="1"/>
    <x v="6"/>
    <x v="148"/>
    <x v="0"/>
    <x v="0"/>
    <x v="12"/>
    <s v="Acco 7-Outlet Masterpiece Power Center, Wihtout Fax/Phone Line Protection"/>
    <n v="48.63"/>
    <n v="2"/>
    <n v="-121.58"/>
  </r>
  <r>
    <n v="2749"/>
    <d v="2015-07-10T00:00:00"/>
    <x v="1"/>
    <x v="6"/>
    <x v="281"/>
    <x v="12"/>
    <x v="0"/>
    <x v="3"/>
    <s v="Accohide Poly Flexible Ring Binders"/>
    <n v="3.37"/>
    <n v="3"/>
    <n v="-2.2400000000000002"/>
  </r>
  <r>
    <n v="2750"/>
    <d v="2015-07-10T00:00:00"/>
    <x v="1"/>
    <x v="6"/>
    <x v="30"/>
    <x v="3"/>
    <x v="0"/>
    <x v="3"/>
    <s v="Large Capacity Hanging Post Binders"/>
    <n v="39.92"/>
    <n v="2"/>
    <n v="12.97"/>
  </r>
  <r>
    <n v="2751"/>
    <d v="2015-07-11T00:00:00"/>
    <x v="1"/>
    <x v="6"/>
    <x v="584"/>
    <x v="2"/>
    <x v="1"/>
    <x v="8"/>
    <s v="Howard Miller 13-3/4&quot; Diameter Brushed Chrome Round Wall Clock"/>
    <n v="289.8"/>
    <n v="7"/>
    <n v="36.229999999999997"/>
  </r>
  <r>
    <n v="2752"/>
    <d v="2015-07-11T00:00:00"/>
    <x v="1"/>
    <x v="6"/>
    <x v="584"/>
    <x v="2"/>
    <x v="0"/>
    <x v="3"/>
    <s v="Acco Suede Grain Vinyl Round Ring Binder"/>
    <n v="2.5"/>
    <n v="3"/>
    <n v="-2"/>
  </r>
  <r>
    <n v="2753"/>
    <d v="2015-07-11T00:00:00"/>
    <x v="1"/>
    <x v="6"/>
    <x v="584"/>
    <x v="2"/>
    <x v="0"/>
    <x v="3"/>
    <s v="3M Organizer Strips"/>
    <n v="6.48"/>
    <n v="4"/>
    <n v="-4.75"/>
  </r>
  <r>
    <n v="2754"/>
    <d v="2015-07-11T00:00:00"/>
    <x v="1"/>
    <x v="6"/>
    <x v="584"/>
    <x v="2"/>
    <x v="1"/>
    <x v="5"/>
    <s v="Novimex Fabric Task Chair"/>
    <n v="341.49"/>
    <n v="8"/>
    <n v="-73.180000000000007"/>
  </r>
  <r>
    <n v="2755"/>
    <d v="2015-07-11T00:00:00"/>
    <x v="1"/>
    <x v="6"/>
    <x v="584"/>
    <x v="2"/>
    <x v="0"/>
    <x v="4"/>
    <s v="Newell 333"/>
    <n v="11.12"/>
    <n v="5"/>
    <n v="0.83"/>
  </r>
  <r>
    <n v="2756"/>
    <d v="2015-07-11T00:00:00"/>
    <x v="1"/>
    <x v="6"/>
    <x v="584"/>
    <x v="2"/>
    <x v="1"/>
    <x v="8"/>
    <s v="Master Big Foot Doorstop, Beige"/>
    <n v="25.34"/>
    <n v="6"/>
    <n v="3.48"/>
  </r>
  <r>
    <n v="2757"/>
    <d v="2015-07-11T00:00:00"/>
    <x v="1"/>
    <x v="6"/>
    <x v="59"/>
    <x v="22"/>
    <x v="0"/>
    <x v="0"/>
    <s v="Xerox 1896"/>
    <n v="29.97"/>
    <n v="3"/>
    <n v="13.49"/>
  </r>
  <r>
    <n v="2758"/>
    <d v="2015-07-11T00:00:00"/>
    <x v="1"/>
    <x v="6"/>
    <x v="59"/>
    <x v="22"/>
    <x v="0"/>
    <x v="3"/>
    <s v="Wilson Jones Ledger-Size, Piano-Hinge Binder, 2&quot;, Blue"/>
    <n v="98.35"/>
    <n v="3"/>
    <n v="34.42"/>
  </r>
  <r>
    <n v="2759"/>
    <d v="2015-07-11T00:00:00"/>
    <x v="1"/>
    <x v="6"/>
    <x v="477"/>
    <x v="7"/>
    <x v="1"/>
    <x v="13"/>
    <s v="Lesro Sheffield Collection Coffee Table, End Table, Center Table, Corner Table"/>
    <n v="199.84"/>
    <n v="4"/>
    <n v="-37.11"/>
  </r>
  <r>
    <n v="2760"/>
    <d v="2015-07-11T00:00:00"/>
    <x v="1"/>
    <x v="6"/>
    <x v="477"/>
    <x v="7"/>
    <x v="2"/>
    <x v="6"/>
    <s v="Wilson Electronics DB Pro Signal Booster"/>
    <n v="716"/>
    <n v="2"/>
    <n v="193.32"/>
  </r>
  <r>
    <n v="2761"/>
    <d v="2015-07-11T00:00:00"/>
    <x v="1"/>
    <x v="6"/>
    <x v="477"/>
    <x v="7"/>
    <x v="0"/>
    <x v="3"/>
    <s v="Tuf-Vin Binders"/>
    <n v="221.06"/>
    <n v="7"/>
    <n v="103.9"/>
  </r>
  <r>
    <n v="2762"/>
    <d v="2015-07-12T00:00:00"/>
    <x v="1"/>
    <x v="6"/>
    <x v="556"/>
    <x v="1"/>
    <x v="1"/>
    <x v="5"/>
    <s v="Global Push Button Manager's Chair, Indigo"/>
    <n v="383.61"/>
    <n v="9"/>
    <n v="-5.48"/>
  </r>
  <r>
    <n v="2763"/>
    <d v="2015-07-12T00:00:00"/>
    <x v="1"/>
    <x v="6"/>
    <x v="556"/>
    <x v="1"/>
    <x v="2"/>
    <x v="6"/>
    <s v="Geemarc AmpliPOWER60"/>
    <n v="148.47999999999999"/>
    <n v="2"/>
    <n v="16.7"/>
  </r>
  <r>
    <n v="2764"/>
    <d v="2015-07-12T00:00:00"/>
    <x v="1"/>
    <x v="6"/>
    <x v="556"/>
    <x v="1"/>
    <x v="2"/>
    <x v="6"/>
    <s v="Vtech CS6719"/>
    <n v="537.54"/>
    <n v="7"/>
    <n v="53.75"/>
  </r>
  <r>
    <n v="2765"/>
    <d v="2015-07-12T00:00:00"/>
    <x v="1"/>
    <x v="6"/>
    <x v="556"/>
    <x v="1"/>
    <x v="0"/>
    <x v="3"/>
    <s v="Tuff Stuff Recycled Round Ring Binders"/>
    <n v="1.93"/>
    <n v="2"/>
    <n v="-2.99"/>
  </r>
  <r>
    <n v="2766"/>
    <d v="2015-07-12T00:00:00"/>
    <x v="1"/>
    <x v="6"/>
    <x v="556"/>
    <x v="1"/>
    <x v="0"/>
    <x v="4"/>
    <s v="Newell 32"/>
    <n v="6.91"/>
    <n v="3"/>
    <n v="0.69"/>
  </r>
  <r>
    <n v="2767"/>
    <d v="2015-07-12T00:00:00"/>
    <x v="1"/>
    <x v="6"/>
    <x v="556"/>
    <x v="1"/>
    <x v="1"/>
    <x v="8"/>
    <s v="Floodlight Indoor Halogen Bulbs, 1 Bulb per Pack, 60 Watts"/>
    <n v="7.76"/>
    <n v="1"/>
    <n v="-2.13"/>
  </r>
  <r>
    <n v="2768"/>
    <d v="2015-07-12T00:00:00"/>
    <x v="1"/>
    <x v="6"/>
    <x v="556"/>
    <x v="1"/>
    <x v="2"/>
    <x v="6"/>
    <s v="GE 2-Jack Phone Line Splitter"/>
    <n v="659.17"/>
    <n v="4"/>
    <n v="49.44"/>
  </r>
  <r>
    <n v="2769"/>
    <d v="2015-07-12T00:00:00"/>
    <x v="1"/>
    <x v="6"/>
    <x v="667"/>
    <x v="0"/>
    <x v="2"/>
    <x v="6"/>
    <s v="Vtech CS6719"/>
    <n v="307.17"/>
    <n v="4"/>
    <n v="30.72"/>
  </r>
  <r>
    <n v="2770"/>
    <d v="2015-07-13T00:00:00"/>
    <x v="1"/>
    <x v="6"/>
    <x v="11"/>
    <x v="20"/>
    <x v="0"/>
    <x v="3"/>
    <s v="GBC Plastic Binding Combs"/>
    <n v="11.81"/>
    <n v="2"/>
    <n v="4.28"/>
  </r>
  <r>
    <n v="2771"/>
    <d v="2015-07-13T00:00:00"/>
    <x v="1"/>
    <x v="6"/>
    <x v="11"/>
    <x v="20"/>
    <x v="1"/>
    <x v="5"/>
    <s v="Safco Contoured Stacking Chairs"/>
    <n v="1931.04"/>
    <n v="9"/>
    <n v="321.83999999999997"/>
  </r>
  <r>
    <n v="2772"/>
    <d v="2015-07-13T00:00:00"/>
    <x v="1"/>
    <x v="6"/>
    <x v="11"/>
    <x v="20"/>
    <x v="0"/>
    <x v="0"/>
    <s v="Easy-staple paper"/>
    <n v="9.9600000000000009"/>
    <n v="2"/>
    <n v="4.68"/>
  </r>
  <r>
    <n v="2773"/>
    <d v="2015-07-13T00:00:00"/>
    <x v="1"/>
    <x v="6"/>
    <x v="421"/>
    <x v="0"/>
    <x v="0"/>
    <x v="3"/>
    <s v="Wilson Jones Heavy-Duty Casebound Ring Binders with Metal Hinges"/>
    <n v="41.57"/>
    <n v="6"/>
    <n v="-66.510000000000005"/>
  </r>
  <r>
    <n v="2774"/>
    <d v="2015-07-13T00:00:00"/>
    <x v="1"/>
    <x v="6"/>
    <x v="37"/>
    <x v="4"/>
    <x v="0"/>
    <x v="0"/>
    <s v="Xerox 1931"/>
    <n v="38.880000000000003"/>
    <n v="6"/>
    <n v="18.66"/>
  </r>
  <r>
    <n v="2775"/>
    <d v="2015-07-14T00:00:00"/>
    <x v="1"/>
    <x v="6"/>
    <x v="614"/>
    <x v="12"/>
    <x v="0"/>
    <x v="2"/>
    <s v="SAFCO Boltless Steel Shelving"/>
    <n v="272.74"/>
    <n v="3"/>
    <n v="-64.77"/>
  </r>
  <r>
    <n v="2776"/>
    <d v="2015-07-14T00:00:00"/>
    <x v="1"/>
    <x v="6"/>
    <x v="614"/>
    <x v="12"/>
    <x v="0"/>
    <x v="0"/>
    <s v="Xerox 1899"/>
    <n v="18.5"/>
    <n v="4"/>
    <n v="6.7"/>
  </r>
  <r>
    <n v="2777"/>
    <d v="2015-07-14T00:00:00"/>
    <x v="1"/>
    <x v="6"/>
    <x v="614"/>
    <x v="12"/>
    <x v="1"/>
    <x v="5"/>
    <s v="SAFCO Arco Folding Chair"/>
    <n v="441.92"/>
    <n v="2"/>
    <n v="49.72"/>
  </r>
  <r>
    <n v="2778"/>
    <d v="2015-07-14T00:00:00"/>
    <x v="1"/>
    <x v="6"/>
    <x v="614"/>
    <x v="12"/>
    <x v="1"/>
    <x v="11"/>
    <s v="Hon Metal Bookcases, Black"/>
    <n v="127.76"/>
    <n v="6"/>
    <n v="-191.65"/>
  </r>
  <r>
    <n v="2779"/>
    <d v="2015-07-16T00:00:00"/>
    <x v="1"/>
    <x v="6"/>
    <x v="654"/>
    <x v="3"/>
    <x v="1"/>
    <x v="5"/>
    <s v="Hon 2090 Â“Pillow SoftÂ” Series Mid Back Swivel/Tilt Chairs"/>
    <n v="1348.7"/>
    <n v="6"/>
    <n v="-219.16"/>
  </r>
  <r>
    <n v="2780"/>
    <d v="2015-07-16T00:00:00"/>
    <x v="1"/>
    <x v="6"/>
    <x v="654"/>
    <x v="3"/>
    <x v="1"/>
    <x v="5"/>
    <s v="Hon 4070 Series Pagoda Armless Upholstered Stacking Chairs"/>
    <n v="700.15"/>
    <n v="3"/>
    <n v="78.77"/>
  </r>
  <r>
    <n v="2781"/>
    <d v="2015-07-16T00:00:00"/>
    <x v="1"/>
    <x v="6"/>
    <x v="124"/>
    <x v="20"/>
    <x v="0"/>
    <x v="0"/>
    <s v="Petty Cash Envelope"/>
    <n v="80.88"/>
    <n v="3"/>
    <n v="39.630000000000003"/>
  </r>
  <r>
    <n v="2782"/>
    <d v="2015-07-16T00:00:00"/>
    <x v="1"/>
    <x v="6"/>
    <x v="124"/>
    <x v="20"/>
    <x v="2"/>
    <x v="9"/>
    <s v="Kensington Orbit Wireless Mobile Trackball for PC and Mac"/>
    <n v="599.9"/>
    <n v="10"/>
    <n v="191.97"/>
  </r>
  <r>
    <n v="2783"/>
    <d v="2015-07-16T00:00:00"/>
    <x v="1"/>
    <x v="6"/>
    <x v="588"/>
    <x v="36"/>
    <x v="1"/>
    <x v="5"/>
    <s v="Global Manager's Adjustable Task Chair, Storm"/>
    <n v="150.97999999999999"/>
    <n v="1"/>
    <n v="43.78"/>
  </r>
  <r>
    <n v="2784"/>
    <d v="2015-07-16T00:00:00"/>
    <x v="1"/>
    <x v="6"/>
    <x v="588"/>
    <x v="36"/>
    <x v="0"/>
    <x v="10"/>
    <s v="White Envelopes, White Envelopes with Clear Poly Window"/>
    <n v="137.25"/>
    <n v="9"/>
    <n v="63.14"/>
  </r>
  <r>
    <n v="2785"/>
    <d v="2015-07-16T00:00:00"/>
    <x v="1"/>
    <x v="6"/>
    <x v="588"/>
    <x v="36"/>
    <x v="0"/>
    <x v="7"/>
    <s v="Acco Banker's Clasps, 5 3/4&quot;-Long"/>
    <n v="11.52"/>
    <n v="4"/>
    <n v="5.41"/>
  </r>
  <r>
    <n v="2786"/>
    <d v="2015-07-17T00:00:00"/>
    <x v="1"/>
    <x v="6"/>
    <x v="401"/>
    <x v="3"/>
    <x v="1"/>
    <x v="11"/>
    <s v="Sauder Camden County Collection Libraries, Planked Cherry Finish"/>
    <n v="195.47"/>
    <n v="2"/>
    <n v="-13.8"/>
  </r>
  <r>
    <n v="2787"/>
    <d v="2015-07-17T00:00:00"/>
    <x v="1"/>
    <x v="6"/>
    <x v="634"/>
    <x v="16"/>
    <x v="1"/>
    <x v="11"/>
    <s v="Bush Westfield Collection Bookcases, Medium Cherry Finish"/>
    <n v="231.92"/>
    <n v="5"/>
    <n v="5.8"/>
  </r>
  <r>
    <n v="2788"/>
    <d v="2015-07-17T00:00:00"/>
    <x v="1"/>
    <x v="6"/>
    <x v="668"/>
    <x v="0"/>
    <x v="0"/>
    <x v="1"/>
    <s v="Avery 479"/>
    <n v="6.26"/>
    <n v="3"/>
    <n v="2.04"/>
  </r>
  <r>
    <n v="2789"/>
    <d v="2015-07-17T00:00:00"/>
    <x v="1"/>
    <x v="6"/>
    <x v="668"/>
    <x v="0"/>
    <x v="0"/>
    <x v="7"/>
    <s v="Advantus T-Pin Paper Clips"/>
    <n v="14.43"/>
    <n v="4"/>
    <n v="3.43"/>
  </r>
  <r>
    <n v="2790"/>
    <d v="2015-07-18T00:00:00"/>
    <x v="1"/>
    <x v="6"/>
    <x v="334"/>
    <x v="3"/>
    <x v="2"/>
    <x v="9"/>
    <s v="Logitech G35 7.1-Channel Surround Sound Headset"/>
    <n v="519.96"/>
    <n v="4"/>
    <n v="176.79"/>
  </r>
  <r>
    <n v="2791"/>
    <d v="2015-07-18T00:00:00"/>
    <x v="1"/>
    <x v="6"/>
    <x v="385"/>
    <x v="20"/>
    <x v="0"/>
    <x v="4"/>
    <s v="Newell 32"/>
    <n v="5.76"/>
    <n v="2"/>
    <n v="1.61"/>
  </r>
  <r>
    <n v="2792"/>
    <d v="2015-07-18T00:00:00"/>
    <x v="1"/>
    <x v="6"/>
    <x v="137"/>
    <x v="20"/>
    <x v="0"/>
    <x v="3"/>
    <s v="Economy Binders"/>
    <n v="3.33"/>
    <n v="2"/>
    <n v="1.21"/>
  </r>
  <r>
    <n v="2793"/>
    <d v="2015-07-18T00:00:00"/>
    <x v="1"/>
    <x v="6"/>
    <x v="137"/>
    <x v="20"/>
    <x v="2"/>
    <x v="6"/>
    <s v="Plantronics CS 50-USB -Â headsetÂ - Convertible, Monaural"/>
    <n v="135.99"/>
    <n v="1"/>
    <n v="36.72"/>
  </r>
  <r>
    <n v="2794"/>
    <d v="2015-07-18T00:00:00"/>
    <x v="1"/>
    <x v="6"/>
    <x v="137"/>
    <x v="20"/>
    <x v="1"/>
    <x v="8"/>
    <s v="Eldon Expressions Wood Desk Accessories, Oak"/>
    <n v="7.38"/>
    <n v="1"/>
    <n v="2.14"/>
  </r>
  <r>
    <n v="2795"/>
    <d v="2015-07-19T00:00:00"/>
    <x v="1"/>
    <x v="6"/>
    <x v="669"/>
    <x v="12"/>
    <x v="0"/>
    <x v="3"/>
    <s v="Wilson Jones DublLock D-Ring Binders"/>
    <n v="2.0299999999999998"/>
    <n v="1"/>
    <n v="-1.35"/>
  </r>
  <r>
    <n v="2796"/>
    <d v="2015-07-20T00:00:00"/>
    <x v="1"/>
    <x v="6"/>
    <x v="670"/>
    <x v="18"/>
    <x v="0"/>
    <x v="2"/>
    <s v="Multi-Use Personal File Cart and Caster Set, Three Stacking Bins"/>
    <n v="34.76"/>
    <n v="1"/>
    <n v="9.73"/>
  </r>
  <r>
    <n v="2797"/>
    <d v="2015-07-20T00:00:00"/>
    <x v="1"/>
    <x v="6"/>
    <x v="670"/>
    <x v="18"/>
    <x v="2"/>
    <x v="9"/>
    <s v="Imation Bio 8GB USBÂ Flash Drive ImationÂ Corp"/>
    <n v="831.2"/>
    <n v="5"/>
    <n v="124.68"/>
  </r>
  <r>
    <n v="2798"/>
    <d v="2015-07-20T00:00:00"/>
    <x v="1"/>
    <x v="6"/>
    <x v="670"/>
    <x v="18"/>
    <x v="0"/>
    <x v="0"/>
    <s v="Xerox 1981"/>
    <n v="26.4"/>
    <n v="5"/>
    <n v="11.88"/>
  </r>
  <r>
    <n v="2799"/>
    <d v="2015-07-20T00:00:00"/>
    <x v="1"/>
    <x v="6"/>
    <x v="670"/>
    <x v="18"/>
    <x v="0"/>
    <x v="10"/>
    <s v="White Envelopes, White Envelopes with Clear Poly Window"/>
    <n v="106.75"/>
    <n v="7"/>
    <n v="49.11"/>
  </r>
  <r>
    <n v="2800"/>
    <d v="2015-07-20T00:00:00"/>
    <x v="1"/>
    <x v="6"/>
    <x v="670"/>
    <x v="18"/>
    <x v="0"/>
    <x v="0"/>
    <s v="Tops White Computer Printout Paper"/>
    <n v="97.82"/>
    <n v="2"/>
    <n v="45.98"/>
  </r>
  <r>
    <n v="2801"/>
    <d v="2015-07-20T00:00:00"/>
    <x v="1"/>
    <x v="6"/>
    <x v="670"/>
    <x v="18"/>
    <x v="0"/>
    <x v="2"/>
    <s v="Eldon Portable Mobile Manager"/>
    <n v="141.4"/>
    <n v="5"/>
    <n v="38.18"/>
  </r>
  <r>
    <n v="2802"/>
    <d v="2015-07-20T00:00:00"/>
    <x v="1"/>
    <x v="6"/>
    <x v="277"/>
    <x v="1"/>
    <x v="0"/>
    <x v="3"/>
    <s v="Avery Durable Binders"/>
    <n v="2.88"/>
    <n v="5"/>
    <n v="-4.46"/>
  </r>
  <r>
    <n v="2803"/>
    <d v="2015-07-20T00:00:00"/>
    <x v="1"/>
    <x v="6"/>
    <x v="277"/>
    <x v="1"/>
    <x v="1"/>
    <x v="11"/>
    <s v="O'Sullivan Cherrywood Estates Traditional Barrister Bookcase"/>
    <n v="384.94"/>
    <n v="4"/>
    <n v="-126.48"/>
  </r>
  <r>
    <n v="2804"/>
    <d v="2015-07-20T00:00:00"/>
    <x v="1"/>
    <x v="6"/>
    <x v="277"/>
    <x v="1"/>
    <x v="2"/>
    <x v="6"/>
    <s v="Pyle PMP37LED"/>
    <n v="153.58000000000001"/>
    <n v="2"/>
    <n v="13.44"/>
  </r>
  <r>
    <n v="2805"/>
    <d v="2015-07-20T00:00:00"/>
    <x v="1"/>
    <x v="6"/>
    <x v="277"/>
    <x v="1"/>
    <x v="1"/>
    <x v="11"/>
    <s v="Atlantic Metals Mobile 3-Shelf Bookcases, Custom Colors"/>
    <n v="913.43"/>
    <n v="5"/>
    <n v="-52.2"/>
  </r>
  <r>
    <n v="2806"/>
    <d v="2015-07-23T00:00:00"/>
    <x v="1"/>
    <x v="6"/>
    <x v="128"/>
    <x v="20"/>
    <x v="0"/>
    <x v="12"/>
    <s v="Belkin F5C206VTEL 6 Outlet Surge"/>
    <n v="68.94"/>
    <n v="3"/>
    <n v="20.68"/>
  </r>
  <r>
    <n v="2807"/>
    <d v="2015-07-23T00:00:00"/>
    <x v="1"/>
    <x v="6"/>
    <x v="128"/>
    <x v="20"/>
    <x v="1"/>
    <x v="8"/>
    <s v="Howard Miller 13&quot; Diameter Pewter Finish Round Wall Clock"/>
    <n v="128.82"/>
    <n v="3"/>
    <n v="50.24"/>
  </r>
  <r>
    <n v="2808"/>
    <d v="2015-07-23T00:00:00"/>
    <x v="1"/>
    <x v="6"/>
    <x v="7"/>
    <x v="20"/>
    <x v="0"/>
    <x v="3"/>
    <s v="Acco 3-Hole Punch"/>
    <n v="10.51"/>
    <n v="3"/>
    <n v="3.68"/>
  </r>
  <r>
    <n v="2809"/>
    <d v="2015-07-24T00:00:00"/>
    <x v="1"/>
    <x v="6"/>
    <x v="301"/>
    <x v="5"/>
    <x v="1"/>
    <x v="8"/>
    <s v="Eldon Expressions Wood and Plastic Desk Accessories, Cherry Wood"/>
    <n v="20.94"/>
    <n v="3"/>
    <n v="6.07"/>
  </r>
  <r>
    <n v="2810"/>
    <d v="2015-07-24T00:00:00"/>
    <x v="1"/>
    <x v="6"/>
    <x v="301"/>
    <x v="5"/>
    <x v="0"/>
    <x v="3"/>
    <s v="GBC Prepunched Paper, 19-Hole, for Binding Systems, 24-lb"/>
    <n v="135.09"/>
    <n v="9"/>
    <n v="62.14"/>
  </r>
  <r>
    <n v="2811"/>
    <d v="2015-07-24T00:00:00"/>
    <x v="1"/>
    <x v="6"/>
    <x v="301"/>
    <x v="5"/>
    <x v="2"/>
    <x v="9"/>
    <s v="Anker Ultra-Slim Mini Bluetooth 3.0 Wireless Keyboard"/>
    <n v="279.86"/>
    <n v="14"/>
    <n v="64.37"/>
  </r>
  <r>
    <n v="2812"/>
    <d v="2015-07-24T00:00:00"/>
    <x v="1"/>
    <x v="6"/>
    <x v="301"/>
    <x v="5"/>
    <x v="0"/>
    <x v="3"/>
    <s v="GBC Prepunched Paper, 19-Hole, for Binding Systems, 24-lb"/>
    <n v="90.06"/>
    <n v="6"/>
    <n v="41.43"/>
  </r>
  <r>
    <n v="2813"/>
    <d v="2015-07-25T00:00:00"/>
    <x v="1"/>
    <x v="6"/>
    <x v="237"/>
    <x v="2"/>
    <x v="0"/>
    <x v="3"/>
    <s v="GBC Premium Transparent Covers with Diagonal Lined Pattern"/>
    <n v="25.18"/>
    <n v="4"/>
    <n v="-18.46"/>
  </r>
  <r>
    <n v="2814"/>
    <d v="2015-07-25T00:00:00"/>
    <x v="1"/>
    <x v="6"/>
    <x v="289"/>
    <x v="22"/>
    <x v="0"/>
    <x v="7"/>
    <s v="Plymouth Boxed Rubber Bands by Plymouth"/>
    <n v="9.42"/>
    <n v="2"/>
    <n v="0.47"/>
  </r>
  <r>
    <n v="2815"/>
    <d v="2015-07-25T00:00:00"/>
    <x v="1"/>
    <x v="6"/>
    <x v="289"/>
    <x v="22"/>
    <x v="0"/>
    <x v="0"/>
    <s v="Xerox 228"/>
    <n v="12.96"/>
    <n v="2"/>
    <n v="6.22"/>
  </r>
  <r>
    <n v="2816"/>
    <d v="2015-07-25T00:00:00"/>
    <x v="1"/>
    <x v="6"/>
    <x v="289"/>
    <x v="22"/>
    <x v="1"/>
    <x v="11"/>
    <s v="Sauder Forest Hills Library, Woodland Oak Finish"/>
    <n v="704.9"/>
    <n v="5"/>
    <n v="56.39"/>
  </r>
  <r>
    <n v="2817"/>
    <d v="2015-07-25T00:00:00"/>
    <x v="1"/>
    <x v="6"/>
    <x v="289"/>
    <x v="22"/>
    <x v="1"/>
    <x v="5"/>
    <s v="Office Star - Professional Matrix Back Chair with 2-to-1 Synchro Tilt and Mesh Fabric Seat"/>
    <n v="561.57000000000005"/>
    <n v="2"/>
    <n v="28.08"/>
  </r>
  <r>
    <n v="2818"/>
    <d v="2015-07-25T00:00:00"/>
    <x v="1"/>
    <x v="6"/>
    <x v="598"/>
    <x v="33"/>
    <x v="0"/>
    <x v="10"/>
    <s v="White Business Envelopes with Contemporary Seam, Recycled White Business Envelopes"/>
    <n v="98.46"/>
    <n v="9"/>
    <n v="49.23"/>
  </r>
  <r>
    <n v="2819"/>
    <d v="2015-07-25T00:00:00"/>
    <x v="1"/>
    <x v="6"/>
    <x v="598"/>
    <x v="33"/>
    <x v="1"/>
    <x v="13"/>
    <s v="Bevis Round Conference Table Top, X-Base"/>
    <n v="358.58"/>
    <n v="2"/>
    <n v="39.44"/>
  </r>
  <r>
    <n v="2820"/>
    <d v="2015-07-25T00:00:00"/>
    <x v="1"/>
    <x v="6"/>
    <x v="446"/>
    <x v="3"/>
    <x v="2"/>
    <x v="6"/>
    <s v="Motorola L703CM"/>
    <n v="623.96"/>
    <n v="5"/>
    <n v="39"/>
  </r>
  <r>
    <n v="2821"/>
    <d v="2015-07-26T00:00:00"/>
    <x v="1"/>
    <x v="6"/>
    <x v="273"/>
    <x v="12"/>
    <x v="1"/>
    <x v="13"/>
    <s v="Bevis Boat-Shaped Conference Table"/>
    <n v="393.17"/>
    <n v="3"/>
    <n v="-204.45"/>
  </r>
  <r>
    <n v="2822"/>
    <d v="2015-07-26T00:00:00"/>
    <x v="1"/>
    <x v="6"/>
    <x v="454"/>
    <x v="3"/>
    <x v="0"/>
    <x v="10"/>
    <s v="Airmail Envelopes"/>
    <n v="167.86"/>
    <n v="2"/>
    <n v="78.89"/>
  </r>
  <r>
    <n v="2823"/>
    <d v="2015-07-26T00:00:00"/>
    <x v="1"/>
    <x v="6"/>
    <x v="244"/>
    <x v="3"/>
    <x v="0"/>
    <x v="3"/>
    <s v="Acco Pressboard Covers with Storage Hooks, 9 1/2&quot; x 11&quot;, Executive Red"/>
    <n v="9.14"/>
    <n v="3"/>
    <n v="3.09"/>
  </r>
  <r>
    <n v="2824"/>
    <d v="2015-07-26T00:00:00"/>
    <x v="1"/>
    <x v="6"/>
    <x v="244"/>
    <x v="3"/>
    <x v="0"/>
    <x v="3"/>
    <s v="Tuff Stuff Recycled Round Ring Binders"/>
    <n v="23.14"/>
    <n v="6"/>
    <n v="8.39"/>
  </r>
  <r>
    <n v="2825"/>
    <d v="2015-07-26T00:00:00"/>
    <x v="1"/>
    <x v="6"/>
    <x v="244"/>
    <x v="3"/>
    <x v="0"/>
    <x v="4"/>
    <s v="Newell 334"/>
    <n v="99.2"/>
    <n v="5"/>
    <n v="25.79"/>
  </r>
  <r>
    <n v="2826"/>
    <d v="2015-07-26T00:00:00"/>
    <x v="1"/>
    <x v="6"/>
    <x v="38"/>
    <x v="12"/>
    <x v="1"/>
    <x v="5"/>
    <s v="Office Star - Contemporary Task Swivel Chair"/>
    <n v="266.35000000000002"/>
    <n v="3"/>
    <n v="13.32"/>
  </r>
  <r>
    <n v="2827"/>
    <d v="2015-07-26T00:00:00"/>
    <x v="1"/>
    <x v="6"/>
    <x v="83"/>
    <x v="2"/>
    <x v="0"/>
    <x v="0"/>
    <s v="Eureka Recycled Copy Paper 8 1/2&quot; x 11&quot;, Ream"/>
    <n v="10.37"/>
    <n v="2"/>
    <n v="3.63"/>
  </r>
  <r>
    <n v="2828"/>
    <d v="2015-07-27T00:00:00"/>
    <x v="1"/>
    <x v="6"/>
    <x v="190"/>
    <x v="5"/>
    <x v="2"/>
    <x v="6"/>
    <s v="Mediabridge Sport Armband iPhone 5s"/>
    <n v="29.97"/>
    <n v="3"/>
    <n v="0.3"/>
  </r>
  <r>
    <n v="2829"/>
    <d v="2015-07-30T00:00:00"/>
    <x v="1"/>
    <x v="6"/>
    <x v="454"/>
    <x v="3"/>
    <x v="2"/>
    <x v="9"/>
    <s v="Logitech 910-002974 M325 Wireless Mouse for Web Scrolling"/>
    <n v="209.93"/>
    <n v="7"/>
    <n v="92.37"/>
  </r>
  <r>
    <n v="2830"/>
    <d v="2015-07-30T00:00:00"/>
    <x v="1"/>
    <x v="6"/>
    <x v="454"/>
    <x v="3"/>
    <x v="1"/>
    <x v="8"/>
    <s v="Regeneration Desk Collection"/>
    <n v="5.28"/>
    <n v="3"/>
    <n v="2.3199999999999998"/>
  </r>
  <r>
    <n v="2831"/>
    <d v="2015-07-30T00:00:00"/>
    <x v="1"/>
    <x v="6"/>
    <x v="454"/>
    <x v="3"/>
    <x v="0"/>
    <x v="3"/>
    <s v="Presstex Flexible Ring Binders"/>
    <n v="10.92"/>
    <n v="3"/>
    <n v="4.0999999999999996"/>
  </r>
  <r>
    <n v="2832"/>
    <d v="2015-07-30T00:00:00"/>
    <x v="1"/>
    <x v="6"/>
    <x v="369"/>
    <x v="0"/>
    <x v="0"/>
    <x v="2"/>
    <s v="Eldon ProFile File 'N Store Portable File Tub Letter/Legal Size Black"/>
    <n v="61.79"/>
    <n v="4"/>
    <n v="6.18"/>
  </r>
  <r>
    <n v="2833"/>
    <d v="2015-07-30T00:00:00"/>
    <x v="1"/>
    <x v="6"/>
    <x v="292"/>
    <x v="28"/>
    <x v="1"/>
    <x v="5"/>
    <s v="Global Stack Chair without Arms, Black"/>
    <n v="155.88"/>
    <n v="6"/>
    <n v="38.97"/>
  </r>
  <r>
    <n v="2834"/>
    <d v="2015-07-31T00:00:00"/>
    <x v="1"/>
    <x v="6"/>
    <x v="356"/>
    <x v="20"/>
    <x v="2"/>
    <x v="9"/>
    <s v="Plantronics CS510 - Over-the-Head monaural Wireless Headset System"/>
    <n v="2309.65"/>
    <n v="7"/>
    <n v="762.18"/>
  </r>
  <r>
    <n v="2835"/>
    <d v="2015-07-31T00:00:00"/>
    <x v="1"/>
    <x v="6"/>
    <x v="356"/>
    <x v="20"/>
    <x v="1"/>
    <x v="13"/>
    <s v="Bevis Round Bullnose 29&quot; High Table Top"/>
    <n v="1090.78"/>
    <n v="7"/>
    <n v="-290.88"/>
  </r>
  <r>
    <n v="2836"/>
    <d v="2015-07-31T00:00:00"/>
    <x v="1"/>
    <x v="6"/>
    <x v="356"/>
    <x v="20"/>
    <x v="0"/>
    <x v="0"/>
    <s v="Xerox 212"/>
    <n v="19.440000000000001"/>
    <n v="3"/>
    <n v="9.33"/>
  </r>
  <r>
    <n v="2837"/>
    <d v="2015-07-31T00:00:00"/>
    <x v="1"/>
    <x v="6"/>
    <x v="444"/>
    <x v="29"/>
    <x v="2"/>
    <x v="9"/>
    <s v="Microsoft Sculpt Comfort Mouse"/>
    <n v="239.7"/>
    <n v="6"/>
    <n v="105.47"/>
  </r>
  <r>
    <n v="2838"/>
    <d v="2015-07-31T00:00:00"/>
    <x v="1"/>
    <x v="6"/>
    <x v="571"/>
    <x v="24"/>
    <x v="0"/>
    <x v="14"/>
    <s v="Acme 10&quot; Easy Grip Assistive Scissors"/>
    <n v="52.59"/>
    <n v="3"/>
    <n v="15.78"/>
  </r>
  <r>
    <n v="2839"/>
    <d v="2015-08-01T00:00:00"/>
    <x v="1"/>
    <x v="7"/>
    <x v="142"/>
    <x v="3"/>
    <x v="0"/>
    <x v="4"/>
    <s v="Prang Dustless Chalk Sticks"/>
    <n v="6.72"/>
    <n v="4"/>
    <n v="3.36"/>
  </r>
  <r>
    <n v="2840"/>
    <d v="2015-08-01T00:00:00"/>
    <x v="1"/>
    <x v="7"/>
    <x v="142"/>
    <x v="3"/>
    <x v="1"/>
    <x v="13"/>
    <s v="Hon 2111 Invitation Series Corner Table"/>
    <n v="1004.98"/>
    <n v="6"/>
    <n v="-175.87"/>
  </r>
  <r>
    <n v="2841"/>
    <d v="2015-08-02T00:00:00"/>
    <x v="1"/>
    <x v="7"/>
    <x v="261"/>
    <x v="22"/>
    <x v="0"/>
    <x v="3"/>
    <s v="Ibico Presentation Index for Binding Systems"/>
    <n v="6.37"/>
    <n v="2"/>
    <n v="2.15"/>
  </r>
  <r>
    <n v="2842"/>
    <d v="2015-08-02T00:00:00"/>
    <x v="1"/>
    <x v="7"/>
    <x v="261"/>
    <x v="22"/>
    <x v="2"/>
    <x v="15"/>
    <s v="Okidata C331dn Printer"/>
    <n v="558.4"/>
    <n v="2"/>
    <n v="41.88"/>
  </r>
  <r>
    <n v="2843"/>
    <d v="2015-08-02T00:00:00"/>
    <x v="1"/>
    <x v="7"/>
    <x v="671"/>
    <x v="43"/>
    <x v="2"/>
    <x v="6"/>
    <s v="Plantronics MX500i Earset"/>
    <n v="128.85"/>
    <n v="3"/>
    <n v="3.87"/>
  </r>
  <r>
    <n v="2844"/>
    <d v="2015-08-02T00:00:00"/>
    <x v="1"/>
    <x v="7"/>
    <x v="671"/>
    <x v="43"/>
    <x v="0"/>
    <x v="0"/>
    <s v="Important Message Pads, 50 4-1/4 x 5-1/2 Forms per Pad"/>
    <n v="8.4"/>
    <n v="2"/>
    <n v="4.12"/>
  </r>
  <r>
    <n v="2845"/>
    <d v="2015-08-02T00:00:00"/>
    <x v="1"/>
    <x v="7"/>
    <x v="671"/>
    <x v="43"/>
    <x v="2"/>
    <x v="9"/>
    <s v="Logitech G700s Rechargeable Gaming Mouse"/>
    <n v="199.98"/>
    <n v="2"/>
    <n v="83.99"/>
  </r>
  <r>
    <n v="2846"/>
    <d v="2015-08-02T00:00:00"/>
    <x v="1"/>
    <x v="7"/>
    <x v="671"/>
    <x v="43"/>
    <x v="1"/>
    <x v="5"/>
    <s v="Office Star Flex Back Scooter Chair with White Frame"/>
    <n v="110.98"/>
    <n v="1"/>
    <n v="15.54"/>
  </r>
  <r>
    <n v="2847"/>
    <d v="2015-08-02T00:00:00"/>
    <x v="1"/>
    <x v="7"/>
    <x v="536"/>
    <x v="11"/>
    <x v="1"/>
    <x v="13"/>
    <s v="Balt Split Level Computer Training Table"/>
    <n v="277.5"/>
    <n v="4"/>
    <n v="-188.7"/>
  </r>
  <r>
    <n v="2848"/>
    <d v="2015-08-05T00:00:00"/>
    <x v="1"/>
    <x v="7"/>
    <x v="123"/>
    <x v="0"/>
    <x v="0"/>
    <x v="2"/>
    <s v="Perma STOR-ALL Hanging File Box, 13 1/8&quot;W x 12 1/4&quot;D x 10 1/2&quot;H"/>
    <n v="33.49"/>
    <n v="7"/>
    <n v="-1.26"/>
  </r>
  <r>
    <n v="2849"/>
    <d v="2015-08-05T00:00:00"/>
    <x v="1"/>
    <x v="7"/>
    <x v="123"/>
    <x v="0"/>
    <x v="0"/>
    <x v="14"/>
    <s v="Stiletto Hand Letter Openers"/>
    <n v="23.04"/>
    <n v="3"/>
    <n v="-4.9000000000000004"/>
  </r>
  <r>
    <n v="2850"/>
    <d v="2015-08-05T00:00:00"/>
    <x v="1"/>
    <x v="7"/>
    <x v="123"/>
    <x v="0"/>
    <x v="0"/>
    <x v="3"/>
    <s v="Avery Self-Adhesive Photo Pockets for Polaroid Photos"/>
    <n v="1.36"/>
    <n v="1"/>
    <n v="-2.1800000000000002"/>
  </r>
  <r>
    <n v="2851"/>
    <d v="2015-08-05T00:00:00"/>
    <x v="1"/>
    <x v="7"/>
    <x v="123"/>
    <x v="0"/>
    <x v="1"/>
    <x v="8"/>
    <s v="Eldon Expressions Wood Desk Accessories, Oak"/>
    <n v="14.76"/>
    <n v="5"/>
    <n v="-11.44"/>
  </r>
  <r>
    <n v="2852"/>
    <d v="2015-08-06T00:00:00"/>
    <x v="1"/>
    <x v="7"/>
    <x v="279"/>
    <x v="0"/>
    <x v="0"/>
    <x v="0"/>
    <s v="Xerox 188"/>
    <n v="27.22"/>
    <n v="3"/>
    <n v="9.8699999999999992"/>
  </r>
  <r>
    <n v="2853"/>
    <d v="2015-08-06T00:00:00"/>
    <x v="1"/>
    <x v="7"/>
    <x v="468"/>
    <x v="0"/>
    <x v="0"/>
    <x v="1"/>
    <s v="Avery 505"/>
    <n v="35.520000000000003"/>
    <n v="3"/>
    <n v="13.32"/>
  </r>
  <r>
    <n v="2854"/>
    <d v="2015-08-06T00:00:00"/>
    <x v="1"/>
    <x v="7"/>
    <x v="468"/>
    <x v="0"/>
    <x v="0"/>
    <x v="3"/>
    <s v="Avery Hole Reinforcements"/>
    <n v="6.23"/>
    <n v="5"/>
    <n v="-9.66"/>
  </r>
  <r>
    <n v="2855"/>
    <d v="2015-08-06T00:00:00"/>
    <x v="1"/>
    <x v="7"/>
    <x v="468"/>
    <x v="0"/>
    <x v="0"/>
    <x v="0"/>
    <s v="Xerox 1906"/>
    <n v="56.7"/>
    <n v="2"/>
    <n v="19.14"/>
  </r>
  <r>
    <n v="2856"/>
    <d v="2015-08-06T00:00:00"/>
    <x v="1"/>
    <x v="7"/>
    <x v="468"/>
    <x v="0"/>
    <x v="1"/>
    <x v="11"/>
    <s v="O'Sullivan Manor Hill 2-Door Library in Brianna Oak"/>
    <n v="369.2"/>
    <n v="3"/>
    <n v="-114.02"/>
  </r>
  <r>
    <n v="2857"/>
    <d v="2015-08-07T00:00:00"/>
    <x v="1"/>
    <x v="7"/>
    <x v="270"/>
    <x v="34"/>
    <x v="0"/>
    <x v="3"/>
    <s v="ACCOHIDE 3-Ring Binder, Blue, 1&quot;"/>
    <n v="3.3"/>
    <n v="1"/>
    <n v="1.1200000000000001"/>
  </r>
  <r>
    <n v="2858"/>
    <d v="2015-08-07T00:00:00"/>
    <x v="1"/>
    <x v="7"/>
    <x v="672"/>
    <x v="3"/>
    <x v="0"/>
    <x v="3"/>
    <s v="Cardinal Hold-It CD Pocket"/>
    <n v="19.149999999999999"/>
    <n v="3"/>
    <n v="6.46"/>
  </r>
  <r>
    <n v="2859"/>
    <d v="2015-08-07T00:00:00"/>
    <x v="1"/>
    <x v="7"/>
    <x v="439"/>
    <x v="24"/>
    <x v="0"/>
    <x v="3"/>
    <s v="Wilson Jones Hanging View Binder, White, 1&quot;"/>
    <n v="28.4"/>
    <n v="4"/>
    <n v="13.06"/>
  </r>
  <r>
    <n v="2860"/>
    <d v="2015-08-07T00:00:00"/>
    <x v="1"/>
    <x v="7"/>
    <x v="439"/>
    <x v="24"/>
    <x v="1"/>
    <x v="8"/>
    <s v="Tenex V2T-RE Standard Weight Series Chair Mat, 45&quot; x 53&quot;, Lip 25&quot; x 12&quot;"/>
    <n v="212.94"/>
    <n v="3"/>
    <n v="34.07"/>
  </r>
  <r>
    <n v="2861"/>
    <d v="2015-08-07T00:00:00"/>
    <x v="1"/>
    <x v="7"/>
    <x v="232"/>
    <x v="2"/>
    <x v="0"/>
    <x v="4"/>
    <s v="Stanley Contemporary Battery Pencil Sharpeners"/>
    <n v="106.8"/>
    <n v="10"/>
    <n v="10.68"/>
  </r>
  <r>
    <n v="2862"/>
    <d v="2015-08-07T00:00:00"/>
    <x v="1"/>
    <x v="7"/>
    <x v="270"/>
    <x v="36"/>
    <x v="0"/>
    <x v="12"/>
    <s v="Acco Six-Outlet Power Strip, 4' Cord Length"/>
    <n v="77.58"/>
    <n v="9"/>
    <n v="20.170000000000002"/>
  </r>
  <r>
    <n v="2863"/>
    <d v="2015-08-07T00:00:00"/>
    <x v="1"/>
    <x v="7"/>
    <x v="673"/>
    <x v="6"/>
    <x v="2"/>
    <x v="6"/>
    <s v="Ativa D5772 2-Line 5.8GHz Digital Expandable Corded/Cordless Phone System with Answering &amp; Caller ID/Call Waiting, Black/Silver"/>
    <n v="494.97"/>
    <n v="3"/>
    <n v="148.49"/>
  </r>
  <r>
    <n v="2864"/>
    <d v="2015-08-07T00:00:00"/>
    <x v="1"/>
    <x v="7"/>
    <x v="673"/>
    <x v="6"/>
    <x v="0"/>
    <x v="1"/>
    <s v="Avery 50"/>
    <n v="25.06"/>
    <n v="2"/>
    <n v="11.78"/>
  </r>
  <r>
    <n v="2865"/>
    <d v="2015-08-08T00:00:00"/>
    <x v="1"/>
    <x v="7"/>
    <x v="426"/>
    <x v="3"/>
    <x v="0"/>
    <x v="3"/>
    <s v="ACCOHIDE 3-Ring Binder, Blue, 1&quot;"/>
    <n v="6.61"/>
    <n v="2"/>
    <n v="2.23"/>
  </r>
  <r>
    <n v="2866"/>
    <d v="2015-08-08T00:00:00"/>
    <x v="1"/>
    <x v="7"/>
    <x v="426"/>
    <x v="3"/>
    <x v="0"/>
    <x v="3"/>
    <s v="Presstex Flexible Ring Binders"/>
    <n v="7.28"/>
    <n v="2"/>
    <n v="2.73"/>
  </r>
  <r>
    <n v="2867"/>
    <d v="2015-08-08T00:00:00"/>
    <x v="1"/>
    <x v="7"/>
    <x v="426"/>
    <x v="3"/>
    <x v="1"/>
    <x v="5"/>
    <s v="Global Ergonomic Managers Chair"/>
    <n v="144.78"/>
    <n v="1"/>
    <n v="10.86"/>
  </r>
  <r>
    <n v="2868"/>
    <d v="2015-08-08T00:00:00"/>
    <x v="1"/>
    <x v="7"/>
    <x v="674"/>
    <x v="32"/>
    <x v="0"/>
    <x v="4"/>
    <s v="Boston 1827 Commercial Additional Cutter, Drive Gear &amp; Gear Rack for 1606"/>
    <n v="39.659999999999997"/>
    <n v="2"/>
    <n v="11.9"/>
  </r>
  <r>
    <n v="2869"/>
    <d v="2015-08-08T00:00:00"/>
    <x v="1"/>
    <x v="7"/>
    <x v="674"/>
    <x v="32"/>
    <x v="0"/>
    <x v="12"/>
    <s v="Conquest 14 Commercial Heavy-Duty Upright Vacuum, Collection System, Accessory Kit"/>
    <n v="113.92"/>
    <n v="2"/>
    <n v="33.04"/>
  </r>
  <r>
    <n v="2870"/>
    <d v="2015-08-08T00:00:00"/>
    <x v="1"/>
    <x v="7"/>
    <x v="674"/>
    <x v="32"/>
    <x v="0"/>
    <x v="3"/>
    <s v="GBC DocuBind P50 Personal Binding Machine"/>
    <n v="447.86"/>
    <n v="7"/>
    <n v="210.49"/>
  </r>
  <r>
    <n v="2871"/>
    <d v="2015-08-08T00:00:00"/>
    <x v="1"/>
    <x v="7"/>
    <x v="122"/>
    <x v="20"/>
    <x v="2"/>
    <x v="9"/>
    <s v="Logitech G600 MMO Gaming Mouse"/>
    <n v="79.989999999999995"/>
    <n v="1"/>
    <n v="28.8"/>
  </r>
  <r>
    <n v="2872"/>
    <d v="2015-08-09T00:00:00"/>
    <x v="1"/>
    <x v="7"/>
    <x v="171"/>
    <x v="14"/>
    <x v="0"/>
    <x v="4"/>
    <s v="Sanford Uni-Blazer View Highlighters, Chisel Tip, Yellow"/>
    <n v="2.2000000000000002"/>
    <n v="1"/>
    <n v="0.97"/>
  </r>
  <r>
    <n v="2873"/>
    <d v="2015-08-09T00:00:00"/>
    <x v="1"/>
    <x v="7"/>
    <x v="171"/>
    <x v="14"/>
    <x v="1"/>
    <x v="13"/>
    <s v="Bevis 36 x 72 Conference Tables"/>
    <n v="622.45000000000005"/>
    <n v="5"/>
    <n v="136.94"/>
  </r>
  <r>
    <n v="2874"/>
    <d v="2015-08-09T00:00:00"/>
    <x v="1"/>
    <x v="7"/>
    <x v="171"/>
    <x v="14"/>
    <x v="0"/>
    <x v="2"/>
    <s v="Rogers Deluxe File Chest"/>
    <n v="21.98"/>
    <n v="1"/>
    <n v="0.22"/>
  </r>
  <r>
    <n v="2875"/>
    <d v="2015-08-09T00:00:00"/>
    <x v="1"/>
    <x v="7"/>
    <x v="201"/>
    <x v="20"/>
    <x v="2"/>
    <x v="6"/>
    <s v="Nortel Meridian M3904 Professional Digital phone"/>
    <n v="307.98"/>
    <n v="2"/>
    <n v="89.31"/>
  </r>
  <r>
    <n v="2876"/>
    <d v="2015-08-09T00:00:00"/>
    <x v="1"/>
    <x v="7"/>
    <x v="201"/>
    <x v="20"/>
    <x v="1"/>
    <x v="13"/>
    <s v="KI Conference Tables"/>
    <n v="382.81"/>
    <n v="9"/>
    <n v="-153.12"/>
  </r>
  <r>
    <n v="2877"/>
    <d v="2015-08-09T00:00:00"/>
    <x v="1"/>
    <x v="7"/>
    <x v="201"/>
    <x v="20"/>
    <x v="0"/>
    <x v="2"/>
    <s v="Tennsco Lockers, Gray"/>
    <n v="41.96"/>
    <n v="2"/>
    <n v="2.94"/>
  </r>
  <r>
    <n v="2878"/>
    <d v="2015-08-09T00:00:00"/>
    <x v="1"/>
    <x v="7"/>
    <x v="201"/>
    <x v="20"/>
    <x v="0"/>
    <x v="3"/>
    <s v="GBC Ibimaster 500 Manual ProClick Binding System"/>
    <n v="1217.57"/>
    <n v="2"/>
    <n v="456.59"/>
  </r>
  <r>
    <n v="2879"/>
    <d v="2015-08-09T00:00:00"/>
    <x v="1"/>
    <x v="7"/>
    <x v="201"/>
    <x v="20"/>
    <x v="1"/>
    <x v="8"/>
    <s v="Artistic Insta-Plaque"/>
    <n v="47.04"/>
    <n v="3"/>
    <n v="18.350000000000001"/>
  </r>
  <r>
    <n v="2880"/>
    <d v="2015-08-09T00:00:00"/>
    <x v="1"/>
    <x v="7"/>
    <x v="201"/>
    <x v="20"/>
    <x v="1"/>
    <x v="8"/>
    <s v="Longer-Life Soft White Bulbs"/>
    <n v="6.16"/>
    <n v="2"/>
    <n v="2.96"/>
  </r>
  <r>
    <n v="2881"/>
    <d v="2015-08-09T00:00:00"/>
    <x v="1"/>
    <x v="7"/>
    <x v="201"/>
    <x v="20"/>
    <x v="2"/>
    <x v="6"/>
    <s v="Panasonic KX-TG9471B"/>
    <n v="979.95"/>
    <n v="5"/>
    <n v="274.39"/>
  </r>
  <r>
    <n v="2882"/>
    <d v="2015-08-09T00:00:00"/>
    <x v="1"/>
    <x v="7"/>
    <x v="201"/>
    <x v="20"/>
    <x v="0"/>
    <x v="0"/>
    <s v="Xerox 1886"/>
    <n v="143.69999999999999"/>
    <n v="3"/>
    <n v="68.98"/>
  </r>
  <r>
    <n v="2883"/>
    <d v="2015-08-09T00:00:00"/>
    <x v="1"/>
    <x v="7"/>
    <x v="201"/>
    <x v="20"/>
    <x v="0"/>
    <x v="7"/>
    <s v="Acco Clips to Go Binder Clips, 24 Clips in Two Sizes"/>
    <n v="10.65"/>
    <n v="3"/>
    <n v="5.01"/>
  </r>
  <r>
    <n v="2884"/>
    <d v="2015-08-09T00:00:00"/>
    <x v="1"/>
    <x v="7"/>
    <x v="201"/>
    <x v="20"/>
    <x v="2"/>
    <x v="9"/>
    <s v="Belkin QODE FastFit Bluetooth Keyboard"/>
    <n v="247.8"/>
    <n v="4"/>
    <n v="34.69"/>
  </r>
  <r>
    <n v="2885"/>
    <d v="2015-08-09T00:00:00"/>
    <x v="1"/>
    <x v="7"/>
    <x v="141"/>
    <x v="16"/>
    <x v="0"/>
    <x v="1"/>
    <s v="Avery File Folder Labels"/>
    <n v="4.6100000000000003"/>
    <n v="2"/>
    <n v="1.67"/>
  </r>
  <r>
    <n v="2886"/>
    <d v="2015-08-09T00:00:00"/>
    <x v="1"/>
    <x v="7"/>
    <x v="57"/>
    <x v="21"/>
    <x v="1"/>
    <x v="11"/>
    <s v="O'Sullivan Cherrywood Estates Traditional Barrister Bookcase"/>
    <n v="687.4"/>
    <n v="5"/>
    <n v="48.12"/>
  </r>
  <r>
    <n v="2887"/>
    <d v="2015-08-09T00:00:00"/>
    <x v="1"/>
    <x v="7"/>
    <x v="407"/>
    <x v="20"/>
    <x v="1"/>
    <x v="8"/>
    <s v="OIC Stacking Trays"/>
    <n v="10.02"/>
    <n v="3"/>
    <n v="4.41"/>
  </r>
  <r>
    <n v="2888"/>
    <d v="2015-08-09T00:00:00"/>
    <x v="1"/>
    <x v="7"/>
    <x v="407"/>
    <x v="20"/>
    <x v="0"/>
    <x v="0"/>
    <s v="Xerox 1885"/>
    <n v="144.12"/>
    <n v="3"/>
    <n v="69.180000000000007"/>
  </r>
  <r>
    <n v="2889"/>
    <d v="2015-08-10T00:00:00"/>
    <x v="1"/>
    <x v="7"/>
    <x v="488"/>
    <x v="28"/>
    <x v="0"/>
    <x v="1"/>
    <s v="Avery 480"/>
    <n v="3.75"/>
    <n v="1"/>
    <n v="1.8"/>
  </r>
  <r>
    <n v="2890"/>
    <d v="2015-08-10T00:00:00"/>
    <x v="1"/>
    <x v="7"/>
    <x v="488"/>
    <x v="28"/>
    <x v="0"/>
    <x v="1"/>
    <s v="Avery 489"/>
    <n v="41.4"/>
    <n v="4"/>
    <n v="19.87"/>
  </r>
  <r>
    <n v="2891"/>
    <d v="2015-08-10T00:00:00"/>
    <x v="1"/>
    <x v="7"/>
    <x v="488"/>
    <x v="28"/>
    <x v="0"/>
    <x v="4"/>
    <s v="Peel-Off China Markers"/>
    <n v="29.79"/>
    <n v="3"/>
    <n v="12.51"/>
  </r>
  <r>
    <n v="2892"/>
    <d v="2015-08-10T00:00:00"/>
    <x v="1"/>
    <x v="7"/>
    <x v="494"/>
    <x v="11"/>
    <x v="2"/>
    <x v="6"/>
    <s v="AT&amp;T 1080 Corded phone"/>
    <n v="438.37"/>
    <n v="4"/>
    <n v="38.36"/>
  </r>
  <r>
    <n v="2893"/>
    <d v="2015-08-10T00:00:00"/>
    <x v="1"/>
    <x v="7"/>
    <x v="494"/>
    <x v="11"/>
    <x v="2"/>
    <x v="6"/>
    <s v="OtterBox Commuter Series Case - Samsung Galaxy S4"/>
    <n v="139.94"/>
    <n v="7"/>
    <n v="-31.49"/>
  </r>
  <r>
    <n v="2894"/>
    <d v="2015-08-10T00:00:00"/>
    <x v="1"/>
    <x v="7"/>
    <x v="494"/>
    <x v="11"/>
    <x v="0"/>
    <x v="12"/>
    <s v="Fellowes 8 Outlet Superior Workstation Surge Protector"/>
    <n v="133.47"/>
    <n v="4"/>
    <n v="15.02"/>
  </r>
  <r>
    <n v="2895"/>
    <d v="2015-08-10T00:00:00"/>
    <x v="1"/>
    <x v="7"/>
    <x v="649"/>
    <x v="14"/>
    <x v="0"/>
    <x v="3"/>
    <s v="GBC Binding covers"/>
    <n v="64.75"/>
    <n v="5"/>
    <n v="29.14"/>
  </r>
  <r>
    <n v="2896"/>
    <d v="2015-08-11T00:00:00"/>
    <x v="1"/>
    <x v="7"/>
    <x v="220"/>
    <x v="25"/>
    <x v="1"/>
    <x v="8"/>
    <s v="Executive Impressions 13&quot; Clairmont Wall Clock"/>
    <n v="46.15"/>
    <n v="3"/>
    <n v="12.11"/>
  </r>
  <r>
    <n v="2897"/>
    <d v="2015-08-11T00:00:00"/>
    <x v="1"/>
    <x v="7"/>
    <x v="675"/>
    <x v="20"/>
    <x v="0"/>
    <x v="4"/>
    <s v="Newell 330"/>
    <n v="11.96"/>
    <n v="2"/>
    <n v="3.11"/>
  </r>
  <r>
    <n v="2898"/>
    <d v="2015-08-11T00:00:00"/>
    <x v="1"/>
    <x v="7"/>
    <x v="675"/>
    <x v="20"/>
    <x v="2"/>
    <x v="6"/>
    <s v="AT&amp;T 841000 Phone"/>
    <n v="138"/>
    <n v="2"/>
    <n v="34.5"/>
  </r>
  <r>
    <n v="2899"/>
    <d v="2015-08-13T00:00:00"/>
    <x v="1"/>
    <x v="7"/>
    <x v="402"/>
    <x v="3"/>
    <x v="0"/>
    <x v="4"/>
    <s v="50 Colored Long Pencils"/>
    <n v="50.8"/>
    <n v="5"/>
    <n v="13.21"/>
  </r>
  <r>
    <n v="2900"/>
    <d v="2015-08-13T00:00:00"/>
    <x v="1"/>
    <x v="7"/>
    <x v="584"/>
    <x v="4"/>
    <x v="0"/>
    <x v="3"/>
    <s v="3-ring staple pack"/>
    <n v="5.64"/>
    <n v="3"/>
    <n v="2.71"/>
  </r>
  <r>
    <n v="2901"/>
    <d v="2015-08-13T00:00:00"/>
    <x v="1"/>
    <x v="7"/>
    <x v="565"/>
    <x v="18"/>
    <x v="0"/>
    <x v="3"/>
    <s v="Avery Round Ring Poly Binders"/>
    <n v="11.36"/>
    <n v="4"/>
    <n v="5.57"/>
  </r>
  <r>
    <n v="2902"/>
    <d v="2015-08-13T00:00:00"/>
    <x v="1"/>
    <x v="7"/>
    <x v="28"/>
    <x v="2"/>
    <x v="0"/>
    <x v="2"/>
    <s v="Fellowes High-Stak Drawer Files"/>
    <n v="422.86"/>
    <n v="3"/>
    <n v="15.86"/>
  </r>
  <r>
    <n v="2903"/>
    <d v="2015-08-13T00:00:00"/>
    <x v="1"/>
    <x v="7"/>
    <x v="394"/>
    <x v="3"/>
    <x v="1"/>
    <x v="8"/>
    <s v="Ultra Door Pull Handle"/>
    <n v="31.56"/>
    <n v="3"/>
    <n v="10.41"/>
  </r>
  <r>
    <n v="2904"/>
    <d v="2015-08-13T00:00:00"/>
    <x v="1"/>
    <x v="7"/>
    <x v="271"/>
    <x v="25"/>
    <x v="0"/>
    <x v="4"/>
    <s v="Newell 309"/>
    <n v="64.680000000000007"/>
    <n v="7"/>
    <n v="8.09"/>
  </r>
  <r>
    <n v="2905"/>
    <d v="2015-08-15T00:00:00"/>
    <x v="1"/>
    <x v="7"/>
    <x v="676"/>
    <x v="3"/>
    <x v="0"/>
    <x v="2"/>
    <s v="Fellowes Super Stor/Drawer Files"/>
    <n v="323.10000000000002"/>
    <n v="2"/>
    <n v="61.39"/>
  </r>
  <r>
    <n v="2906"/>
    <d v="2015-08-15T00:00:00"/>
    <x v="1"/>
    <x v="7"/>
    <x v="238"/>
    <x v="3"/>
    <x v="1"/>
    <x v="8"/>
    <s v="Tensor Computer Mounted Lamp"/>
    <n v="104.23"/>
    <n v="7"/>
    <n v="28.14"/>
  </r>
  <r>
    <n v="2907"/>
    <d v="2015-08-15T00:00:00"/>
    <x v="1"/>
    <x v="7"/>
    <x v="238"/>
    <x v="3"/>
    <x v="0"/>
    <x v="2"/>
    <s v="Mobile Personal File Cube"/>
    <n v="70.260000000000005"/>
    <n v="3"/>
    <n v="18.97"/>
  </r>
  <r>
    <n v="2908"/>
    <d v="2015-08-16T00:00:00"/>
    <x v="1"/>
    <x v="7"/>
    <x v="522"/>
    <x v="12"/>
    <x v="0"/>
    <x v="4"/>
    <s v="Newell 346"/>
    <n v="2.2999999999999998"/>
    <n v="1"/>
    <n v="0.26"/>
  </r>
  <r>
    <n v="2909"/>
    <d v="2015-08-16T00:00:00"/>
    <x v="1"/>
    <x v="7"/>
    <x v="522"/>
    <x v="12"/>
    <x v="2"/>
    <x v="6"/>
    <s v="Samsung Galaxy S4 Mini"/>
    <n v="1879.96"/>
    <n v="5"/>
    <n v="211.5"/>
  </r>
  <r>
    <n v="2910"/>
    <d v="2015-08-16T00:00:00"/>
    <x v="1"/>
    <x v="7"/>
    <x v="522"/>
    <x v="12"/>
    <x v="0"/>
    <x v="0"/>
    <s v="Xerox 1891"/>
    <n v="313.02"/>
    <n v="8"/>
    <n v="105.65"/>
  </r>
  <r>
    <n v="2911"/>
    <d v="2015-08-16T00:00:00"/>
    <x v="1"/>
    <x v="7"/>
    <x v="522"/>
    <x v="12"/>
    <x v="0"/>
    <x v="1"/>
    <s v="Avery 488"/>
    <n v="5.04"/>
    <n v="2"/>
    <n v="1.76"/>
  </r>
  <r>
    <n v="2912"/>
    <d v="2015-08-16T00:00:00"/>
    <x v="1"/>
    <x v="7"/>
    <x v="569"/>
    <x v="2"/>
    <x v="2"/>
    <x v="6"/>
    <s v="Cisco IP Phone 7961G-GE VoIP phone"/>
    <n v="519.79"/>
    <n v="4"/>
    <n v="-112.62"/>
  </r>
  <r>
    <n v="2913"/>
    <d v="2015-08-16T00:00:00"/>
    <x v="1"/>
    <x v="7"/>
    <x v="569"/>
    <x v="2"/>
    <x v="2"/>
    <x v="9"/>
    <s v="SanDisk Ultra 16 GB MicroSDHC Class 10 Memory Card"/>
    <n v="31.18"/>
    <n v="3"/>
    <n v="-5.46"/>
  </r>
  <r>
    <n v="2914"/>
    <d v="2015-08-16T00:00:00"/>
    <x v="1"/>
    <x v="7"/>
    <x v="569"/>
    <x v="2"/>
    <x v="0"/>
    <x v="0"/>
    <s v="Xerox 227"/>
    <n v="10.37"/>
    <n v="2"/>
    <n v="3.63"/>
  </r>
  <r>
    <n v="2915"/>
    <d v="2015-08-16T00:00:00"/>
    <x v="1"/>
    <x v="7"/>
    <x v="569"/>
    <x v="2"/>
    <x v="0"/>
    <x v="3"/>
    <s v="Avery Durable Plastic 1&quot; Binders"/>
    <n v="2.72"/>
    <n v="2"/>
    <n v="-1.91"/>
  </r>
  <r>
    <n v="2916"/>
    <d v="2015-08-16T00:00:00"/>
    <x v="1"/>
    <x v="7"/>
    <x v="569"/>
    <x v="2"/>
    <x v="1"/>
    <x v="8"/>
    <s v="Tenex 46&quot; x 60&quot; Computer Anti-Static Chairmat, Rectangular Shaped"/>
    <n v="254.35"/>
    <n v="3"/>
    <n v="0"/>
  </r>
  <r>
    <n v="2917"/>
    <d v="2015-08-16T00:00:00"/>
    <x v="1"/>
    <x v="7"/>
    <x v="569"/>
    <x v="2"/>
    <x v="0"/>
    <x v="3"/>
    <s v="Avery Durable Slant Ring Binders With Label Holder"/>
    <n v="3.76"/>
    <n v="3"/>
    <n v="-2.76"/>
  </r>
  <r>
    <n v="2918"/>
    <d v="2015-08-16T00:00:00"/>
    <x v="1"/>
    <x v="7"/>
    <x v="569"/>
    <x v="2"/>
    <x v="0"/>
    <x v="0"/>
    <s v="Xerox 199"/>
    <n v="10.27"/>
    <n v="3"/>
    <n v="3.21"/>
  </r>
  <r>
    <n v="2919"/>
    <d v="2015-08-16T00:00:00"/>
    <x v="1"/>
    <x v="7"/>
    <x v="677"/>
    <x v="2"/>
    <x v="0"/>
    <x v="2"/>
    <s v="Iris Project Case"/>
    <n v="44.69"/>
    <n v="7"/>
    <n v="3.35"/>
  </r>
  <r>
    <n v="2920"/>
    <d v="2015-08-16T00:00:00"/>
    <x v="1"/>
    <x v="7"/>
    <x v="677"/>
    <x v="2"/>
    <x v="1"/>
    <x v="11"/>
    <s v="O'Sullivan Plantations 2-Door Library in Landvery Oak"/>
    <n v="301.47000000000003"/>
    <n v="3"/>
    <n v="-205"/>
  </r>
  <r>
    <n v="2921"/>
    <d v="2015-08-17T00:00:00"/>
    <x v="1"/>
    <x v="7"/>
    <x v="678"/>
    <x v="32"/>
    <x v="0"/>
    <x v="3"/>
    <s v="Wilson Jones Â“SnapÂ” Scratch Pad Binder Tool for Ring Binders"/>
    <n v="52.2"/>
    <n v="9"/>
    <n v="23.49"/>
  </r>
  <r>
    <n v="2922"/>
    <d v="2015-08-17T00:00:00"/>
    <x v="1"/>
    <x v="7"/>
    <x v="236"/>
    <x v="12"/>
    <x v="2"/>
    <x v="9"/>
    <s v="ImationÂ Clip USBÂ flash driveÂ - 8 GB"/>
    <n v="30.08"/>
    <n v="2"/>
    <n v="-5.26"/>
  </r>
  <r>
    <n v="2923"/>
    <d v="2015-08-17T00:00:00"/>
    <x v="1"/>
    <x v="7"/>
    <x v="236"/>
    <x v="12"/>
    <x v="0"/>
    <x v="0"/>
    <s v="Xerox 21"/>
    <n v="36.29"/>
    <n v="7"/>
    <n v="12.7"/>
  </r>
  <r>
    <n v="2924"/>
    <d v="2015-08-17T00:00:00"/>
    <x v="1"/>
    <x v="7"/>
    <x v="236"/>
    <x v="12"/>
    <x v="0"/>
    <x v="4"/>
    <s v="Newell 336"/>
    <n v="10.27"/>
    <n v="3"/>
    <n v="1.1599999999999999"/>
  </r>
  <r>
    <n v="2925"/>
    <d v="2015-08-17T00:00:00"/>
    <x v="1"/>
    <x v="7"/>
    <x v="236"/>
    <x v="12"/>
    <x v="2"/>
    <x v="9"/>
    <s v="First Data FD10 PIN Pad"/>
    <n v="252.8"/>
    <n v="4"/>
    <n v="-31.6"/>
  </r>
  <r>
    <n v="2926"/>
    <d v="2015-08-21T00:00:00"/>
    <x v="1"/>
    <x v="7"/>
    <x v="327"/>
    <x v="3"/>
    <x v="1"/>
    <x v="5"/>
    <s v="Hon GuestStacker Chair"/>
    <n v="544.01"/>
    <n v="3"/>
    <n v="40.799999999999997"/>
  </r>
  <r>
    <n v="2927"/>
    <d v="2015-08-21T00:00:00"/>
    <x v="1"/>
    <x v="7"/>
    <x v="327"/>
    <x v="3"/>
    <x v="0"/>
    <x v="0"/>
    <s v="Xerox 191"/>
    <n v="59.94"/>
    <n v="3"/>
    <n v="28.17"/>
  </r>
  <r>
    <n v="2928"/>
    <d v="2015-08-21T00:00:00"/>
    <x v="1"/>
    <x v="7"/>
    <x v="327"/>
    <x v="3"/>
    <x v="0"/>
    <x v="0"/>
    <s v="Xerox 1974"/>
    <n v="23.92"/>
    <n v="4"/>
    <n v="11.72"/>
  </r>
  <r>
    <n v="2929"/>
    <d v="2015-08-21T00:00:00"/>
    <x v="1"/>
    <x v="7"/>
    <x v="327"/>
    <x v="3"/>
    <x v="0"/>
    <x v="0"/>
    <s v="Xerox 1927"/>
    <n v="4.28"/>
    <n v="1"/>
    <n v="1.93"/>
  </r>
  <r>
    <n v="2930"/>
    <d v="2015-08-21T00:00:00"/>
    <x v="1"/>
    <x v="7"/>
    <x v="171"/>
    <x v="3"/>
    <x v="1"/>
    <x v="11"/>
    <s v="Sauder Camden County Collection Library"/>
    <n v="586.4"/>
    <n v="6"/>
    <n v="34.49"/>
  </r>
  <r>
    <n v="2931"/>
    <d v="2015-08-21T00:00:00"/>
    <x v="1"/>
    <x v="7"/>
    <x v="171"/>
    <x v="3"/>
    <x v="0"/>
    <x v="2"/>
    <s v="Carina Double Wide Media Storage Towers in Natural &amp; Black"/>
    <n v="80.98"/>
    <n v="1"/>
    <n v="3.24"/>
  </r>
  <r>
    <n v="2932"/>
    <d v="2015-08-21T00:00:00"/>
    <x v="1"/>
    <x v="7"/>
    <x v="549"/>
    <x v="10"/>
    <x v="0"/>
    <x v="3"/>
    <s v="Acco D-Ring Binder w/DublLock"/>
    <n v="12.83"/>
    <n v="2"/>
    <n v="-8.98"/>
  </r>
  <r>
    <n v="2933"/>
    <d v="2015-08-21T00:00:00"/>
    <x v="1"/>
    <x v="7"/>
    <x v="549"/>
    <x v="10"/>
    <x v="1"/>
    <x v="5"/>
    <s v="Global Commerce Series High-Back Swivel/Tilt Chairs"/>
    <n v="598.46"/>
    <n v="3"/>
    <n v="-42.75"/>
  </r>
  <r>
    <n v="2934"/>
    <d v="2015-08-21T00:00:00"/>
    <x v="1"/>
    <x v="7"/>
    <x v="549"/>
    <x v="10"/>
    <x v="1"/>
    <x v="8"/>
    <s v="Tenex Chairmats For Use with Hard Floors"/>
    <n v="25.98"/>
    <n v="1"/>
    <n v="-3.9"/>
  </r>
  <r>
    <n v="2935"/>
    <d v="2015-08-21T00:00:00"/>
    <x v="1"/>
    <x v="7"/>
    <x v="418"/>
    <x v="5"/>
    <x v="0"/>
    <x v="4"/>
    <s v="Quartet Omega Colored Chalk, 12/Pack"/>
    <n v="17.52"/>
    <n v="3"/>
    <n v="8.23"/>
  </r>
  <r>
    <n v="2936"/>
    <d v="2015-08-21T00:00:00"/>
    <x v="1"/>
    <x v="7"/>
    <x v="418"/>
    <x v="5"/>
    <x v="0"/>
    <x v="4"/>
    <s v="Premium Writing Pencils, Soft, #2 by Central Association for the Blind"/>
    <n v="35.76"/>
    <n v="12"/>
    <n v="10.01"/>
  </r>
  <r>
    <n v="2937"/>
    <d v="2015-08-21T00:00:00"/>
    <x v="1"/>
    <x v="7"/>
    <x v="88"/>
    <x v="2"/>
    <x v="0"/>
    <x v="14"/>
    <s v="Staple remover"/>
    <n v="3.49"/>
    <n v="2"/>
    <n v="-0.7"/>
  </r>
  <r>
    <n v="2938"/>
    <d v="2015-08-21T00:00:00"/>
    <x v="1"/>
    <x v="7"/>
    <x v="88"/>
    <x v="2"/>
    <x v="2"/>
    <x v="9"/>
    <s v="Sabrent 4-Port USB 2.0 Hub"/>
    <n v="21.73"/>
    <n v="4"/>
    <n v="3.8"/>
  </r>
  <r>
    <n v="2939"/>
    <d v="2015-08-21T00:00:00"/>
    <x v="1"/>
    <x v="7"/>
    <x v="88"/>
    <x v="2"/>
    <x v="0"/>
    <x v="2"/>
    <s v="SAFCO Commercial Wire Shelving, Black"/>
    <n v="663.07"/>
    <n v="6"/>
    <n v="-165.77"/>
  </r>
  <r>
    <n v="2940"/>
    <d v="2015-08-21T00:00:00"/>
    <x v="1"/>
    <x v="7"/>
    <x v="88"/>
    <x v="2"/>
    <x v="0"/>
    <x v="3"/>
    <s v="GBC DocuBind P100 Manual Binding Machine"/>
    <n v="99.59"/>
    <n v="2"/>
    <n v="-82.99"/>
  </r>
  <r>
    <n v="2941"/>
    <d v="2015-08-21T00:00:00"/>
    <x v="1"/>
    <x v="7"/>
    <x v="88"/>
    <x v="2"/>
    <x v="0"/>
    <x v="0"/>
    <s v="Xerox 1979"/>
    <n v="49.57"/>
    <n v="2"/>
    <n v="15.49"/>
  </r>
  <r>
    <n v="2942"/>
    <d v="2015-08-22T00:00:00"/>
    <x v="1"/>
    <x v="7"/>
    <x v="679"/>
    <x v="20"/>
    <x v="0"/>
    <x v="3"/>
    <s v="Avery 3 1/2&quot; Diskette Storage Pages, 10/Pack"/>
    <n v="50.11"/>
    <n v="6"/>
    <n v="16.29"/>
  </r>
  <r>
    <n v="2943"/>
    <d v="2015-08-22T00:00:00"/>
    <x v="1"/>
    <x v="7"/>
    <x v="680"/>
    <x v="20"/>
    <x v="0"/>
    <x v="4"/>
    <s v="Newell Chalk Holder"/>
    <n v="16.52"/>
    <n v="4"/>
    <n v="7.6"/>
  </r>
  <r>
    <n v="2944"/>
    <d v="2015-08-23T00:00:00"/>
    <x v="1"/>
    <x v="7"/>
    <x v="210"/>
    <x v="1"/>
    <x v="0"/>
    <x v="14"/>
    <s v="Acme Tagit Stainless Steel Antibacterial Scissors"/>
    <n v="31.68"/>
    <n v="4"/>
    <n v="2.77"/>
  </r>
  <r>
    <n v="2945"/>
    <d v="2015-08-23T00:00:00"/>
    <x v="1"/>
    <x v="7"/>
    <x v="210"/>
    <x v="1"/>
    <x v="0"/>
    <x v="0"/>
    <s v="Xerox 206"/>
    <n v="10.37"/>
    <n v="2"/>
    <n v="3.63"/>
  </r>
  <r>
    <n v="2946"/>
    <d v="2015-08-23T00:00:00"/>
    <x v="1"/>
    <x v="7"/>
    <x v="210"/>
    <x v="1"/>
    <x v="0"/>
    <x v="7"/>
    <s v="Staples"/>
    <n v="12.03"/>
    <n v="8"/>
    <n v="2.2599999999999998"/>
  </r>
  <r>
    <n v="2947"/>
    <d v="2015-08-23T00:00:00"/>
    <x v="1"/>
    <x v="7"/>
    <x v="210"/>
    <x v="1"/>
    <x v="0"/>
    <x v="12"/>
    <s v="Holmes Odor Grabber"/>
    <n v="5.77"/>
    <n v="2"/>
    <n v="-13.55"/>
  </r>
  <r>
    <n v="2948"/>
    <d v="2015-08-23T00:00:00"/>
    <x v="1"/>
    <x v="7"/>
    <x v="681"/>
    <x v="4"/>
    <x v="0"/>
    <x v="12"/>
    <s v="Avanti 4.4 Cu. Ft. Refrigerator"/>
    <n v="542.94000000000005"/>
    <n v="3"/>
    <n v="152.02000000000001"/>
  </r>
  <r>
    <n v="2949"/>
    <d v="2015-08-23T00:00:00"/>
    <x v="1"/>
    <x v="7"/>
    <x v="681"/>
    <x v="4"/>
    <x v="0"/>
    <x v="1"/>
    <s v="Avery 474"/>
    <n v="8.64"/>
    <n v="3"/>
    <n v="4.2300000000000004"/>
  </r>
  <r>
    <n v="2950"/>
    <d v="2015-08-23T00:00:00"/>
    <x v="1"/>
    <x v="7"/>
    <x v="681"/>
    <x v="4"/>
    <x v="0"/>
    <x v="0"/>
    <s v="Xerox 1944"/>
    <n v="193.8"/>
    <n v="5"/>
    <n v="94.96"/>
  </r>
  <r>
    <n v="2951"/>
    <d v="2015-08-23T00:00:00"/>
    <x v="1"/>
    <x v="7"/>
    <x v="681"/>
    <x v="4"/>
    <x v="0"/>
    <x v="0"/>
    <s v="Xerox 1962"/>
    <n v="21.4"/>
    <n v="5"/>
    <n v="9.6300000000000008"/>
  </r>
  <r>
    <n v="2952"/>
    <d v="2015-08-23T00:00:00"/>
    <x v="1"/>
    <x v="7"/>
    <x v="681"/>
    <x v="4"/>
    <x v="0"/>
    <x v="0"/>
    <s v="Xerox 1890"/>
    <n v="97.88"/>
    <n v="2"/>
    <n v="48.94"/>
  </r>
  <r>
    <n v="2953"/>
    <d v="2015-08-23T00:00:00"/>
    <x v="1"/>
    <x v="7"/>
    <x v="681"/>
    <x v="4"/>
    <x v="2"/>
    <x v="9"/>
    <s v="MaxellÂ LTO Ultrium - 800 GB"/>
    <n v="251.91"/>
    <n v="9"/>
    <n v="47.86"/>
  </r>
  <r>
    <n v="2954"/>
    <d v="2015-08-23T00:00:00"/>
    <x v="1"/>
    <x v="7"/>
    <x v="681"/>
    <x v="4"/>
    <x v="0"/>
    <x v="12"/>
    <s v="Acco Six-Outlet Power Strip, 4' Cord Length"/>
    <n v="25.86"/>
    <n v="3"/>
    <n v="6.72"/>
  </r>
  <r>
    <n v="2955"/>
    <d v="2015-08-24T00:00:00"/>
    <x v="1"/>
    <x v="7"/>
    <x v="92"/>
    <x v="0"/>
    <x v="0"/>
    <x v="2"/>
    <s v="Hot File 7-Pocket, Floor Stand"/>
    <n v="999.43"/>
    <n v="7"/>
    <n v="124.93"/>
  </r>
  <r>
    <n v="2956"/>
    <d v="2015-08-24T00:00:00"/>
    <x v="1"/>
    <x v="7"/>
    <x v="92"/>
    <x v="0"/>
    <x v="0"/>
    <x v="2"/>
    <s v="Space Solutions Commercial Steel Shelving"/>
    <n v="724.08"/>
    <n v="14"/>
    <n v="-135.77000000000001"/>
  </r>
  <r>
    <n v="2957"/>
    <d v="2015-08-24T00:00:00"/>
    <x v="1"/>
    <x v="7"/>
    <x v="92"/>
    <x v="0"/>
    <x v="1"/>
    <x v="13"/>
    <s v="Hon Racetrack Conference Tables"/>
    <n v="918.79"/>
    <n v="5"/>
    <n v="-118.13"/>
  </r>
  <r>
    <n v="2958"/>
    <d v="2015-08-24T00:00:00"/>
    <x v="1"/>
    <x v="7"/>
    <x v="92"/>
    <x v="0"/>
    <x v="0"/>
    <x v="3"/>
    <s v="Avery Durable Plastic 1&quot; Binders"/>
    <n v="2.72"/>
    <n v="3"/>
    <n v="-4.22"/>
  </r>
  <r>
    <n v="2959"/>
    <d v="2015-08-24T00:00:00"/>
    <x v="1"/>
    <x v="7"/>
    <x v="654"/>
    <x v="20"/>
    <x v="1"/>
    <x v="13"/>
    <s v="Chromcraft Rectangular Conference Tables"/>
    <n v="284.36"/>
    <n v="2"/>
    <n v="-75.83"/>
  </r>
  <r>
    <n v="2960"/>
    <d v="2015-08-24T00:00:00"/>
    <x v="1"/>
    <x v="7"/>
    <x v="654"/>
    <x v="20"/>
    <x v="2"/>
    <x v="9"/>
    <s v="Memorex Micro Travel Drive 8 GB"/>
    <n v="26"/>
    <n v="2"/>
    <n v="11.7"/>
  </r>
  <r>
    <n v="2961"/>
    <d v="2015-08-24T00:00:00"/>
    <x v="1"/>
    <x v="7"/>
    <x v="682"/>
    <x v="5"/>
    <x v="2"/>
    <x v="15"/>
    <s v="Cisco 9971 IP Video Phone Charcoal"/>
    <n v="3080"/>
    <n v="7"/>
    <n v="1416.8"/>
  </r>
  <r>
    <n v="2962"/>
    <d v="2015-08-24T00:00:00"/>
    <x v="1"/>
    <x v="7"/>
    <x v="682"/>
    <x v="5"/>
    <x v="2"/>
    <x v="9"/>
    <s v="Anker Ultra-Slim Mini Bluetooth 3.0 Wireless Keyboard"/>
    <n v="79.959999999999994"/>
    <n v="4"/>
    <n v="18.39"/>
  </r>
  <r>
    <n v="2963"/>
    <d v="2015-08-24T00:00:00"/>
    <x v="1"/>
    <x v="7"/>
    <x v="682"/>
    <x v="5"/>
    <x v="2"/>
    <x v="6"/>
    <s v="LG G3"/>
    <n v="587.97"/>
    <n v="3"/>
    <n v="170.51"/>
  </r>
  <r>
    <n v="2964"/>
    <d v="2015-08-24T00:00:00"/>
    <x v="1"/>
    <x v="7"/>
    <x v="59"/>
    <x v="20"/>
    <x v="1"/>
    <x v="8"/>
    <s v="DAX Value U-Channel Document Frames, Easel Back"/>
    <n v="14.91"/>
    <n v="3"/>
    <n v="4.62"/>
  </r>
  <r>
    <n v="2965"/>
    <d v="2015-08-24T00:00:00"/>
    <x v="1"/>
    <x v="7"/>
    <x v="445"/>
    <x v="11"/>
    <x v="0"/>
    <x v="4"/>
    <s v="Premium Writing Pencils, Soft, #2 by Central Association for the Blind"/>
    <n v="7.15"/>
    <n v="3"/>
    <n v="0.72"/>
  </r>
  <r>
    <n v="2966"/>
    <d v="2015-08-24T00:00:00"/>
    <x v="1"/>
    <x v="7"/>
    <x v="102"/>
    <x v="10"/>
    <x v="2"/>
    <x v="6"/>
    <s v="Belkin SportFit Armband For iPhone 5s/5c, Fuchsia"/>
    <n v="26.98"/>
    <n v="3"/>
    <n v="4.05"/>
  </r>
  <r>
    <n v="2967"/>
    <d v="2015-08-24T00:00:00"/>
    <x v="1"/>
    <x v="7"/>
    <x v="102"/>
    <x v="10"/>
    <x v="0"/>
    <x v="1"/>
    <s v="Avery 474"/>
    <n v="6.91"/>
    <n v="3"/>
    <n v="2.5099999999999998"/>
  </r>
  <r>
    <n v="2968"/>
    <d v="2015-08-24T00:00:00"/>
    <x v="1"/>
    <x v="7"/>
    <x v="102"/>
    <x v="10"/>
    <x v="0"/>
    <x v="2"/>
    <s v="Adjustable Depth Letter/Legal Cart"/>
    <n v="435.5"/>
    <n v="3"/>
    <n v="48.99"/>
  </r>
  <r>
    <n v="2969"/>
    <d v="2015-08-25T00:00:00"/>
    <x v="1"/>
    <x v="7"/>
    <x v="483"/>
    <x v="3"/>
    <x v="1"/>
    <x v="5"/>
    <s v="Global Deluxe Stacking Chair, Gray"/>
    <n v="40.78"/>
    <n v="1"/>
    <n v="4.59"/>
  </r>
  <r>
    <n v="2970"/>
    <d v="2015-08-25T00:00:00"/>
    <x v="1"/>
    <x v="7"/>
    <x v="483"/>
    <x v="3"/>
    <x v="0"/>
    <x v="12"/>
    <s v="Fellowes Advanced Computer Series Surge Protectors"/>
    <n v="105.96"/>
    <n v="4"/>
    <n v="29.67"/>
  </r>
  <r>
    <n v="2971"/>
    <d v="2015-08-25T00:00:00"/>
    <x v="1"/>
    <x v="7"/>
    <x v="260"/>
    <x v="0"/>
    <x v="1"/>
    <x v="8"/>
    <s v="Eldon Executive Woodline II Desk Accessories, Mahogany"/>
    <n v="20.100000000000001"/>
    <n v="2"/>
    <n v="-16.59"/>
  </r>
  <r>
    <n v="2972"/>
    <d v="2015-08-25T00:00:00"/>
    <x v="1"/>
    <x v="7"/>
    <x v="260"/>
    <x v="0"/>
    <x v="0"/>
    <x v="3"/>
    <s v="Poly Designer Cover &amp; Back"/>
    <n v="3.8"/>
    <n v="1"/>
    <n v="-6.08"/>
  </r>
  <r>
    <n v="2973"/>
    <d v="2015-08-25T00:00:00"/>
    <x v="1"/>
    <x v="7"/>
    <x v="260"/>
    <x v="0"/>
    <x v="1"/>
    <x v="8"/>
    <s v="Nu-Dell EZ-Mount Plastic Wall Frames"/>
    <n v="7.88"/>
    <n v="5"/>
    <n v="-3.94"/>
  </r>
  <r>
    <n v="2974"/>
    <d v="2015-08-27T00:00:00"/>
    <x v="1"/>
    <x v="7"/>
    <x v="371"/>
    <x v="3"/>
    <x v="0"/>
    <x v="2"/>
    <s v="Fellowes Super Stor/Drawer Files"/>
    <n v="484.65"/>
    <n v="3"/>
    <n v="92.08"/>
  </r>
  <r>
    <n v="2975"/>
    <d v="2015-08-27T00:00:00"/>
    <x v="1"/>
    <x v="7"/>
    <x v="413"/>
    <x v="3"/>
    <x v="0"/>
    <x v="14"/>
    <s v="Fiskars Softgrip Scissors"/>
    <n v="32.94"/>
    <n v="3"/>
    <n v="9.2200000000000006"/>
  </r>
  <r>
    <n v="2976"/>
    <d v="2015-08-27T00:00:00"/>
    <x v="1"/>
    <x v="7"/>
    <x v="413"/>
    <x v="3"/>
    <x v="0"/>
    <x v="0"/>
    <s v="Xerox 1973"/>
    <n v="114.2"/>
    <n v="5"/>
    <n v="52.53"/>
  </r>
  <r>
    <n v="2977"/>
    <d v="2015-08-27T00:00:00"/>
    <x v="1"/>
    <x v="7"/>
    <x v="413"/>
    <x v="3"/>
    <x v="0"/>
    <x v="1"/>
    <s v="Avery 511"/>
    <n v="3.08"/>
    <n v="1"/>
    <n v="1.48"/>
  </r>
  <r>
    <n v="2978"/>
    <d v="2015-08-27T00:00:00"/>
    <x v="1"/>
    <x v="7"/>
    <x v="570"/>
    <x v="3"/>
    <x v="0"/>
    <x v="3"/>
    <s v="Avery Heavy-Duty EZD View Binder with Locking Rings"/>
    <n v="5.0999999999999996"/>
    <n v="1"/>
    <n v="1.66"/>
  </r>
  <r>
    <n v="2979"/>
    <d v="2015-08-28T00:00:00"/>
    <x v="1"/>
    <x v="7"/>
    <x v="477"/>
    <x v="1"/>
    <x v="2"/>
    <x v="16"/>
    <s v="Canon Imageclass D680 Copier / Fax"/>
    <n v="2799.96"/>
    <n v="5"/>
    <n v="874.99"/>
  </r>
  <r>
    <n v="2980"/>
    <d v="2015-08-28T00:00:00"/>
    <x v="1"/>
    <x v="7"/>
    <x v="92"/>
    <x v="3"/>
    <x v="0"/>
    <x v="2"/>
    <s v="Hot File 7-Pocket, Floor Stand"/>
    <n v="892.35"/>
    <n v="5"/>
    <n v="267.70999999999998"/>
  </r>
  <r>
    <n v="2981"/>
    <d v="2015-08-28T00:00:00"/>
    <x v="1"/>
    <x v="7"/>
    <x v="92"/>
    <x v="3"/>
    <x v="1"/>
    <x v="11"/>
    <s v="O'Sullivan 2-Door Barrister Bookcase in Odessa Pine"/>
    <n v="307.67"/>
    <n v="2"/>
    <n v="28.96"/>
  </r>
  <r>
    <n v="2982"/>
    <d v="2015-08-28T00:00:00"/>
    <x v="1"/>
    <x v="7"/>
    <x v="92"/>
    <x v="3"/>
    <x v="0"/>
    <x v="2"/>
    <s v="Carina Double Wide Media Storage Towers in Natural &amp; Black"/>
    <n v="728.82"/>
    <n v="9"/>
    <n v="29.15"/>
  </r>
  <r>
    <n v="2983"/>
    <d v="2015-08-28T00:00:00"/>
    <x v="1"/>
    <x v="7"/>
    <x v="92"/>
    <x v="3"/>
    <x v="0"/>
    <x v="3"/>
    <s v="GBC Wire Binding Combs"/>
    <n v="41.36"/>
    <n v="5"/>
    <n v="13.96"/>
  </r>
  <r>
    <n v="2984"/>
    <d v="2015-08-28T00:00:00"/>
    <x v="1"/>
    <x v="7"/>
    <x v="92"/>
    <x v="3"/>
    <x v="2"/>
    <x v="6"/>
    <s v="invisibleSHIELD by ZAGG Smudge-Free Screen Protector"/>
    <n v="43.18"/>
    <n v="3"/>
    <n v="15.11"/>
  </r>
  <r>
    <n v="2985"/>
    <d v="2015-08-28T00:00:00"/>
    <x v="1"/>
    <x v="7"/>
    <x v="92"/>
    <x v="3"/>
    <x v="1"/>
    <x v="8"/>
    <s v="Eldon Wave Desk Accessories"/>
    <n v="4.16"/>
    <n v="2"/>
    <n v="1.75"/>
  </r>
  <r>
    <n v="2986"/>
    <d v="2015-08-28T00:00:00"/>
    <x v="1"/>
    <x v="7"/>
    <x v="624"/>
    <x v="0"/>
    <x v="2"/>
    <x v="6"/>
    <s v="Mitel MiVoice 5330e IP Phone"/>
    <n v="1099.96"/>
    <n v="5"/>
    <n v="82.5"/>
  </r>
  <r>
    <n v="2987"/>
    <d v="2015-08-28T00:00:00"/>
    <x v="1"/>
    <x v="7"/>
    <x v="624"/>
    <x v="0"/>
    <x v="1"/>
    <x v="13"/>
    <s v="Hon 2111 Invitation Series Straight Table"/>
    <n v="103.48"/>
    <n v="1"/>
    <n v="-16.260000000000002"/>
  </r>
  <r>
    <n v="2988"/>
    <d v="2015-08-28T00:00:00"/>
    <x v="1"/>
    <x v="7"/>
    <x v="436"/>
    <x v="37"/>
    <x v="0"/>
    <x v="2"/>
    <s v="SAFCO Mobile Desk Side File, Wire Frame"/>
    <n v="470.36"/>
    <n v="11"/>
    <n v="122.29"/>
  </r>
  <r>
    <n v="2989"/>
    <d v="2015-08-29T00:00:00"/>
    <x v="1"/>
    <x v="7"/>
    <x v="570"/>
    <x v="14"/>
    <x v="2"/>
    <x v="6"/>
    <s v="Samsung Rugby III"/>
    <n v="131.97999999999999"/>
    <n v="2"/>
    <n v="35.630000000000003"/>
  </r>
  <r>
    <n v="2990"/>
    <d v="2015-08-29T00:00:00"/>
    <x v="1"/>
    <x v="7"/>
    <x v="570"/>
    <x v="14"/>
    <x v="2"/>
    <x v="9"/>
    <s v="Logitech Desktop MK120 Mouse and keyboard Combo"/>
    <n v="114.52"/>
    <n v="7"/>
    <n v="11.45"/>
  </r>
  <r>
    <n v="2991"/>
    <d v="2015-08-31T00:00:00"/>
    <x v="1"/>
    <x v="7"/>
    <x v="177"/>
    <x v="3"/>
    <x v="0"/>
    <x v="0"/>
    <s v="Xerox 226"/>
    <n v="58.32"/>
    <n v="9"/>
    <n v="27.99"/>
  </r>
  <r>
    <n v="2992"/>
    <d v="2015-08-31T00:00:00"/>
    <x v="1"/>
    <x v="7"/>
    <x v="134"/>
    <x v="3"/>
    <x v="1"/>
    <x v="11"/>
    <s v="Atlantic Metals Mobile 3-Shelf Bookcases, Custom Colors"/>
    <n v="1552.83"/>
    <n v="7"/>
    <n v="200.95"/>
  </r>
  <r>
    <n v="2993"/>
    <d v="2015-08-31T00:00:00"/>
    <x v="1"/>
    <x v="7"/>
    <x v="134"/>
    <x v="3"/>
    <x v="0"/>
    <x v="3"/>
    <s v="GBC Prestige Therm-A-Bind Covers"/>
    <n v="137.24"/>
    <n v="5"/>
    <n v="46.32"/>
  </r>
  <r>
    <n v="2994"/>
    <d v="2015-08-31T00:00:00"/>
    <x v="1"/>
    <x v="7"/>
    <x v="134"/>
    <x v="3"/>
    <x v="2"/>
    <x v="9"/>
    <s v="Memorex Micro Travel Drive 32 GB"/>
    <n v="36.51"/>
    <n v="1"/>
    <n v="15.7"/>
  </r>
  <r>
    <n v="2995"/>
    <d v="2015-08-31T00:00:00"/>
    <x v="1"/>
    <x v="7"/>
    <x v="134"/>
    <x v="3"/>
    <x v="2"/>
    <x v="15"/>
    <s v="Lexmark S315 Color Inkjet Printer"/>
    <n v="239.98"/>
    <n v="3"/>
    <n v="80.989999999999995"/>
  </r>
  <r>
    <n v="2996"/>
    <d v="2015-08-31T00:00:00"/>
    <x v="1"/>
    <x v="7"/>
    <x v="26"/>
    <x v="0"/>
    <x v="0"/>
    <x v="0"/>
    <s v="Message Book, Phone, Wirebound Standard Line Memo, 2 3/4&quot; X 5&quot;"/>
    <n v="20.96"/>
    <n v="4"/>
    <n v="6.81"/>
  </r>
  <r>
    <n v="2997"/>
    <d v="2015-08-31T00:00:00"/>
    <x v="1"/>
    <x v="7"/>
    <x v="511"/>
    <x v="3"/>
    <x v="2"/>
    <x v="6"/>
    <s v="Toshiba IPT2010-SD IPÂ Telephone"/>
    <n v="555.96"/>
    <n v="5"/>
    <n v="41.7"/>
  </r>
  <r>
    <n v="2998"/>
    <d v="2015-09-01T00:00:00"/>
    <x v="1"/>
    <x v="8"/>
    <x v="440"/>
    <x v="3"/>
    <x v="0"/>
    <x v="3"/>
    <s v="Storex Dura Pro Binders"/>
    <n v="4.75"/>
    <n v="1"/>
    <n v="1.6"/>
  </r>
  <r>
    <n v="2999"/>
    <d v="2015-09-01T00:00:00"/>
    <x v="1"/>
    <x v="8"/>
    <x v="440"/>
    <x v="3"/>
    <x v="2"/>
    <x v="16"/>
    <s v="Hewlett Packard LaserJet 3310 Copier"/>
    <n v="959.98"/>
    <n v="2"/>
    <n v="335.99"/>
  </r>
  <r>
    <n v="3000"/>
    <d v="2015-09-01T00:00:00"/>
    <x v="1"/>
    <x v="8"/>
    <x v="440"/>
    <x v="3"/>
    <x v="0"/>
    <x v="3"/>
    <s v="Avery Non-Stick Binders"/>
    <n v="14.37"/>
    <n v="4"/>
    <n v="4.49"/>
  </r>
  <r>
    <n v="3001"/>
    <d v="2015-09-01T00:00:00"/>
    <x v="1"/>
    <x v="8"/>
    <x v="108"/>
    <x v="32"/>
    <x v="0"/>
    <x v="3"/>
    <s v="Deluxe Heavy-Duty Vinyl Round Ring Binder"/>
    <n v="114.6"/>
    <n v="5"/>
    <n v="51.57"/>
  </r>
  <r>
    <n v="3002"/>
    <d v="2015-09-01T00:00:00"/>
    <x v="1"/>
    <x v="8"/>
    <x v="108"/>
    <x v="32"/>
    <x v="1"/>
    <x v="5"/>
    <s v="Global Value Steno Chair, Gray"/>
    <n v="60.74"/>
    <n v="1"/>
    <n v="15.19"/>
  </r>
  <r>
    <n v="3003"/>
    <d v="2015-09-01T00:00:00"/>
    <x v="1"/>
    <x v="8"/>
    <x v="108"/>
    <x v="32"/>
    <x v="1"/>
    <x v="8"/>
    <s v="Deflect-o Glass Clear Studded Chair Mats"/>
    <n v="124.36"/>
    <n v="2"/>
    <n v="27.36"/>
  </r>
  <r>
    <n v="3004"/>
    <d v="2015-09-01T00:00:00"/>
    <x v="1"/>
    <x v="8"/>
    <x v="108"/>
    <x v="32"/>
    <x v="0"/>
    <x v="2"/>
    <s v="Adjustable Depth Letter/Legal Cart"/>
    <n v="1088.76"/>
    <n v="6"/>
    <n v="315.74"/>
  </r>
  <r>
    <n v="3005"/>
    <d v="2015-09-03T00:00:00"/>
    <x v="1"/>
    <x v="8"/>
    <x v="520"/>
    <x v="25"/>
    <x v="0"/>
    <x v="10"/>
    <s v="Jet-Pak Recycled Peel 'N' Seal Padded Mailers"/>
    <n v="200.98"/>
    <n v="7"/>
    <n v="62.81"/>
  </r>
  <r>
    <n v="3006"/>
    <d v="2015-09-03T00:00:00"/>
    <x v="1"/>
    <x v="8"/>
    <x v="110"/>
    <x v="2"/>
    <x v="0"/>
    <x v="2"/>
    <s v="Eldon Gobal File Keepers"/>
    <n v="36.340000000000003"/>
    <n v="3"/>
    <n v="-7.27"/>
  </r>
  <r>
    <n v="3007"/>
    <d v="2015-09-03T00:00:00"/>
    <x v="1"/>
    <x v="8"/>
    <x v="110"/>
    <x v="2"/>
    <x v="0"/>
    <x v="14"/>
    <s v="Martin Yale Chadless Opener Electric Letter Opener"/>
    <n v="666.25"/>
    <n v="1"/>
    <n v="-149.91"/>
  </r>
  <r>
    <n v="3008"/>
    <d v="2015-09-03T00:00:00"/>
    <x v="1"/>
    <x v="8"/>
    <x v="110"/>
    <x v="2"/>
    <x v="0"/>
    <x v="10"/>
    <s v="White Business Envelopes with Contemporary Seam, Recycled White Business Envelopes"/>
    <n v="52.51"/>
    <n v="6"/>
    <n v="19.690000000000001"/>
  </r>
  <r>
    <n v="3009"/>
    <d v="2015-09-03T00:00:00"/>
    <x v="1"/>
    <x v="8"/>
    <x v="639"/>
    <x v="3"/>
    <x v="0"/>
    <x v="2"/>
    <s v="Sterilite Officeware Hinged File Box"/>
    <n v="31.44"/>
    <n v="3"/>
    <n v="8.49"/>
  </r>
  <r>
    <n v="3010"/>
    <d v="2015-09-03T00:00:00"/>
    <x v="1"/>
    <x v="8"/>
    <x v="639"/>
    <x v="3"/>
    <x v="2"/>
    <x v="9"/>
    <s v="Kingston Digital DataTraveler 16GB USB 2.0"/>
    <n v="17.899999999999999"/>
    <n v="2"/>
    <n v="3.4"/>
  </r>
  <r>
    <n v="3011"/>
    <d v="2015-09-03T00:00:00"/>
    <x v="1"/>
    <x v="8"/>
    <x v="639"/>
    <x v="3"/>
    <x v="2"/>
    <x v="9"/>
    <s v="TRENDnet 56K USB 2.0 Phone, Internet and Fax Modem"/>
    <n v="129.44999999999999"/>
    <n v="5"/>
    <n v="46.6"/>
  </r>
  <r>
    <n v="3012"/>
    <d v="2015-09-03T00:00:00"/>
    <x v="1"/>
    <x v="8"/>
    <x v="403"/>
    <x v="37"/>
    <x v="0"/>
    <x v="12"/>
    <s v="Holmes Replacement Filter for HEPA Air Cleaner, Very Large Room, HEPA Filter"/>
    <n v="137.62"/>
    <n v="2"/>
    <n v="60.55"/>
  </r>
  <r>
    <n v="3013"/>
    <d v="2015-09-03T00:00:00"/>
    <x v="1"/>
    <x v="8"/>
    <x v="403"/>
    <x v="37"/>
    <x v="2"/>
    <x v="6"/>
    <s v="Classic Ivory AntiqueÂ TelephoneÂ ZL1810"/>
    <n v="100.49"/>
    <n v="1"/>
    <n v="25.12"/>
  </r>
  <r>
    <n v="3014"/>
    <d v="2015-09-03T00:00:00"/>
    <x v="1"/>
    <x v="8"/>
    <x v="403"/>
    <x v="20"/>
    <x v="0"/>
    <x v="2"/>
    <s v="Iceberg Mobile Mega Data/Printer Cart"/>
    <n v="120.33"/>
    <n v="1"/>
    <n v="31.29"/>
  </r>
  <r>
    <n v="3015"/>
    <d v="2015-09-03T00:00:00"/>
    <x v="1"/>
    <x v="8"/>
    <x v="326"/>
    <x v="3"/>
    <x v="1"/>
    <x v="5"/>
    <s v="Office Star - Ergonomically Designed Knee Chair"/>
    <n v="129.57"/>
    <n v="2"/>
    <n v="-12.96"/>
  </r>
  <r>
    <n v="3016"/>
    <d v="2015-09-03T00:00:00"/>
    <x v="1"/>
    <x v="8"/>
    <x v="326"/>
    <x v="3"/>
    <x v="0"/>
    <x v="3"/>
    <s v="Avery Durable Slant Ring Binders, No Labels"/>
    <n v="6.37"/>
    <n v="2"/>
    <n v="2.15"/>
  </r>
  <r>
    <n v="3017"/>
    <d v="2015-09-03T00:00:00"/>
    <x v="1"/>
    <x v="8"/>
    <x v="552"/>
    <x v="12"/>
    <x v="1"/>
    <x v="8"/>
    <s v="GE 48&quot; Fluorescent Tube, Cool White Energy Saver, 34 Watts, 30/Box"/>
    <n v="238.15"/>
    <n v="3"/>
    <n v="89.31"/>
  </r>
  <r>
    <n v="3018"/>
    <d v="2015-09-03T00:00:00"/>
    <x v="1"/>
    <x v="8"/>
    <x v="209"/>
    <x v="14"/>
    <x v="0"/>
    <x v="1"/>
    <s v="Smead Alpha-Z Color-Coded Name Labels First Letter Starter Set"/>
    <n v="7.5"/>
    <n v="2"/>
    <n v="3.6"/>
  </r>
  <r>
    <n v="3019"/>
    <d v="2015-09-04T00:00:00"/>
    <x v="1"/>
    <x v="8"/>
    <x v="349"/>
    <x v="4"/>
    <x v="0"/>
    <x v="0"/>
    <s v="Xerox 1908"/>
    <n v="279.89999999999998"/>
    <n v="5"/>
    <n v="137.15"/>
  </r>
  <r>
    <n v="3020"/>
    <d v="2015-09-04T00:00:00"/>
    <x v="1"/>
    <x v="8"/>
    <x v="349"/>
    <x v="4"/>
    <x v="2"/>
    <x v="9"/>
    <s v="Logitech G19 Programmable Gaming Keyboard"/>
    <n v="619.95000000000005"/>
    <n v="5"/>
    <n v="111.59"/>
  </r>
  <r>
    <n v="3021"/>
    <d v="2015-09-04T00:00:00"/>
    <x v="1"/>
    <x v="8"/>
    <x v="349"/>
    <x v="4"/>
    <x v="0"/>
    <x v="0"/>
    <s v="Ampad Evidence Wirebond Steno Books, 6&quot; x 9&quot;"/>
    <n v="4.3600000000000003"/>
    <n v="2"/>
    <n v="2.0499999999999998"/>
  </r>
  <r>
    <n v="3022"/>
    <d v="2015-09-04T00:00:00"/>
    <x v="1"/>
    <x v="8"/>
    <x v="349"/>
    <x v="4"/>
    <x v="0"/>
    <x v="10"/>
    <s v="Security-Tint Envelopes"/>
    <n v="15.28"/>
    <n v="2"/>
    <n v="7.49"/>
  </r>
  <r>
    <n v="3023"/>
    <d v="2015-09-04T00:00:00"/>
    <x v="1"/>
    <x v="8"/>
    <x v="127"/>
    <x v="11"/>
    <x v="0"/>
    <x v="3"/>
    <s v="Acco Flexible ACCOHIDE Square Ring Data Binder, Dark Blue, 11 1/2&quot; X 14&quot; 7/8&quot;"/>
    <n v="9.76"/>
    <n v="2"/>
    <n v="-6.83"/>
  </r>
  <r>
    <n v="3024"/>
    <d v="2015-09-04T00:00:00"/>
    <x v="1"/>
    <x v="8"/>
    <x v="171"/>
    <x v="0"/>
    <x v="2"/>
    <x v="9"/>
    <s v="Sony Micro Vault Click 16 GB USB 2.0 Flash Drive"/>
    <n v="134.38"/>
    <n v="3"/>
    <n v="6.72"/>
  </r>
  <r>
    <n v="3025"/>
    <d v="2015-09-04T00:00:00"/>
    <x v="1"/>
    <x v="8"/>
    <x v="678"/>
    <x v="2"/>
    <x v="0"/>
    <x v="3"/>
    <s v="Avery Heavy-Duty EZD View Binder with Locking Rings"/>
    <n v="7.66"/>
    <n v="4"/>
    <n v="-6.12"/>
  </r>
  <r>
    <n v="3026"/>
    <d v="2015-09-05T00:00:00"/>
    <x v="1"/>
    <x v="8"/>
    <x v="316"/>
    <x v="3"/>
    <x v="1"/>
    <x v="11"/>
    <s v="Sauder Camden County Barrister Bookcase, Planked Cherry Finish"/>
    <n v="411.33"/>
    <n v="4"/>
    <n v="-4.84"/>
  </r>
  <r>
    <n v="3027"/>
    <d v="2015-09-05T00:00:00"/>
    <x v="1"/>
    <x v="8"/>
    <x v="316"/>
    <x v="3"/>
    <x v="0"/>
    <x v="3"/>
    <s v="DXL Angle-View Binders with Locking Rings, Black"/>
    <n v="28.75"/>
    <n v="6"/>
    <n v="9.6999999999999993"/>
  </r>
  <r>
    <n v="3028"/>
    <d v="2015-09-05T00:00:00"/>
    <x v="1"/>
    <x v="8"/>
    <x v="316"/>
    <x v="3"/>
    <x v="1"/>
    <x v="11"/>
    <s v="Sauder Camden County Collection Libraries, Planked Cherry Finish"/>
    <n v="293.2"/>
    <n v="3"/>
    <n v="-20.7"/>
  </r>
  <r>
    <n v="3029"/>
    <d v="2015-09-05T00:00:00"/>
    <x v="1"/>
    <x v="8"/>
    <x v="683"/>
    <x v="0"/>
    <x v="0"/>
    <x v="3"/>
    <s v="Acco Flexible ACCOHIDE Square Ring Data Binder, Dark Blue, 11 1/2&quot; X 14&quot; 7/8&quot;"/>
    <n v="16.27"/>
    <n v="5"/>
    <n v="-25.22"/>
  </r>
  <r>
    <n v="3030"/>
    <d v="2015-09-05T00:00:00"/>
    <x v="1"/>
    <x v="8"/>
    <x v="683"/>
    <x v="0"/>
    <x v="0"/>
    <x v="14"/>
    <s v="Stiletto Hand Letter Openers"/>
    <n v="69.12"/>
    <n v="9"/>
    <n v="-14.69"/>
  </r>
  <r>
    <n v="3031"/>
    <d v="2015-09-05T00:00:00"/>
    <x v="1"/>
    <x v="8"/>
    <x v="683"/>
    <x v="0"/>
    <x v="0"/>
    <x v="3"/>
    <s v="Acco Four Pocket Poly Ring Binder with Label Holder, Smoke, 1&quot;"/>
    <n v="4.47"/>
    <n v="3"/>
    <n v="-7.82"/>
  </r>
  <r>
    <n v="3032"/>
    <d v="2015-09-05T00:00:00"/>
    <x v="1"/>
    <x v="8"/>
    <x v="569"/>
    <x v="28"/>
    <x v="1"/>
    <x v="8"/>
    <s v="Longer-Life Soft White Bulbs"/>
    <n v="6.16"/>
    <n v="2"/>
    <n v="2.96"/>
  </r>
  <r>
    <n v="3033"/>
    <d v="2015-09-05T00:00:00"/>
    <x v="1"/>
    <x v="8"/>
    <x v="569"/>
    <x v="28"/>
    <x v="0"/>
    <x v="0"/>
    <s v="Xerox 1881"/>
    <n v="36.840000000000003"/>
    <n v="3"/>
    <n v="17.309999999999999"/>
  </r>
  <r>
    <n v="3034"/>
    <d v="2015-09-05T00:00:00"/>
    <x v="1"/>
    <x v="8"/>
    <x v="581"/>
    <x v="6"/>
    <x v="1"/>
    <x v="8"/>
    <s v="Tensor Brushed Steel Torchiere Floor Lamp"/>
    <n v="67.959999999999994"/>
    <n v="4"/>
    <n v="12.23"/>
  </r>
  <r>
    <n v="3035"/>
    <d v="2015-09-06T00:00:00"/>
    <x v="1"/>
    <x v="8"/>
    <x v="165"/>
    <x v="22"/>
    <x v="0"/>
    <x v="3"/>
    <s v="Acco Hanging Data Binders"/>
    <n v="6.1"/>
    <n v="2"/>
    <n v="2.13"/>
  </r>
  <r>
    <n v="3036"/>
    <d v="2015-09-06T00:00:00"/>
    <x v="1"/>
    <x v="8"/>
    <x v="165"/>
    <x v="22"/>
    <x v="1"/>
    <x v="8"/>
    <s v="Howard Miller 16&quot; Diameter Gallery Wall Clock"/>
    <n v="191.82"/>
    <n v="3"/>
    <n v="74.81"/>
  </r>
  <r>
    <n v="3037"/>
    <d v="2015-09-06T00:00:00"/>
    <x v="1"/>
    <x v="8"/>
    <x v="604"/>
    <x v="3"/>
    <x v="2"/>
    <x v="9"/>
    <s v="Memorex Mini Travel Drive 8 GB USB 2.0 Flash Drive"/>
    <n v="46.32"/>
    <n v="4"/>
    <n v="18.059999999999999"/>
  </r>
  <r>
    <n v="3038"/>
    <d v="2015-09-06T00:00:00"/>
    <x v="1"/>
    <x v="8"/>
    <x v="684"/>
    <x v="20"/>
    <x v="1"/>
    <x v="5"/>
    <s v="Global Airflow Leather Mesh Back Chair, Black"/>
    <n v="271.76"/>
    <n v="2"/>
    <n v="60.39"/>
  </r>
  <r>
    <n v="3039"/>
    <d v="2015-09-06T00:00:00"/>
    <x v="1"/>
    <x v="8"/>
    <x v="38"/>
    <x v="15"/>
    <x v="0"/>
    <x v="7"/>
    <s v="Assorted Color Push Pins"/>
    <n v="7.24"/>
    <n v="5"/>
    <n v="1.18"/>
  </r>
  <r>
    <n v="3040"/>
    <d v="2015-09-06T00:00:00"/>
    <x v="1"/>
    <x v="8"/>
    <x v="538"/>
    <x v="16"/>
    <x v="0"/>
    <x v="3"/>
    <s v="GBC Plasticlear Binding Covers"/>
    <n v="3.44"/>
    <n v="1"/>
    <n v="-2.5299999999999998"/>
  </r>
  <r>
    <n v="3041"/>
    <d v="2015-09-06T00:00:00"/>
    <x v="1"/>
    <x v="8"/>
    <x v="14"/>
    <x v="20"/>
    <x v="0"/>
    <x v="12"/>
    <s v="Black &amp; Decker Filter for Double Action Dustbuster Cordless Vac BLDV7210"/>
    <n v="8.39"/>
    <n v="1"/>
    <n v="2.1"/>
  </r>
  <r>
    <n v="3042"/>
    <d v="2015-09-06T00:00:00"/>
    <x v="1"/>
    <x v="8"/>
    <x v="14"/>
    <x v="20"/>
    <x v="2"/>
    <x v="6"/>
    <s v="ShoreTel ShorePhone IP 230 VoIP phone"/>
    <n v="337.98"/>
    <n v="2"/>
    <n v="101.39"/>
  </r>
  <r>
    <n v="3043"/>
    <d v="2015-09-06T00:00:00"/>
    <x v="1"/>
    <x v="8"/>
    <x v="340"/>
    <x v="6"/>
    <x v="0"/>
    <x v="3"/>
    <s v="SlimView Poly Binder, 3/8&quot;"/>
    <n v="46.62"/>
    <n v="9"/>
    <n v="21.45"/>
  </r>
  <r>
    <n v="3044"/>
    <d v="2015-09-06T00:00:00"/>
    <x v="1"/>
    <x v="8"/>
    <x v="661"/>
    <x v="8"/>
    <x v="1"/>
    <x v="13"/>
    <s v="KI Adjustable-Height Table"/>
    <n v="85.98"/>
    <n v="1"/>
    <n v="22.35"/>
  </r>
  <r>
    <n v="3045"/>
    <d v="2015-09-07T00:00:00"/>
    <x v="1"/>
    <x v="8"/>
    <x v="454"/>
    <x v="3"/>
    <x v="0"/>
    <x v="2"/>
    <s v="Safco Industrial Wire Shelving"/>
    <n v="671.93"/>
    <n v="7"/>
    <n v="20.16"/>
  </r>
  <r>
    <n v="3046"/>
    <d v="2015-09-07T00:00:00"/>
    <x v="1"/>
    <x v="8"/>
    <x v="309"/>
    <x v="0"/>
    <x v="1"/>
    <x v="5"/>
    <s v="Metal Folding Chairs, Beige, 4/Carton"/>
    <n v="47.52"/>
    <n v="2"/>
    <n v="-2.04"/>
  </r>
  <r>
    <n v="3047"/>
    <d v="2015-09-07T00:00:00"/>
    <x v="1"/>
    <x v="8"/>
    <x v="387"/>
    <x v="20"/>
    <x v="0"/>
    <x v="2"/>
    <s v="Eldon Shelf Savers Cubes and Bins"/>
    <n v="13.96"/>
    <n v="2"/>
    <n v="0.28000000000000003"/>
  </r>
  <r>
    <n v="3048"/>
    <d v="2015-09-07T00:00:00"/>
    <x v="1"/>
    <x v="8"/>
    <x v="387"/>
    <x v="20"/>
    <x v="1"/>
    <x v="13"/>
    <s v="Anderson Hickey Conga Table Tops &amp; Accessories"/>
    <n v="27.41"/>
    <n v="3"/>
    <n v="-14.16"/>
  </r>
  <r>
    <n v="3049"/>
    <d v="2015-09-07T00:00:00"/>
    <x v="1"/>
    <x v="8"/>
    <x v="382"/>
    <x v="2"/>
    <x v="0"/>
    <x v="3"/>
    <s v="GBC Wire Binding Strips"/>
    <n v="9.52"/>
    <n v="1"/>
    <n v="-6.98"/>
  </r>
  <r>
    <n v="3050"/>
    <d v="2015-09-07T00:00:00"/>
    <x v="1"/>
    <x v="8"/>
    <x v="382"/>
    <x v="2"/>
    <x v="2"/>
    <x v="6"/>
    <s v="Samsung Galaxy Note 3"/>
    <n v="791.96"/>
    <n v="6"/>
    <n v="-131.99"/>
  </r>
  <r>
    <n v="3051"/>
    <d v="2015-09-07T00:00:00"/>
    <x v="1"/>
    <x v="8"/>
    <x v="382"/>
    <x v="2"/>
    <x v="0"/>
    <x v="3"/>
    <s v="Angle-D Ring Binders"/>
    <n v="4.92"/>
    <n v="3"/>
    <n v="-3.94"/>
  </r>
  <r>
    <n v="3052"/>
    <d v="2015-09-07T00:00:00"/>
    <x v="1"/>
    <x v="8"/>
    <x v="369"/>
    <x v="25"/>
    <x v="0"/>
    <x v="4"/>
    <s v="Boston 1645 Deluxe Heavier-Duty Electric Pencil Sharpener"/>
    <n v="140.74"/>
    <n v="4"/>
    <n v="12.31"/>
  </r>
  <r>
    <n v="3053"/>
    <d v="2015-09-07T00:00:00"/>
    <x v="1"/>
    <x v="8"/>
    <x v="451"/>
    <x v="20"/>
    <x v="2"/>
    <x v="9"/>
    <s v="Razer Kraken PRO Over Ear PC and Music Headset"/>
    <n v="559.92999999999995"/>
    <n v="7"/>
    <n v="167.98"/>
  </r>
  <r>
    <n v="3054"/>
    <d v="2015-09-07T00:00:00"/>
    <x v="1"/>
    <x v="8"/>
    <x v="340"/>
    <x v="20"/>
    <x v="0"/>
    <x v="2"/>
    <s v="Mobile Personal File Cube"/>
    <n v="70.260000000000005"/>
    <n v="3"/>
    <n v="18.97"/>
  </r>
  <r>
    <n v="3055"/>
    <d v="2015-09-07T00:00:00"/>
    <x v="1"/>
    <x v="8"/>
    <x v="340"/>
    <x v="20"/>
    <x v="2"/>
    <x v="9"/>
    <s v="KeyTronicÂ E03601U1 -Â KeyboardÂ - Beige"/>
    <n v="90"/>
    <n v="5"/>
    <n v="16.2"/>
  </r>
  <r>
    <n v="3056"/>
    <d v="2015-09-07T00:00:00"/>
    <x v="1"/>
    <x v="8"/>
    <x v="340"/>
    <x v="20"/>
    <x v="0"/>
    <x v="3"/>
    <s v="Acco Pressboard Covers with Storage Hooks, 9 1/2&quot; x 11&quot;, Executive Red"/>
    <n v="6.1"/>
    <n v="2"/>
    <n v="2.06"/>
  </r>
  <r>
    <n v="3057"/>
    <d v="2015-09-07T00:00:00"/>
    <x v="1"/>
    <x v="8"/>
    <x v="340"/>
    <x v="20"/>
    <x v="1"/>
    <x v="13"/>
    <s v="Bretford CR8500 Series Meeting Room Furniture"/>
    <n v="481.18"/>
    <n v="2"/>
    <n v="-120.29"/>
  </r>
  <r>
    <n v="3058"/>
    <d v="2015-09-07T00:00:00"/>
    <x v="1"/>
    <x v="8"/>
    <x v="340"/>
    <x v="20"/>
    <x v="0"/>
    <x v="7"/>
    <s v="Assorted Color Push Pins"/>
    <n v="7.24"/>
    <n v="4"/>
    <n v="2.39"/>
  </r>
  <r>
    <n v="3059"/>
    <d v="2015-09-08T00:00:00"/>
    <x v="1"/>
    <x v="8"/>
    <x v="685"/>
    <x v="3"/>
    <x v="0"/>
    <x v="0"/>
    <s v="Xerox 1928"/>
    <n v="26.4"/>
    <n v="5"/>
    <n v="11.88"/>
  </r>
  <r>
    <n v="3060"/>
    <d v="2015-09-08T00:00:00"/>
    <x v="1"/>
    <x v="8"/>
    <x v="685"/>
    <x v="3"/>
    <x v="0"/>
    <x v="2"/>
    <s v="Eldon Shelf Savers Cubes and Bins"/>
    <n v="41.88"/>
    <n v="6"/>
    <n v="0.84"/>
  </r>
  <r>
    <n v="3061"/>
    <d v="2015-09-08T00:00:00"/>
    <x v="1"/>
    <x v="8"/>
    <x v="197"/>
    <x v="33"/>
    <x v="1"/>
    <x v="8"/>
    <s v="Acrylic Self-Standing Desk Frames"/>
    <n v="21.36"/>
    <n v="8"/>
    <n v="8.1199999999999992"/>
  </r>
  <r>
    <n v="3062"/>
    <d v="2015-09-10T00:00:00"/>
    <x v="1"/>
    <x v="8"/>
    <x v="309"/>
    <x v="3"/>
    <x v="0"/>
    <x v="14"/>
    <s v="Martin-Yale Premier Letter Opener"/>
    <n v="51.52"/>
    <n v="4"/>
    <n v="1.55"/>
  </r>
  <r>
    <n v="3063"/>
    <d v="2015-09-10T00:00:00"/>
    <x v="1"/>
    <x v="8"/>
    <x v="69"/>
    <x v="39"/>
    <x v="0"/>
    <x v="0"/>
    <s v="Xerox 1952"/>
    <n v="14.94"/>
    <n v="3"/>
    <n v="7.02"/>
  </r>
  <r>
    <n v="3064"/>
    <d v="2015-09-10T00:00:00"/>
    <x v="1"/>
    <x v="8"/>
    <x v="150"/>
    <x v="32"/>
    <x v="0"/>
    <x v="12"/>
    <s v="Euro-Pro Shark Turbo Vacuum"/>
    <n v="61.96"/>
    <n v="2"/>
    <n v="16.11"/>
  </r>
  <r>
    <n v="3065"/>
    <d v="2015-09-10T00:00:00"/>
    <x v="1"/>
    <x v="8"/>
    <x v="150"/>
    <x v="32"/>
    <x v="1"/>
    <x v="11"/>
    <s v="O'Sullivan 2-Door Barrister Bookcase in Odessa Pine"/>
    <n v="361.96"/>
    <n v="2"/>
    <n v="83.25"/>
  </r>
  <r>
    <n v="3066"/>
    <d v="2015-09-10T00:00:00"/>
    <x v="1"/>
    <x v="8"/>
    <x v="150"/>
    <x v="32"/>
    <x v="0"/>
    <x v="0"/>
    <s v="Xerox 1960"/>
    <n v="278.82"/>
    <n v="9"/>
    <n v="125.47"/>
  </r>
  <r>
    <n v="3067"/>
    <d v="2015-09-10T00:00:00"/>
    <x v="1"/>
    <x v="8"/>
    <x v="550"/>
    <x v="22"/>
    <x v="0"/>
    <x v="2"/>
    <s v="Belkin 19&quot; Center-Weighted Shelf, Gray"/>
    <n v="353.88"/>
    <n v="6"/>
    <n v="17.690000000000001"/>
  </r>
  <r>
    <n v="3068"/>
    <d v="2015-09-10T00:00:00"/>
    <x v="1"/>
    <x v="8"/>
    <x v="686"/>
    <x v="20"/>
    <x v="0"/>
    <x v="4"/>
    <s v="Manco Dry-Lighter Erasable Highlighter"/>
    <n v="6.08"/>
    <n v="2"/>
    <n v="2.0699999999999998"/>
  </r>
  <r>
    <n v="3069"/>
    <d v="2015-09-10T00:00:00"/>
    <x v="1"/>
    <x v="8"/>
    <x v="410"/>
    <x v="3"/>
    <x v="1"/>
    <x v="8"/>
    <s v="Seth Thomas 13 1/2&quot; Wall Clock"/>
    <n v="106.68"/>
    <n v="6"/>
    <n v="33.07"/>
  </r>
  <r>
    <n v="3070"/>
    <d v="2015-09-10T00:00:00"/>
    <x v="1"/>
    <x v="8"/>
    <x v="592"/>
    <x v="0"/>
    <x v="1"/>
    <x v="5"/>
    <s v="Global Commerce Series Low-Back Swivel/Tilt Chairs"/>
    <n v="179.89"/>
    <n v="1"/>
    <n v="-2.57"/>
  </r>
  <r>
    <n v="3071"/>
    <d v="2015-09-11T00:00:00"/>
    <x v="1"/>
    <x v="8"/>
    <x v="236"/>
    <x v="3"/>
    <x v="0"/>
    <x v="4"/>
    <s v="Boston 19500 Mighty Mite Electric Pencil Sharpener"/>
    <n v="181.35"/>
    <n v="9"/>
    <n v="48.96"/>
  </r>
  <r>
    <n v="3072"/>
    <d v="2015-09-11T00:00:00"/>
    <x v="1"/>
    <x v="8"/>
    <x v="236"/>
    <x v="3"/>
    <x v="0"/>
    <x v="1"/>
    <s v="Avery 474"/>
    <n v="8.64"/>
    <n v="3"/>
    <n v="4.2300000000000004"/>
  </r>
  <r>
    <n v="3073"/>
    <d v="2015-09-11T00:00:00"/>
    <x v="1"/>
    <x v="8"/>
    <x v="191"/>
    <x v="3"/>
    <x v="0"/>
    <x v="4"/>
    <s v="Hunt PowerHouse Electric Pencil Sharpener, Blue"/>
    <n v="265.86"/>
    <n v="7"/>
    <n v="79.760000000000005"/>
  </r>
  <r>
    <n v="3074"/>
    <d v="2015-09-11T00:00:00"/>
    <x v="1"/>
    <x v="8"/>
    <x v="286"/>
    <x v="20"/>
    <x v="1"/>
    <x v="8"/>
    <s v="Deflect-o DuraMat Antistatic Studded Beveled Mat for Medium Pile Carpeting"/>
    <n v="210.68"/>
    <n v="2"/>
    <n v="50.56"/>
  </r>
  <r>
    <n v="3075"/>
    <d v="2015-09-11T00:00:00"/>
    <x v="1"/>
    <x v="8"/>
    <x v="286"/>
    <x v="20"/>
    <x v="0"/>
    <x v="2"/>
    <s v="Space Solutions Industrial Galvanized Steel Shelving."/>
    <n v="78.8"/>
    <n v="1"/>
    <n v="1.58"/>
  </r>
  <r>
    <n v="3076"/>
    <d v="2015-09-11T00:00:00"/>
    <x v="1"/>
    <x v="8"/>
    <x v="286"/>
    <x v="20"/>
    <x v="2"/>
    <x v="9"/>
    <s v="LogitechÂ LS21 Speaker System - PC Multimedia - 2.1-CH - Wired"/>
    <n v="19.989999999999998"/>
    <n v="1"/>
    <n v="6.8"/>
  </r>
  <r>
    <n v="3077"/>
    <d v="2015-09-11T00:00:00"/>
    <x v="1"/>
    <x v="8"/>
    <x v="286"/>
    <x v="20"/>
    <x v="0"/>
    <x v="2"/>
    <s v="Fellowes Staxonsteel Drawer Files"/>
    <n v="772.68"/>
    <n v="4"/>
    <n v="108.18"/>
  </r>
  <r>
    <n v="3078"/>
    <d v="2015-09-11T00:00:00"/>
    <x v="1"/>
    <x v="8"/>
    <x v="169"/>
    <x v="26"/>
    <x v="1"/>
    <x v="8"/>
    <s v="Deflect-O Glasstique Clear Desk Accessories"/>
    <n v="24.64"/>
    <n v="4"/>
    <n v="4"/>
  </r>
  <r>
    <n v="3079"/>
    <d v="2015-09-11T00:00:00"/>
    <x v="1"/>
    <x v="8"/>
    <x v="659"/>
    <x v="23"/>
    <x v="0"/>
    <x v="1"/>
    <s v="Avery 503"/>
    <n v="31.05"/>
    <n v="3"/>
    <n v="14.9"/>
  </r>
  <r>
    <n v="3080"/>
    <d v="2015-09-11T00:00:00"/>
    <x v="1"/>
    <x v="8"/>
    <x v="659"/>
    <x v="23"/>
    <x v="1"/>
    <x v="8"/>
    <s v="Eldon Pizzaz Desk Accessories"/>
    <n v="8.92"/>
    <n v="4"/>
    <n v="3.92"/>
  </r>
  <r>
    <n v="3081"/>
    <d v="2015-09-11T00:00:00"/>
    <x v="1"/>
    <x v="8"/>
    <x v="659"/>
    <x v="23"/>
    <x v="0"/>
    <x v="3"/>
    <s v="Ibico Laser Imprintable Binding System Covers"/>
    <n v="209.6"/>
    <n v="4"/>
    <n v="96.42"/>
  </r>
  <r>
    <n v="3082"/>
    <d v="2015-09-11T00:00:00"/>
    <x v="1"/>
    <x v="8"/>
    <x v="659"/>
    <x v="23"/>
    <x v="0"/>
    <x v="12"/>
    <s v="Fellowes Advanced 8 Outlet Surge Suppressor with Phone/Fax Protection"/>
    <n v="111.04"/>
    <n v="4"/>
    <n v="29.98"/>
  </r>
  <r>
    <n v="3083"/>
    <d v="2015-09-11T00:00:00"/>
    <x v="1"/>
    <x v="8"/>
    <x v="659"/>
    <x v="23"/>
    <x v="0"/>
    <x v="0"/>
    <s v="Xerox 208"/>
    <n v="38.880000000000003"/>
    <n v="6"/>
    <n v="18.66"/>
  </r>
  <r>
    <n v="3084"/>
    <d v="2015-09-12T00:00:00"/>
    <x v="1"/>
    <x v="8"/>
    <x v="194"/>
    <x v="20"/>
    <x v="2"/>
    <x v="16"/>
    <s v="Hewlett Packard 310 Color Digital Copier"/>
    <n v="479.98"/>
    <n v="2"/>
    <n v="60"/>
  </r>
  <r>
    <n v="3085"/>
    <d v="2015-09-12T00:00:00"/>
    <x v="1"/>
    <x v="8"/>
    <x v="194"/>
    <x v="20"/>
    <x v="0"/>
    <x v="1"/>
    <s v="Avery 520"/>
    <n v="12.6"/>
    <n v="4"/>
    <n v="6.05"/>
  </r>
  <r>
    <n v="3086"/>
    <d v="2015-09-12T00:00:00"/>
    <x v="1"/>
    <x v="8"/>
    <x v="51"/>
    <x v="20"/>
    <x v="0"/>
    <x v="4"/>
    <s v="Binney &amp; Smith Crayola Metallic Colored Pencils, 8-Color Set"/>
    <n v="9.26"/>
    <n v="2"/>
    <n v="3.06"/>
  </r>
  <r>
    <n v="3087"/>
    <d v="2015-09-12T00:00:00"/>
    <x v="1"/>
    <x v="8"/>
    <x v="51"/>
    <x v="20"/>
    <x v="0"/>
    <x v="2"/>
    <s v="Gould Plastics 9-Pocket Panel Bin, 18-3/8w x 5-1/4d x 20-1/2h, Black"/>
    <n v="105.98"/>
    <n v="2"/>
    <n v="4.24"/>
  </r>
  <r>
    <n v="3088"/>
    <d v="2015-09-12T00:00:00"/>
    <x v="1"/>
    <x v="8"/>
    <x v="51"/>
    <x v="20"/>
    <x v="0"/>
    <x v="7"/>
    <s v="OIC Binder Clips, Mini, 1/4&quot; Capacity, Black"/>
    <n v="1.24"/>
    <n v="1"/>
    <n v="0.57999999999999996"/>
  </r>
  <r>
    <n v="3089"/>
    <d v="2015-09-12T00:00:00"/>
    <x v="1"/>
    <x v="8"/>
    <x v="51"/>
    <x v="20"/>
    <x v="0"/>
    <x v="1"/>
    <s v="Avery 489"/>
    <n v="20.7"/>
    <n v="2"/>
    <n v="9.94"/>
  </r>
  <r>
    <n v="3090"/>
    <d v="2015-09-12T00:00:00"/>
    <x v="1"/>
    <x v="8"/>
    <x v="51"/>
    <x v="20"/>
    <x v="0"/>
    <x v="0"/>
    <s v="HP Office Recycled Paper (20Lb. and 87 Bright)"/>
    <n v="28.9"/>
    <n v="5"/>
    <n v="14.16"/>
  </r>
  <r>
    <n v="3091"/>
    <d v="2015-09-12T00:00:00"/>
    <x v="1"/>
    <x v="8"/>
    <x v="51"/>
    <x v="20"/>
    <x v="0"/>
    <x v="10"/>
    <s v="Tyvek  Top-Opening Peel &amp; Seel Envelopes, Plain White"/>
    <n v="27.18"/>
    <n v="1"/>
    <n v="12.77"/>
  </r>
  <r>
    <n v="3092"/>
    <d v="2015-09-12T00:00:00"/>
    <x v="1"/>
    <x v="8"/>
    <x v="583"/>
    <x v="22"/>
    <x v="2"/>
    <x v="9"/>
    <s v="Memorex Froggy Flash Drive 4 GB"/>
    <n v="21.98"/>
    <n v="2"/>
    <n v="8.57"/>
  </r>
  <r>
    <n v="3093"/>
    <d v="2015-09-13T00:00:00"/>
    <x v="1"/>
    <x v="8"/>
    <x v="456"/>
    <x v="18"/>
    <x v="2"/>
    <x v="9"/>
    <s v="Case Logic 2.4GHz Wireless Keyboard"/>
    <n v="199.96"/>
    <n v="4"/>
    <n v="16"/>
  </r>
  <r>
    <n v="3094"/>
    <d v="2015-09-13T00:00:00"/>
    <x v="1"/>
    <x v="8"/>
    <x v="456"/>
    <x v="18"/>
    <x v="1"/>
    <x v="5"/>
    <s v="Hon Multipurpose Stacking Arm Chairs"/>
    <n v="1516.2"/>
    <n v="7"/>
    <n v="394.21"/>
  </r>
  <r>
    <n v="3095"/>
    <d v="2015-09-13T00:00:00"/>
    <x v="1"/>
    <x v="8"/>
    <x v="173"/>
    <x v="2"/>
    <x v="0"/>
    <x v="3"/>
    <s v="Fellowes Twister Kit, Gray/Clear, 3/pkg"/>
    <n v="2.41"/>
    <n v="1"/>
    <n v="-2.0099999999999998"/>
  </r>
  <r>
    <n v="3096"/>
    <d v="2015-09-13T00:00:00"/>
    <x v="1"/>
    <x v="8"/>
    <x v="657"/>
    <x v="4"/>
    <x v="1"/>
    <x v="8"/>
    <s v="Eldon Advantage Chair Mats for Low to Medium Pile Carpets"/>
    <n v="129.93"/>
    <n v="3"/>
    <n v="12.99"/>
  </r>
  <r>
    <n v="3097"/>
    <d v="2015-09-13T00:00:00"/>
    <x v="1"/>
    <x v="8"/>
    <x v="657"/>
    <x v="4"/>
    <x v="0"/>
    <x v="0"/>
    <s v="Xerox 1948"/>
    <n v="69.930000000000007"/>
    <n v="7"/>
    <n v="31.47"/>
  </r>
  <r>
    <n v="3098"/>
    <d v="2015-09-13T00:00:00"/>
    <x v="1"/>
    <x v="8"/>
    <x v="316"/>
    <x v="1"/>
    <x v="0"/>
    <x v="10"/>
    <s v="Staple envelope"/>
    <n v="7.82"/>
    <n v="1"/>
    <n v="2.93"/>
  </r>
  <r>
    <n v="3099"/>
    <d v="2015-09-13T00:00:00"/>
    <x v="1"/>
    <x v="8"/>
    <x v="316"/>
    <x v="1"/>
    <x v="1"/>
    <x v="5"/>
    <s v="Global Value Steno Chair, Gray"/>
    <n v="170.07"/>
    <n v="4"/>
    <n v="-12.15"/>
  </r>
  <r>
    <n v="3100"/>
    <d v="2015-09-13T00:00:00"/>
    <x v="1"/>
    <x v="8"/>
    <x v="481"/>
    <x v="25"/>
    <x v="0"/>
    <x v="3"/>
    <s v="Heavy-Duty E-Z-D Binders"/>
    <n v="13.09"/>
    <n v="4"/>
    <n v="-10.039999999999999"/>
  </r>
  <r>
    <n v="3101"/>
    <d v="2015-09-13T00:00:00"/>
    <x v="1"/>
    <x v="8"/>
    <x v="687"/>
    <x v="3"/>
    <x v="1"/>
    <x v="8"/>
    <s v="Flat Face Poster Frame"/>
    <n v="131.88"/>
    <n v="7"/>
    <n v="55.39"/>
  </r>
  <r>
    <n v="3102"/>
    <d v="2015-09-13T00:00:00"/>
    <x v="1"/>
    <x v="8"/>
    <x v="687"/>
    <x v="3"/>
    <x v="0"/>
    <x v="3"/>
    <s v="Acco Data Flex Cable Posts For Top &amp; Bottom Load Binders, 6&quot; Capacity"/>
    <n v="25.03"/>
    <n v="3"/>
    <n v="7.82"/>
  </r>
  <r>
    <n v="3103"/>
    <d v="2015-09-13T00:00:00"/>
    <x v="1"/>
    <x v="8"/>
    <x v="687"/>
    <x v="3"/>
    <x v="1"/>
    <x v="5"/>
    <s v="Global Comet Stacking Armless Chair"/>
    <n v="717.72"/>
    <n v="3"/>
    <n v="71.77"/>
  </r>
  <r>
    <n v="3104"/>
    <d v="2015-09-13T00:00:00"/>
    <x v="1"/>
    <x v="8"/>
    <x v="687"/>
    <x v="3"/>
    <x v="1"/>
    <x v="8"/>
    <s v="Eldon Econocleat Chair Mats for Low Pile Carpets"/>
    <n v="207.35"/>
    <n v="5"/>
    <n v="24.88"/>
  </r>
  <r>
    <n v="3105"/>
    <d v="2015-09-13T00:00:00"/>
    <x v="1"/>
    <x v="8"/>
    <x v="687"/>
    <x v="3"/>
    <x v="1"/>
    <x v="8"/>
    <s v="Tensor Computer Mounted Lamp"/>
    <n v="44.67"/>
    <n v="3"/>
    <n v="12.06"/>
  </r>
  <r>
    <n v="3106"/>
    <d v="2015-09-13T00:00:00"/>
    <x v="1"/>
    <x v="8"/>
    <x v="687"/>
    <x v="3"/>
    <x v="0"/>
    <x v="0"/>
    <s v="Xerox 1915"/>
    <n v="209.7"/>
    <n v="2"/>
    <n v="100.66"/>
  </r>
  <r>
    <n v="3107"/>
    <d v="2015-09-14T00:00:00"/>
    <x v="1"/>
    <x v="8"/>
    <x v="103"/>
    <x v="27"/>
    <x v="1"/>
    <x v="13"/>
    <s v="Lesro Round Back Collection Coffee Table, End Table"/>
    <n v="912.75"/>
    <n v="5"/>
    <n v="118.66"/>
  </r>
  <r>
    <n v="3108"/>
    <d v="2015-09-14T00:00:00"/>
    <x v="1"/>
    <x v="8"/>
    <x v="386"/>
    <x v="3"/>
    <x v="1"/>
    <x v="13"/>
    <s v="KI Conference Tables"/>
    <n v="170.14"/>
    <n v="3"/>
    <n v="-8.51"/>
  </r>
  <r>
    <n v="3109"/>
    <d v="2015-09-14T00:00:00"/>
    <x v="1"/>
    <x v="8"/>
    <x v="616"/>
    <x v="9"/>
    <x v="0"/>
    <x v="2"/>
    <s v="Fellowes Officeware Wire Shelving"/>
    <n v="269.49"/>
    <n v="3"/>
    <n v="5.39"/>
  </r>
  <r>
    <n v="3110"/>
    <d v="2015-09-14T00:00:00"/>
    <x v="1"/>
    <x v="8"/>
    <x v="96"/>
    <x v="20"/>
    <x v="0"/>
    <x v="2"/>
    <s v="Economy Rollaway Files"/>
    <n v="991.2"/>
    <n v="6"/>
    <n v="257.70999999999998"/>
  </r>
  <r>
    <n v="3111"/>
    <d v="2015-09-14T00:00:00"/>
    <x v="1"/>
    <x v="8"/>
    <x v="96"/>
    <x v="20"/>
    <x v="2"/>
    <x v="16"/>
    <s v="Sharp 1540cs Digital Laser Copier"/>
    <n v="879.98"/>
    <n v="2"/>
    <n v="329.99"/>
  </r>
  <r>
    <n v="3112"/>
    <d v="2015-09-14T00:00:00"/>
    <x v="1"/>
    <x v="8"/>
    <x v="96"/>
    <x v="20"/>
    <x v="0"/>
    <x v="3"/>
    <s v="Wilson Jones Easy Flow II Sheet Lifters"/>
    <n v="12.96"/>
    <n v="9"/>
    <n v="4.54"/>
  </r>
  <r>
    <n v="3113"/>
    <d v="2015-09-14T00:00:00"/>
    <x v="1"/>
    <x v="8"/>
    <x v="671"/>
    <x v="30"/>
    <x v="0"/>
    <x v="3"/>
    <s v="Wilson Jones Impact Binders"/>
    <n v="25.9"/>
    <n v="5"/>
    <n v="12.69"/>
  </r>
  <r>
    <n v="3114"/>
    <d v="2015-09-15T00:00:00"/>
    <x v="1"/>
    <x v="8"/>
    <x v="537"/>
    <x v="16"/>
    <x v="0"/>
    <x v="0"/>
    <s v="Xerox 21"/>
    <n v="15.55"/>
    <n v="3"/>
    <n v="5.44"/>
  </r>
  <r>
    <n v="3115"/>
    <d v="2015-09-15T00:00:00"/>
    <x v="1"/>
    <x v="8"/>
    <x v="537"/>
    <x v="16"/>
    <x v="1"/>
    <x v="8"/>
    <s v="Ultra Door Push Plate"/>
    <n v="15.71"/>
    <n v="4"/>
    <n v="2.5499999999999998"/>
  </r>
  <r>
    <n v="3116"/>
    <d v="2015-09-15T00:00:00"/>
    <x v="1"/>
    <x v="8"/>
    <x v="537"/>
    <x v="16"/>
    <x v="0"/>
    <x v="2"/>
    <s v="Decoflex Hanging Personal Folder File, Blue"/>
    <n v="24.67"/>
    <n v="2"/>
    <n v="2.16"/>
  </r>
  <r>
    <n v="3117"/>
    <d v="2015-09-15T00:00:00"/>
    <x v="1"/>
    <x v="8"/>
    <x v="537"/>
    <x v="16"/>
    <x v="1"/>
    <x v="8"/>
    <s v="Tenex &quot;The Solids&quot; Textured Chair Mats"/>
    <n v="55.97"/>
    <n v="1"/>
    <n v="-2.1"/>
  </r>
  <r>
    <n v="3118"/>
    <d v="2015-09-15T00:00:00"/>
    <x v="1"/>
    <x v="8"/>
    <x v="189"/>
    <x v="18"/>
    <x v="0"/>
    <x v="2"/>
    <s v="Fellowes Stor/Drawer Steel Plus Storage Drawers"/>
    <n v="190.86"/>
    <n v="2"/>
    <n v="11.45"/>
  </r>
  <r>
    <n v="3119"/>
    <d v="2015-09-15T00:00:00"/>
    <x v="1"/>
    <x v="8"/>
    <x v="189"/>
    <x v="18"/>
    <x v="0"/>
    <x v="4"/>
    <s v="Manco Dry-Lighter Erasable Highlighter"/>
    <n v="24.32"/>
    <n v="8"/>
    <n v="8.27"/>
  </r>
  <r>
    <n v="3120"/>
    <d v="2015-09-15T00:00:00"/>
    <x v="1"/>
    <x v="8"/>
    <x v="688"/>
    <x v="20"/>
    <x v="0"/>
    <x v="3"/>
    <s v="GBC Twin Loop Wire Binding Elements"/>
    <n v="79.87"/>
    <n v="3"/>
    <n v="29.95"/>
  </r>
  <r>
    <n v="3121"/>
    <d v="2015-09-15T00:00:00"/>
    <x v="1"/>
    <x v="8"/>
    <x v="688"/>
    <x v="20"/>
    <x v="1"/>
    <x v="11"/>
    <s v="Bush Westfield Collection Bookcases, Medium Cherry Finish"/>
    <n v="46.38"/>
    <n v="1"/>
    <n v="1.1599999999999999"/>
  </r>
  <r>
    <n v="3122"/>
    <d v="2015-09-15T00:00:00"/>
    <x v="1"/>
    <x v="8"/>
    <x v="688"/>
    <x v="20"/>
    <x v="0"/>
    <x v="0"/>
    <s v="Xerox 1967"/>
    <n v="12.96"/>
    <n v="2"/>
    <n v="6.22"/>
  </r>
  <r>
    <n v="3123"/>
    <d v="2015-09-15T00:00:00"/>
    <x v="1"/>
    <x v="8"/>
    <x v="262"/>
    <x v="33"/>
    <x v="1"/>
    <x v="13"/>
    <s v="Bretford CR8500 Series Meeting Room Furniture"/>
    <n v="801.96"/>
    <n v="2"/>
    <n v="200.49"/>
  </r>
  <r>
    <n v="3124"/>
    <d v="2015-09-15T00:00:00"/>
    <x v="1"/>
    <x v="8"/>
    <x v="262"/>
    <x v="33"/>
    <x v="2"/>
    <x v="6"/>
    <s v="Anker Astro Mini 3000mAh Ultra-Compact Portable Charger"/>
    <n v="59.97"/>
    <n v="3"/>
    <n v="0"/>
  </r>
  <r>
    <n v="3125"/>
    <d v="2015-09-15T00:00:00"/>
    <x v="1"/>
    <x v="8"/>
    <x v="262"/>
    <x v="33"/>
    <x v="1"/>
    <x v="5"/>
    <s v="Global Manager's Adjustable Task Chair, Storm"/>
    <n v="1056.8599999999999"/>
    <n v="7"/>
    <n v="306.49"/>
  </r>
  <r>
    <n v="3126"/>
    <d v="2015-09-15T00:00:00"/>
    <x v="1"/>
    <x v="8"/>
    <x v="689"/>
    <x v="2"/>
    <x v="0"/>
    <x v="3"/>
    <s v="Avery Hidden Tab Dividers for Binding Systems"/>
    <n v="3.58"/>
    <n v="4"/>
    <n v="-2.86"/>
  </r>
  <r>
    <n v="3127"/>
    <d v="2015-09-15T00:00:00"/>
    <x v="1"/>
    <x v="8"/>
    <x v="689"/>
    <x v="2"/>
    <x v="0"/>
    <x v="2"/>
    <s v="Gould Plastics 18-Pocket Panel Bin, 34w x 5-1/4d x 20-1/2h"/>
    <n v="147.18"/>
    <n v="2"/>
    <n v="-29.44"/>
  </r>
  <r>
    <n v="3128"/>
    <d v="2015-09-16T00:00:00"/>
    <x v="1"/>
    <x v="8"/>
    <x v="32"/>
    <x v="6"/>
    <x v="0"/>
    <x v="10"/>
    <s v="Staple envelope"/>
    <n v="31.12"/>
    <n v="4"/>
    <n v="14.63"/>
  </r>
  <r>
    <n v="3129"/>
    <d v="2015-09-17T00:00:00"/>
    <x v="1"/>
    <x v="8"/>
    <x v="463"/>
    <x v="2"/>
    <x v="1"/>
    <x v="11"/>
    <s v="Riverside Palais Royal Lawyers Bookcase, Royale Cherry Finish"/>
    <n v="3083.43"/>
    <n v="7"/>
    <n v="-1665.05"/>
  </r>
  <r>
    <n v="3130"/>
    <d v="2015-09-17T00:00:00"/>
    <x v="1"/>
    <x v="8"/>
    <x v="463"/>
    <x v="2"/>
    <x v="0"/>
    <x v="3"/>
    <s v="Avery Recycled Flexi-View Covers for Binding Systems"/>
    <n v="9.6199999999999992"/>
    <n v="2"/>
    <n v="-7.05"/>
  </r>
  <r>
    <n v="3131"/>
    <d v="2015-09-17T00:00:00"/>
    <x v="1"/>
    <x v="8"/>
    <x v="463"/>
    <x v="2"/>
    <x v="1"/>
    <x v="8"/>
    <s v="Howard Miller 13-3/4&quot; Diameter Brushed Chrome Round Wall Clock"/>
    <n v="124.2"/>
    <n v="3"/>
    <n v="15.53"/>
  </r>
  <r>
    <n v="3132"/>
    <d v="2015-09-17T00:00:00"/>
    <x v="1"/>
    <x v="8"/>
    <x v="463"/>
    <x v="2"/>
    <x v="0"/>
    <x v="10"/>
    <s v="Poly String Tie Envelopes"/>
    <n v="3.26"/>
    <n v="2"/>
    <n v="1.1000000000000001"/>
  </r>
  <r>
    <n v="3133"/>
    <d v="2015-09-17T00:00:00"/>
    <x v="1"/>
    <x v="8"/>
    <x v="463"/>
    <x v="2"/>
    <x v="0"/>
    <x v="4"/>
    <s v="BOSTON Model 1800 Electric Pencil Sharpeners, Putty/Woodgrain"/>
    <n v="86.3"/>
    <n v="6"/>
    <n v="9.7100000000000009"/>
  </r>
  <r>
    <n v="3134"/>
    <d v="2015-09-17T00:00:00"/>
    <x v="1"/>
    <x v="8"/>
    <x v="463"/>
    <x v="2"/>
    <x v="0"/>
    <x v="3"/>
    <s v="Acco Pressboard Covers with Storage Hooks, 14 7/8&quot; x 11&quot;, Executive Red"/>
    <n v="6.86"/>
    <n v="6"/>
    <n v="-5.72"/>
  </r>
  <r>
    <n v="3135"/>
    <d v="2015-09-17T00:00:00"/>
    <x v="1"/>
    <x v="8"/>
    <x v="463"/>
    <x v="2"/>
    <x v="0"/>
    <x v="4"/>
    <s v="Lumber Crayons"/>
    <n v="15.76"/>
    <n v="2"/>
    <n v="3.55"/>
  </r>
  <r>
    <n v="3136"/>
    <d v="2015-09-17T00:00:00"/>
    <x v="1"/>
    <x v="8"/>
    <x v="690"/>
    <x v="3"/>
    <x v="0"/>
    <x v="0"/>
    <s v="Xerox 216"/>
    <n v="32.4"/>
    <n v="5"/>
    <n v="15.55"/>
  </r>
  <r>
    <n v="3137"/>
    <d v="2015-09-17T00:00:00"/>
    <x v="1"/>
    <x v="8"/>
    <x v="472"/>
    <x v="0"/>
    <x v="1"/>
    <x v="8"/>
    <s v="Howard Miller Distant Time Traveler Alarm Clock"/>
    <n v="21.94"/>
    <n v="2"/>
    <n v="-10.42"/>
  </r>
  <r>
    <n v="3138"/>
    <d v="2015-09-17T00:00:00"/>
    <x v="1"/>
    <x v="8"/>
    <x v="472"/>
    <x v="0"/>
    <x v="0"/>
    <x v="3"/>
    <s v="GBC Imprintable Covers"/>
    <n v="6.59"/>
    <n v="3"/>
    <n v="-10.210000000000001"/>
  </r>
  <r>
    <n v="3139"/>
    <d v="2015-09-17T00:00:00"/>
    <x v="1"/>
    <x v="8"/>
    <x v="471"/>
    <x v="20"/>
    <x v="1"/>
    <x v="13"/>
    <s v="Riverside Furniture Oval Coffee Table, Oval End Table, End Table with Drawer"/>
    <n v="344.22"/>
    <n v="2"/>
    <n v="-103.27"/>
  </r>
  <r>
    <n v="3140"/>
    <d v="2015-09-17T00:00:00"/>
    <x v="1"/>
    <x v="8"/>
    <x v="674"/>
    <x v="16"/>
    <x v="2"/>
    <x v="9"/>
    <s v="SanDisk Cruzer 64 GB USB Flash Drive"/>
    <n v="87.17"/>
    <n v="3"/>
    <n v="10.9"/>
  </r>
  <r>
    <n v="3141"/>
    <d v="2015-09-17T00:00:00"/>
    <x v="1"/>
    <x v="8"/>
    <x v="568"/>
    <x v="22"/>
    <x v="0"/>
    <x v="3"/>
    <s v="Acco Data Flex Cable Posts For Top &amp; Bottom Load Binders, 6&quot; Capacity"/>
    <n v="25.03"/>
    <n v="3"/>
    <n v="7.82"/>
  </r>
  <r>
    <n v="3142"/>
    <d v="2015-09-17T00:00:00"/>
    <x v="1"/>
    <x v="8"/>
    <x v="184"/>
    <x v="20"/>
    <x v="0"/>
    <x v="2"/>
    <s v="Woodgrain Magazine Files by Perma"/>
    <n v="14.9"/>
    <n v="5"/>
    <n v="1.04"/>
  </r>
  <r>
    <n v="3143"/>
    <d v="2015-09-17T00:00:00"/>
    <x v="1"/>
    <x v="8"/>
    <x v="184"/>
    <x v="20"/>
    <x v="0"/>
    <x v="1"/>
    <s v="Avery 485"/>
    <n v="87.71"/>
    <n v="7"/>
    <n v="41.22"/>
  </r>
  <r>
    <n v="3144"/>
    <d v="2015-09-17T00:00:00"/>
    <x v="1"/>
    <x v="8"/>
    <x v="184"/>
    <x v="20"/>
    <x v="1"/>
    <x v="5"/>
    <s v="Office Star Flex Back Scooter Chair with White Frame"/>
    <n v="199.76"/>
    <n v="2"/>
    <n v="8.8800000000000008"/>
  </r>
  <r>
    <n v="3145"/>
    <d v="2015-09-17T00:00:00"/>
    <x v="1"/>
    <x v="8"/>
    <x v="184"/>
    <x v="20"/>
    <x v="0"/>
    <x v="2"/>
    <s v="Eldon Mobile Mega Data Cart  Mega Stackable  Add-On Trays"/>
    <n v="94.6"/>
    <n v="4"/>
    <n v="27.43"/>
  </r>
  <r>
    <n v="3146"/>
    <d v="2015-09-17T00:00:00"/>
    <x v="1"/>
    <x v="8"/>
    <x v="184"/>
    <x v="20"/>
    <x v="1"/>
    <x v="11"/>
    <s v="Riverside Palais Royal Lawyers Bookcase, Royale Cherry Finish"/>
    <n v="4228.7"/>
    <n v="6"/>
    <n v="158.58000000000001"/>
  </r>
  <r>
    <n v="3147"/>
    <d v="2015-09-17T00:00:00"/>
    <x v="1"/>
    <x v="8"/>
    <x v="184"/>
    <x v="20"/>
    <x v="1"/>
    <x v="11"/>
    <s v="DMI Eclipse Executive Suite Bookcases"/>
    <n v="2003.92"/>
    <n v="5"/>
    <n v="-25.05"/>
  </r>
  <r>
    <n v="3148"/>
    <d v="2015-09-17T00:00:00"/>
    <x v="1"/>
    <x v="8"/>
    <x v="184"/>
    <x v="20"/>
    <x v="2"/>
    <x v="6"/>
    <s v="ClearSounds CSC500 Amplified Spirit Phone Corded phone"/>
    <n v="209.97"/>
    <n v="3"/>
    <n v="58.79"/>
  </r>
  <r>
    <n v="3149"/>
    <d v="2015-09-17T00:00:00"/>
    <x v="1"/>
    <x v="8"/>
    <x v="184"/>
    <x v="20"/>
    <x v="2"/>
    <x v="9"/>
    <s v="Plantronics CS510 - Over-the-Head monaural Wireless Headset System"/>
    <n v="659.9"/>
    <n v="2"/>
    <n v="217.77"/>
  </r>
  <r>
    <n v="3150"/>
    <d v="2015-09-17T00:00:00"/>
    <x v="1"/>
    <x v="8"/>
    <x v="184"/>
    <x v="20"/>
    <x v="0"/>
    <x v="0"/>
    <s v="Eaton Premium Continuous-Feed Paper, 25% Cotton, Letter Size, White, 1000 Shts/Box"/>
    <n v="110.96"/>
    <n v="2"/>
    <n v="53.26"/>
  </r>
  <r>
    <n v="3151"/>
    <d v="2015-09-17T00:00:00"/>
    <x v="1"/>
    <x v="8"/>
    <x v="184"/>
    <x v="20"/>
    <x v="2"/>
    <x v="6"/>
    <s v="ARKON Windshield Dashboard Air Vent Car Mount Holder"/>
    <n v="67.8"/>
    <n v="4"/>
    <n v="1.36"/>
  </r>
  <r>
    <n v="3152"/>
    <d v="2015-09-18T00:00:00"/>
    <x v="1"/>
    <x v="8"/>
    <x v="120"/>
    <x v="3"/>
    <x v="0"/>
    <x v="0"/>
    <s v="Personal Creations Ink Jet Cards and Labels"/>
    <n v="160.72"/>
    <n v="14"/>
    <n v="78.75"/>
  </r>
  <r>
    <n v="3153"/>
    <d v="2015-09-18T00:00:00"/>
    <x v="1"/>
    <x v="8"/>
    <x v="120"/>
    <x v="3"/>
    <x v="0"/>
    <x v="0"/>
    <s v="Rediform S.O.S. Phone Message Books"/>
    <n v="19.920000000000002"/>
    <n v="4"/>
    <n v="9.76"/>
  </r>
  <r>
    <n v="3154"/>
    <d v="2015-09-18T00:00:00"/>
    <x v="1"/>
    <x v="8"/>
    <x v="120"/>
    <x v="3"/>
    <x v="0"/>
    <x v="14"/>
    <s v="Acme Value Line Scissors"/>
    <n v="7.3"/>
    <n v="2"/>
    <n v="2.19"/>
  </r>
  <r>
    <n v="3155"/>
    <d v="2015-09-18T00:00:00"/>
    <x v="1"/>
    <x v="8"/>
    <x v="484"/>
    <x v="36"/>
    <x v="0"/>
    <x v="2"/>
    <s v="Acco Perma 3000 Stacking Storage Drawers"/>
    <n v="41.96"/>
    <n v="2"/>
    <n v="7.97"/>
  </r>
  <r>
    <n v="3156"/>
    <d v="2015-09-18T00:00:00"/>
    <x v="1"/>
    <x v="8"/>
    <x v="484"/>
    <x v="36"/>
    <x v="0"/>
    <x v="2"/>
    <s v="Safco Industrial Wire Shelving System"/>
    <n v="636.86"/>
    <n v="7"/>
    <n v="0"/>
  </r>
  <r>
    <n v="3157"/>
    <d v="2015-09-18T00:00:00"/>
    <x v="1"/>
    <x v="8"/>
    <x v="484"/>
    <x v="36"/>
    <x v="2"/>
    <x v="6"/>
    <s v="Samsung Galaxy S4 Active"/>
    <n v="499.99"/>
    <n v="1"/>
    <n v="130"/>
  </r>
  <r>
    <n v="3158"/>
    <d v="2015-09-18T00:00:00"/>
    <x v="1"/>
    <x v="8"/>
    <x v="484"/>
    <x v="36"/>
    <x v="2"/>
    <x v="6"/>
    <s v="Polycom VVX 310 VoIP phone"/>
    <n v="1259.93"/>
    <n v="7"/>
    <n v="327.58"/>
  </r>
  <r>
    <n v="3159"/>
    <d v="2015-09-18T00:00:00"/>
    <x v="1"/>
    <x v="8"/>
    <x v="484"/>
    <x v="36"/>
    <x v="0"/>
    <x v="3"/>
    <s v="Acco Flexible ACCOHIDE Square Ring Data Binder, Dark Blue, 11 1/2&quot; X 14&quot; 7/8&quot;"/>
    <n v="65.08"/>
    <n v="4"/>
    <n v="31.89"/>
  </r>
  <r>
    <n v="3160"/>
    <d v="2015-09-18T00:00:00"/>
    <x v="1"/>
    <x v="8"/>
    <x v="169"/>
    <x v="3"/>
    <x v="0"/>
    <x v="4"/>
    <s v="Quartet Omega Colored Chalk, 12/Pack"/>
    <n v="11.68"/>
    <n v="2"/>
    <n v="5.49"/>
  </r>
  <r>
    <n v="3161"/>
    <d v="2015-09-18T00:00:00"/>
    <x v="1"/>
    <x v="8"/>
    <x v="169"/>
    <x v="3"/>
    <x v="0"/>
    <x v="14"/>
    <s v="Elite 5&quot; Scissors"/>
    <n v="16.899999999999999"/>
    <n v="2"/>
    <n v="5.07"/>
  </r>
  <r>
    <n v="3162"/>
    <d v="2015-09-18T00:00:00"/>
    <x v="1"/>
    <x v="8"/>
    <x v="169"/>
    <x v="3"/>
    <x v="1"/>
    <x v="8"/>
    <s v="Advantus Panel Wall Certificate Holder - 8.5x11"/>
    <n v="24.4"/>
    <n v="2"/>
    <n v="10.25"/>
  </r>
  <r>
    <n v="3163"/>
    <d v="2015-09-18T00:00:00"/>
    <x v="1"/>
    <x v="8"/>
    <x v="691"/>
    <x v="16"/>
    <x v="2"/>
    <x v="9"/>
    <s v="Enermax Acrylux Wireless Keyboard"/>
    <n v="717.12"/>
    <n v="9"/>
    <n v="152.38999999999999"/>
  </r>
  <r>
    <n v="3164"/>
    <d v="2015-09-18T00:00:00"/>
    <x v="1"/>
    <x v="8"/>
    <x v="692"/>
    <x v="22"/>
    <x v="0"/>
    <x v="0"/>
    <s v="Wirebound Message Books, Four 2 3/4&quot; x 5&quot; Forms per Page, 600 Sets per Book"/>
    <n v="18.54"/>
    <n v="2"/>
    <n v="8.7100000000000009"/>
  </r>
  <r>
    <n v="3165"/>
    <d v="2015-09-18T00:00:00"/>
    <x v="1"/>
    <x v="8"/>
    <x v="693"/>
    <x v="3"/>
    <x v="0"/>
    <x v="2"/>
    <s v="Stur-D-Stor Shelving, Vertical 5-Shelf: 72&quot;H x 36&quot;W x 18 1/2&quot;D"/>
    <n v="443.92"/>
    <n v="4"/>
    <n v="8.8800000000000008"/>
  </r>
  <r>
    <n v="3166"/>
    <d v="2015-09-19T00:00:00"/>
    <x v="1"/>
    <x v="8"/>
    <x v="492"/>
    <x v="6"/>
    <x v="1"/>
    <x v="11"/>
    <s v="Sauder Cornerstone Collection Library"/>
    <n v="61.96"/>
    <n v="2"/>
    <n v="4.34"/>
  </r>
  <r>
    <n v="3167"/>
    <d v="2015-09-19T00:00:00"/>
    <x v="1"/>
    <x v="8"/>
    <x v="62"/>
    <x v="4"/>
    <x v="2"/>
    <x v="9"/>
    <s v="Kensington K72356US Mouse-in-a-Box USB Desktop Mouse"/>
    <n v="66.36"/>
    <n v="4"/>
    <n v="23.23"/>
  </r>
  <r>
    <n v="3168"/>
    <d v="2015-09-19T00:00:00"/>
    <x v="1"/>
    <x v="8"/>
    <x v="602"/>
    <x v="3"/>
    <x v="0"/>
    <x v="0"/>
    <s v="Personal Creations Ink Jet Cards and Labels"/>
    <n v="22.96"/>
    <n v="2"/>
    <n v="11.25"/>
  </r>
  <r>
    <n v="3169"/>
    <d v="2015-09-19T00:00:00"/>
    <x v="1"/>
    <x v="8"/>
    <x v="60"/>
    <x v="20"/>
    <x v="2"/>
    <x v="6"/>
    <s v="PureGear Roll-On Screen Protector"/>
    <n v="279.86"/>
    <n v="14"/>
    <n v="134.33000000000001"/>
  </r>
  <r>
    <n v="3170"/>
    <d v="2015-09-19T00:00:00"/>
    <x v="1"/>
    <x v="8"/>
    <x v="167"/>
    <x v="31"/>
    <x v="0"/>
    <x v="4"/>
    <s v="Newell 323"/>
    <n v="8.4"/>
    <n v="5"/>
    <n v="2.1800000000000002"/>
  </r>
  <r>
    <n v="3171"/>
    <d v="2015-09-19T00:00:00"/>
    <x v="1"/>
    <x v="8"/>
    <x v="658"/>
    <x v="3"/>
    <x v="1"/>
    <x v="8"/>
    <s v="Seth Thomas 8 1/2&quot; Cubicle Clock"/>
    <n v="60.84"/>
    <n v="3"/>
    <n v="19.47"/>
  </r>
  <r>
    <n v="3172"/>
    <d v="2015-09-20T00:00:00"/>
    <x v="1"/>
    <x v="8"/>
    <x v="199"/>
    <x v="32"/>
    <x v="0"/>
    <x v="3"/>
    <s v="GBC Standard Plastic Binding Systems' Combs"/>
    <n v="37.68"/>
    <n v="6"/>
    <n v="16.96"/>
  </r>
  <r>
    <n v="3173"/>
    <d v="2015-09-20T00:00:00"/>
    <x v="1"/>
    <x v="8"/>
    <x v="498"/>
    <x v="20"/>
    <x v="0"/>
    <x v="0"/>
    <s v="Xerox 1881"/>
    <n v="61.4"/>
    <n v="5"/>
    <n v="28.86"/>
  </r>
  <r>
    <n v="3174"/>
    <d v="2015-09-20T00:00:00"/>
    <x v="1"/>
    <x v="8"/>
    <x v="498"/>
    <x v="20"/>
    <x v="0"/>
    <x v="3"/>
    <s v="Recycled Premium Regency Composition Covers"/>
    <n v="24.45"/>
    <n v="2"/>
    <n v="8.86"/>
  </r>
  <r>
    <n v="3175"/>
    <d v="2015-09-20T00:00:00"/>
    <x v="1"/>
    <x v="8"/>
    <x v="497"/>
    <x v="15"/>
    <x v="0"/>
    <x v="3"/>
    <s v="GBC Ibimaster 500 Manual ProClick Binding System"/>
    <n v="1369.76"/>
    <n v="6"/>
    <n v="-913.18"/>
  </r>
  <r>
    <n v="3176"/>
    <d v="2015-09-20T00:00:00"/>
    <x v="1"/>
    <x v="8"/>
    <x v="497"/>
    <x v="15"/>
    <x v="0"/>
    <x v="2"/>
    <s v="Gould Plastics 18-Pocket Panel Bin, 34w x 5-1/4d x 20-1/2h"/>
    <n v="294.37"/>
    <n v="4"/>
    <n v="-58.87"/>
  </r>
  <r>
    <n v="3177"/>
    <d v="2015-09-20T00:00:00"/>
    <x v="1"/>
    <x v="8"/>
    <x v="481"/>
    <x v="17"/>
    <x v="0"/>
    <x v="3"/>
    <s v="Wilson Jones Impact Binders"/>
    <n v="45.58"/>
    <n v="11"/>
    <n v="16.52"/>
  </r>
  <r>
    <n v="3178"/>
    <d v="2015-09-20T00:00:00"/>
    <x v="1"/>
    <x v="8"/>
    <x v="633"/>
    <x v="1"/>
    <x v="0"/>
    <x v="3"/>
    <s v="Acco Translucent Poly Ring Binders"/>
    <n v="2.81"/>
    <n v="3"/>
    <n v="-4.49"/>
  </r>
  <r>
    <n v="3179"/>
    <d v="2015-09-21T00:00:00"/>
    <x v="1"/>
    <x v="8"/>
    <x v="642"/>
    <x v="0"/>
    <x v="2"/>
    <x v="6"/>
    <s v="ShoreTel ShorePhone IP 230 VoIP phone"/>
    <n v="946.34"/>
    <n v="7"/>
    <n v="118.29"/>
  </r>
  <r>
    <n v="3180"/>
    <d v="2015-09-21T00:00:00"/>
    <x v="1"/>
    <x v="8"/>
    <x v="642"/>
    <x v="0"/>
    <x v="2"/>
    <x v="9"/>
    <s v="Hypercom P1300 Pinpad"/>
    <n v="151.19999999999999"/>
    <n v="3"/>
    <n v="32.130000000000003"/>
  </r>
  <r>
    <n v="3181"/>
    <d v="2015-09-21T00:00:00"/>
    <x v="1"/>
    <x v="8"/>
    <x v="642"/>
    <x v="0"/>
    <x v="1"/>
    <x v="8"/>
    <s v="Longer-Life Soft White Bulbs"/>
    <n v="4.93"/>
    <n v="4"/>
    <n v="-1.48"/>
  </r>
  <r>
    <n v="3182"/>
    <d v="2015-09-21T00:00:00"/>
    <x v="1"/>
    <x v="8"/>
    <x v="330"/>
    <x v="22"/>
    <x v="0"/>
    <x v="2"/>
    <s v="Fellowes Bases and Tops For Staxonsteel/High-Stak Systems"/>
    <n v="199.74"/>
    <n v="6"/>
    <n v="47.94"/>
  </r>
  <r>
    <n v="3183"/>
    <d v="2015-09-21T00:00:00"/>
    <x v="1"/>
    <x v="8"/>
    <x v="33"/>
    <x v="3"/>
    <x v="1"/>
    <x v="5"/>
    <s v="Hon Every-Day Series Multi-Task Chairs"/>
    <n v="601.54"/>
    <n v="4"/>
    <n v="0"/>
  </r>
  <r>
    <n v="3184"/>
    <d v="2015-09-21T00:00:00"/>
    <x v="1"/>
    <x v="8"/>
    <x v="33"/>
    <x v="3"/>
    <x v="0"/>
    <x v="7"/>
    <s v="Advantus Map Pennant Flags and Round Head Tacks"/>
    <n v="7.9"/>
    <n v="2"/>
    <n v="2.5299999999999998"/>
  </r>
  <r>
    <n v="3185"/>
    <d v="2015-09-21T00:00:00"/>
    <x v="1"/>
    <x v="8"/>
    <x v="441"/>
    <x v="14"/>
    <x v="1"/>
    <x v="11"/>
    <s v="O'Sullivan 2-Shelf Heavy-Duty Bookcases"/>
    <n v="194.32"/>
    <n v="4"/>
    <n v="31.09"/>
  </r>
  <r>
    <n v="3186"/>
    <d v="2015-09-21T00:00:00"/>
    <x v="1"/>
    <x v="8"/>
    <x v="441"/>
    <x v="14"/>
    <x v="0"/>
    <x v="4"/>
    <s v="BOSTON Ranger #55 Pencil Sharpener, Black"/>
    <n v="25.99"/>
    <n v="1"/>
    <n v="7.54"/>
  </r>
  <r>
    <n v="3187"/>
    <d v="2015-09-21T00:00:00"/>
    <x v="1"/>
    <x v="8"/>
    <x v="347"/>
    <x v="32"/>
    <x v="1"/>
    <x v="8"/>
    <s v="Deflect-o DuraMat Lighweight, Studded, Beveled Mat for Low Pile Carpeting"/>
    <n v="85.3"/>
    <n v="2"/>
    <n v="14.5"/>
  </r>
  <r>
    <n v="3188"/>
    <d v="2015-09-21T00:00:00"/>
    <x v="1"/>
    <x v="8"/>
    <x v="128"/>
    <x v="32"/>
    <x v="2"/>
    <x v="6"/>
    <s v="Polycom VoiceStation 500 ConferenceÂ phone"/>
    <n v="589.9"/>
    <n v="2"/>
    <n v="147.47999999999999"/>
  </r>
  <r>
    <n v="3189"/>
    <d v="2015-09-21T00:00:00"/>
    <x v="1"/>
    <x v="8"/>
    <x v="128"/>
    <x v="32"/>
    <x v="1"/>
    <x v="5"/>
    <s v="Global Ergonomic Managers Chair"/>
    <n v="542.94000000000005"/>
    <n v="3"/>
    <n v="141.16"/>
  </r>
  <r>
    <n v="3190"/>
    <d v="2015-09-21T00:00:00"/>
    <x v="1"/>
    <x v="8"/>
    <x v="656"/>
    <x v="9"/>
    <x v="1"/>
    <x v="5"/>
    <s v="Global Comet Stacking Arm Chair"/>
    <n v="1690.04"/>
    <n v="4"/>
    <n v="422.51"/>
  </r>
  <r>
    <n v="3191"/>
    <d v="2015-09-21T00:00:00"/>
    <x v="1"/>
    <x v="8"/>
    <x v="656"/>
    <x v="9"/>
    <x v="0"/>
    <x v="2"/>
    <s v="Recycled Eldon Regeneration Jumbo File"/>
    <n v="85.96"/>
    <n v="7"/>
    <n v="24.07"/>
  </r>
  <r>
    <n v="3192"/>
    <d v="2015-09-21T00:00:00"/>
    <x v="1"/>
    <x v="8"/>
    <x v="656"/>
    <x v="9"/>
    <x v="0"/>
    <x v="10"/>
    <s v="Tyvek Interoffice Envelopes, 9 1/2&quot; x 12 1/2&quot;, 100/Box"/>
    <n v="121.96"/>
    <n v="2"/>
    <n v="57.32"/>
  </r>
  <r>
    <n v="3193"/>
    <d v="2015-09-21T00:00:00"/>
    <x v="1"/>
    <x v="8"/>
    <x v="656"/>
    <x v="9"/>
    <x v="0"/>
    <x v="0"/>
    <s v="Xerox 193"/>
    <n v="23.92"/>
    <n v="4"/>
    <n v="11.72"/>
  </r>
  <r>
    <n v="3194"/>
    <d v="2015-09-21T00:00:00"/>
    <x v="1"/>
    <x v="8"/>
    <x v="656"/>
    <x v="9"/>
    <x v="0"/>
    <x v="2"/>
    <s v="Fellowes Bankers Box Stor/Drawer Steel Plus"/>
    <n v="63.96"/>
    <n v="2"/>
    <n v="6.4"/>
  </r>
  <r>
    <n v="3195"/>
    <d v="2015-09-21T00:00:00"/>
    <x v="1"/>
    <x v="8"/>
    <x v="656"/>
    <x v="9"/>
    <x v="2"/>
    <x v="6"/>
    <s v="HTC One Mini"/>
    <n v="629.95000000000005"/>
    <n v="5"/>
    <n v="176.39"/>
  </r>
  <r>
    <n v="3196"/>
    <d v="2015-09-21T00:00:00"/>
    <x v="1"/>
    <x v="8"/>
    <x v="656"/>
    <x v="9"/>
    <x v="2"/>
    <x v="6"/>
    <s v="Grandstream GXP1160 VoIP phone"/>
    <n v="113.73"/>
    <n v="3"/>
    <n v="32.979999999999997"/>
  </r>
  <r>
    <n v="3197"/>
    <d v="2015-09-21T00:00:00"/>
    <x v="1"/>
    <x v="8"/>
    <x v="656"/>
    <x v="9"/>
    <x v="0"/>
    <x v="3"/>
    <s v="Angle-D Binders with Locking Rings, Label Holders"/>
    <n v="14.6"/>
    <n v="2"/>
    <n v="6.86"/>
  </r>
  <r>
    <n v="3198"/>
    <d v="2015-09-21T00:00:00"/>
    <x v="1"/>
    <x v="8"/>
    <x v="656"/>
    <x v="9"/>
    <x v="0"/>
    <x v="2"/>
    <s v="Stur-D-Stor Shelving, Vertical 5-Shelf: 72&quot;H x 36&quot;W x 18 1/2&quot;D"/>
    <n v="887.84"/>
    <n v="8"/>
    <n v="17.760000000000002"/>
  </r>
  <r>
    <n v="3199"/>
    <d v="2015-09-22T00:00:00"/>
    <x v="1"/>
    <x v="8"/>
    <x v="392"/>
    <x v="3"/>
    <x v="1"/>
    <x v="8"/>
    <s v="Luxo Professional Combination Clamp-On Lamps"/>
    <n v="204.6"/>
    <n v="2"/>
    <n v="53.2"/>
  </r>
  <r>
    <n v="3200"/>
    <d v="2015-09-22T00:00:00"/>
    <x v="1"/>
    <x v="8"/>
    <x v="53"/>
    <x v="6"/>
    <x v="0"/>
    <x v="0"/>
    <s v="Xerox 214"/>
    <n v="32.4"/>
    <n v="5"/>
    <n v="15.55"/>
  </r>
  <r>
    <n v="3201"/>
    <d v="2015-09-22T00:00:00"/>
    <x v="1"/>
    <x v="8"/>
    <x v="53"/>
    <x v="6"/>
    <x v="1"/>
    <x v="8"/>
    <s v="Westinghouse Floor Lamp with Metal Mesh Shade, Black"/>
    <n v="47.98"/>
    <n v="2"/>
    <n v="11.04"/>
  </r>
  <r>
    <n v="3202"/>
    <d v="2015-09-22T00:00:00"/>
    <x v="1"/>
    <x v="8"/>
    <x v="694"/>
    <x v="15"/>
    <x v="0"/>
    <x v="1"/>
    <s v="Avery 510"/>
    <n v="12"/>
    <n v="4"/>
    <n v="4.2"/>
  </r>
  <r>
    <n v="3203"/>
    <d v="2015-09-22T00:00:00"/>
    <x v="1"/>
    <x v="8"/>
    <x v="694"/>
    <x v="15"/>
    <x v="0"/>
    <x v="2"/>
    <s v="Tennsco Double-Tier Lockers"/>
    <n v="720.06"/>
    <n v="4"/>
    <n v="-63.01"/>
  </r>
  <r>
    <n v="3204"/>
    <d v="2015-09-22T00:00:00"/>
    <x v="1"/>
    <x v="8"/>
    <x v="694"/>
    <x v="15"/>
    <x v="0"/>
    <x v="2"/>
    <s v="Safco Wire Cube Shelving System, For Use as 4 or 5 14&quot; Cubes, Black"/>
    <n v="25.42"/>
    <n v="1"/>
    <n v="-4.7699999999999996"/>
  </r>
  <r>
    <n v="3205"/>
    <d v="2015-09-22T00:00:00"/>
    <x v="1"/>
    <x v="8"/>
    <x v="694"/>
    <x v="15"/>
    <x v="0"/>
    <x v="4"/>
    <s v="Newell 310"/>
    <n v="2.82"/>
    <n v="2"/>
    <n v="0.32"/>
  </r>
  <r>
    <n v="3206"/>
    <d v="2015-09-22T00:00:00"/>
    <x v="1"/>
    <x v="8"/>
    <x v="694"/>
    <x v="15"/>
    <x v="0"/>
    <x v="3"/>
    <s v="Pressboard Data Binder, Crimson, 12&quot; X 8 1/2&quot;"/>
    <n v="3.2"/>
    <n v="2"/>
    <n v="-2.56"/>
  </r>
  <r>
    <n v="3207"/>
    <d v="2015-09-22T00:00:00"/>
    <x v="1"/>
    <x v="8"/>
    <x v="251"/>
    <x v="2"/>
    <x v="0"/>
    <x v="14"/>
    <s v="Acme Hot Forged Carbon Steel Scissors with Nickel-Plated Handles, 3 7/8&quot; Cut, 8&quot;L"/>
    <n v="55.6"/>
    <n v="5"/>
    <n v="6.26"/>
  </r>
  <r>
    <n v="3208"/>
    <d v="2015-09-22T00:00:00"/>
    <x v="1"/>
    <x v="8"/>
    <x v="251"/>
    <x v="2"/>
    <x v="2"/>
    <x v="9"/>
    <s v="LogitechÂ P710e Mobile Speakerphone"/>
    <n v="617.98"/>
    <n v="3"/>
    <n v="-7.72"/>
  </r>
  <r>
    <n v="3209"/>
    <d v="2015-09-22T00:00:00"/>
    <x v="1"/>
    <x v="8"/>
    <x v="22"/>
    <x v="3"/>
    <x v="0"/>
    <x v="12"/>
    <s v="Kensington 6 Outlet Guardian Standard Surge Protector"/>
    <n v="61.44"/>
    <n v="3"/>
    <n v="16.59"/>
  </r>
  <r>
    <n v="3210"/>
    <d v="2015-09-24T00:00:00"/>
    <x v="1"/>
    <x v="8"/>
    <x v="402"/>
    <x v="2"/>
    <x v="0"/>
    <x v="4"/>
    <s v="Newell 320"/>
    <n v="6.85"/>
    <n v="2"/>
    <n v="0.6"/>
  </r>
  <r>
    <n v="3211"/>
    <d v="2015-09-24T00:00:00"/>
    <x v="1"/>
    <x v="8"/>
    <x v="387"/>
    <x v="8"/>
    <x v="1"/>
    <x v="5"/>
    <s v="Harbour Creations Steel Folding Chair"/>
    <n v="517.5"/>
    <n v="6"/>
    <n v="155.25"/>
  </r>
  <r>
    <n v="3212"/>
    <d v="2015-09-24T00:00:00"/>
    <x v="1"/>
    <x v="8"/>
    <x v="354"/>
    <x v="30"/>
    <x v="0"/>
    <x v="3"/>
    <s v="Acco Pressboard Covers with Storage Hooks, 14 7/8&quot; x 11&quot;, Executive Red"/>
    <n v="15.24"/>
    <n v="4"/>
    <n v="6.86"/>
  </r>
  <r>
    <n v="3213"/>
    <d v="2015-09-24T00:00:00"/>
    <x v="1"/>
    <x v="8"/>
    <x v="354"/>
    <x v="30"/>
    <x v="1"/>
    <x v="5"/>
    <s v="Hon Olson Stacker Stools"/>
    <n v="1408.1"/>
    <n v="10"/>
    <n v="394.27"/>
  </r>
  <r>
    <n v="3214"/>
    <d v="2015-09-24T00:00:00"/>
    <x v="1"/>
    <x v="8"/>
    <x v="528"/>
    <x v="39"/>
    <x v="2"/>
    <x v="6"/>
    <s v="AT&amp;T 1080 Phone"/>
    <n v="821.94"/>
    <n v="6"/>
    <n v="213.7"/>
  </r>
  <r>
    <n v="3215"/>
    <d v="2015-09-24T00:00:00"/>
    <x v="1"/>
    <x v="8"/>
    <x v="297"/>
    <x v="22"/>
    <x v="0"/>
    <x v="4"/>
    <s v="BOSTON Model 1800 Electric Pencil Sharpeners, Putty/Woodgrain"/>
    <n v="35.96"/>
    <n v="2"/>
    <n v="10.43"/>
  </r>
  <r>
    <n v="3216"/>
    <d v="2015-09-24T00:00:00"/>
    <x v="1"/>
    <x v="8"/>
    <x v="297"/>
    <x v="22"/>
    <x v="0"/>
    <x v="3"/>
    <s v="Avery Hole Reinforcements"/>
    <n v="14.95"/>
    <n v="3"/>
    <n v="5.42"/>
  </r>
  <r>
    <n v="3217"/>
    <d v="2015-09-24T00:00:00"/>
    <x v="1"/>
    <x v="8"/>
    <x v="678"/>
    <x v="3"/>
    <x v="1"/>
    <x v="8"/>
    <s v="DAX Value U-Channel Document Frames, Easel Back"/>
    <n v="14.91"/>
    <n v="3"/>
    <n v="4.62"/>
  </r>
  <r>
    <n v="3218"/>
    <d v="2015-09-24T00:00:00"/>
    <x v="1"/>
    <x v="8"/>
    <x v="678"/>
    <x v="3"/>
    <x v="0"/>
    <x v="12"/>
    <s v="Hoover Upright Vacuum With Dirt Cup"/>
    <n v="1158.1199999999999"/>
    <n v="4"/>
    <n v="335.85"/>
  </r>
  <r>
    <n v="3219"/>
    <d v="2015-09-24T00:00:00"/>
    <x v="1"/>
    <x v="8"/>
    <x v="695"/>
    <x v="12"/>
    <x v="2"/>
    <x v="6"/>
    <s v="Samsung HM1900 Bluetooth Headset"/>
    <n v="35.119999999999997"/>
    <n v="2"/>
    <n v="13.17"/>
  </r>
  <r>
    <n v="3220"/>
    <d v="2015-09-24T00:00:00"/>
    <x v="1"/>
    <x v="8"/>
    <x v="111"/>
    <x v="12"/>
    <x v="0"/>
    <x v="4"/>
    <s v="Dixon Ticonderoga Core-Lock Colored Pencils"/>
    <n v="14.58"/>
    <n v="2"/>
    <n v="2.37"/>
  </r>
  <r>
    <n v="3221"/>
    <d v="2015-09-24T00:00:00"/>
    <x v="1"/>
    <x v="8"/>
    <x v="111"/>
    <x v="12"/>
    <x v="2"/>
    <x v="9"/>
    <s v="HP Standard 104 key PS/2 Keyboard"/>
    <n v="23.2"/>
    <n v="2"/>
    <n v="1.45"/>
  </r>
  <r>
    <n v="3222"/>
    <d v="2015-09-24T00:00:00"/>
    <x v="1"/>
    <x v="8"/>
    <x v="111"/>
    <x v="12"/>
    <x v="0"/>
    <x v="4"/>
    <s v="Newell 317"/>
    <n v="16.46"/>
    <n v="7"/>
    <n v="1.85"/>
  </r>
  <r>
    <n v="3223"/>
    <d v="2015-09-24T00:00:00"/>
    <x v="1"/>
    <x v="8"/>
    <x v="337"/>
    <x v="10"/>
    <x v="0"/>
    <x v="3"/>
    <s v="Accohide Poly Flexible Ring Binders"/>
    <n v="6.73"/>
    <n v="6"/>
    <n v="-4.49"/>
  </r>
  <r>
    <n v="3224"/>
    <d v="2015-09-24T00:00:00"/>
    <x v="1"/>
    <x v="8"/>
    <x v="337"/>
    <x v="10"/>
    <x v="0"/>
    <x v="2"/>
    <s v="Tennsco Lockers, Sand"/>
    <n v="33.57"/>
    <n v="2"/>
    <n v="1.68"/>
  </r>
  <r>
    <n v="3225"/>
    <d v="2015-09-24T00:00:00"/>
    <x v="1"/>
    <x v="8"/>
    <x v="337"/>
    <x v="10"/>
    <x v="0"/>
    <x v="10"/>
    <s v="#6 3/4 Gummed Flap White Envelopes"/>
    <n v="15.84"/>
    <n v="2"/>
    <n v="5.54"/>
  </r>
  <r>
    <n v="3226"/>
    <d v="2015-09-24T00:00:00"/>
    <x v="1"/>
    <x v="8"/>
    <x v="337"/>
    <x v="10"/>
    <x v="0"/>
    <x v="1"/>
    <s v="Avery 4027 File Folder Labels for Dot Matrix Printers, 5000 Labels per Box, White"/>
    <n v="24.42"/>
    <n v="1"/>
    <n v="7.94"/>
  </r>
  <r>
    <n v="3227"/>
    <d v="2015-09-24T00:00:00"/>
    <x v="1"/>
    <x v="8"/>
    <x v="337"/>
    <x v="10"/>
    <x v="0"/>
    <x v="4"/>
    <s v="Newell 347"/>
    <n v="17.12"/>
    <n v="5"/>
    <n v="1.93"/>
  </r>
  <r>
    <n v="3228"/>
    <d v="2015-09-24T00:00:00"/>
    <x v="1"/>
    <x v="8"/>
    <x v="509"/>
    <x v="20"/>
    <x v="0"/>
    <x v="10"/>
    <s v="Blue String-Tie &amp; Button Interoffice Envelopes, 10 x 13"/>
    <n v="39.979999999999997"/>
    <n v="1"/>
    <n v="17.989999999999998"/>
  </r>
  <r>
    <n v="3229"/>
    <d v="2015-09-25T00:00:00"/>
    <x v="1"/>
    <x v="8"/>
    <x v="185"/>
    <x v="27"/>
    <x v="1"/>
    <x v="13"/>
    <s v="Bretford CR4500 Series Slim Rectangular Table"/>
    <n v="1044.6300000000001"/>
    <n v="3"/>
    <n v="240.26"/>
  </r>
  <r>
    <n v="3230"/>
    <d v="2015-09-25T00:00:00"/>
    <x v="1"/>
    <x v="8"/>
    <x v="1"/>
    <x v="23"/>
    <x v="2"/>
    <x v="9"/>
    <s v="Memorex Micro Travel Drive 16 GB"/>
    <n v="63.96"/>
    <n v="4"/>
    <n v="19.829999999999998"/>
  </r>
  <r>
    <n v="3231"/>
    <d v="2015-09-25T00:00:00"/>
    <x v="1"/>
    <x v="8"/>
    <x v="1"/>
    <x v="23"/>
    <x v="0"/>
    <x v="3"/>
    <s v="Tuff Stuff Recycled Round Ring Binders"/>
    <n v="14.46"/>
    <n v="3"/>
    <n v="7.09"/>
  </r>
  <r>
    <n v="3232"/>
    <d v="2015-09-25T00:00:00"/>
    <x v="1"/>
    <x v="8"/>
    <x v="1"/>
    <x v="23"/>
    <x v="2"/>
    <x v="6"/>
    <s v="netTALK DUO VoIP Telephone Service"/>
    <n v="104.98"/>
    <n v="2"/>
    <n v="52.49"/>
  </r>
  <r>
    <n v="3233"/>
    <d v="2015-09-25T00:00:00"/>
    <x v="1"/>
    <x v="8"/>
    <x v="481"/>
    <x v="3"/>
    <x v="0"/>
    <x v="10"/>
    <s v="#10- 4 1/8&quot; x 9 1/2&quot; Recycled Envelopes"/>
    <n v="17.48"/>
    <n v="2"/>
    <n v="8.2200000000000006"/>
  </r>
  <r>
    <n v="3234"/>
    <d v="2015-09-25T00:00:00"/>
    <x v="1"/>
    <x v="8"/>
    <x v="417"/>
    <x v="38"/>
    <x v="0"/>
    <x v="3"/>
    <s v="GBC Prestige Therm-A-Bind Covers"/>
    <n v="68.62"/>
    <n v="2"/>
    <n v="32.25"/>
  </r>
  <r>
    <n v="3235"/>
    <d v="2015-09-25T00:00:00"/>
    <x v="1"/>
    <x v="8"/>
    <x v="696"/>
    <x v="20"/>
    <x v="2"/>
    <x v="9"/>
    <s v="Razer Kraken 7.1 Surround Sound Over Ear USB Gaming Headset"/>
    <n v="899.91"/>
    <n v="9"/>
    <n v="395.96"/>
  </r>
  <r>
    <n v="3236"/>
    <d v="2015-09-25T00:00:00"/>
    <x v="1"/>
    <x v="8"/>
    <x v="15"/>
    <x v="37"/>
    <x v="0"/>
    <x v="3"/>
    <s v="Acco PRESSTEX Data Binder with Storage Hooks, Light Blue, 9 1/2&quot; X 11&quot;"/>
    <n v="10.76"/>
    <n v="2"/>
    <n v="5.16"/>
  </r>
  <r>
    <n v="3237"/>
    <d v="2015-09-25T00:00:00"/>
    <x v="1"/>
    <x v="8"/>
    <x v="15"/>
    <x v="37"/>
    <x v="0"/>
    <x v="0"/>
    <s v="Xerox Color Copier Paper, 11&quot; x 17&quot;, Ream"/>
    <n v="45.68"/>
    <n v="2"/>
    <n v="21.01"/>
  </r>
  <r>
    <n v="3238"/>
    <d v="2015-09-25T00:00:00"/>
    <x v="1"/>
    <x v="8"/>
    <x v="15"/>
    <x v="37"/>
    <x v="0"/>
    <x v="4"/>
    <s v="Turquoise Lead Holder with Pocket Clip"/>
    <n v="6.7"/>
    <n v="1"/>
    <n v="2.21"/>
  </r>
  <r>
    <n v="3239"/>
    <d v="2015-09-25T00:00:00"/>
    <x v="1"/>
    <x v="8"/>
    <x v="613"/>
    <x v="1"/>
    <x v="0"/>
    <x v="4"/>
    <s v="Boston KS Multi-Size Manual Pencil Sharpener"/>
    <n v="128.74"/>
    <n v="7"/>
    <n v="12.87"/>
  </r>
  <r>
    <n v="3240"/>
    <d v="2015-09-25T00:00:00"/>
    <x v="1"/>
    <x v="8"/>
    <x v="562"/>
    <x v="22"/>
    <x v="1"/>
    <x v="5"/>
    <s v="Global Super Steno Chair"/>
    <n v="307.14"/>
    <n v="4"/>
    <n v="-11.52"/>
  </r>
  <r>
    <n v="3241"/>
    <d v="2015-09-25T00:00:00"/>
    <x v="1"/>
    <x v="8"/>
    <x v="562"/>
    <x v="22"/>
    <x v="0"/>
    <x v="1"/>
    <s v="Permanent Self-Adhesive File Folder Labels for Typewriters, 1 1/8 x 3 1/2, White"/>
    <n v="12.6"/>
    <n v="2"/>
    <n v="5.8"/>
  </r>
  <r>
    <n v="3242"/>
    <d v="2015-09-25T00:00:00"/>
    <x v="1"/>
    <x v="8"/>
    <x v="562"/>
    <x v="22"/>
    <x v="2"/>
    <x v="9"/>
    <s v="Logitech G602 Wireless Gaming Mouse"/>
    <n v="159.97999999999999"/>
    <n v="2"/>
    <n v="57.59"/>
  </r>
  <r>
    <n v="3243"/>
    <d v="2015-09-25T00:00:00"/>
    <x v="1"/>
    <x v="8"/>
    <x v="44"/>
    <x v="15"/>
    <x v="0"/>
    <x v="3"/>
    <s v="Wilson Jones 1&quot; Hanging DublLock Ring Binders"/>
    <n v="6.34"/>
    <n v="4"/>
    <n v="-4.6500000000000004"/>
  </r>
  <r>
    <n v="3244"/>
    <d v="2015-09-25T00:00:00"/>
    <x v="1"/>
    <x v="8"/>
    <x v="44"/>
    <x v="15"/>
    <x v="0"/>
    <x v="0"/>
    <s v="Advantus Motivational Note Cards"/>
    <n v="10.48"/>
    <n v="1"/>
    <n v="3.8"/>
  </r>
  <r>
    <n v="3245"/>
    <d v="2015-09-25T00:00:00"/>
    <x v="1"/>
    <x v="8"/>
    <x v="44"/>
    <x v="15"/>
    <x v="0"/>
    <x v="3"/>
    <s v="Wilson Jones data.warehouse D-Ring Binders with DublLock"/>
    <n v="2.4700000000000002"/>
    <n v="1"/>
    <n v="-1.81"/>
  </r>
  <r>
    <n v="3246"/>
    <d v="2015-09-25T00:00:00"/>
    <x v="1"/>
    <x v="8"/>
    <x v="44"/>
    <x v="15"/>
    <x v="0"/>
    <x v="3"/>
    <s v="Wilson Jones Custom Binder Spines &amp; Labels"/>
    <n v="3.26"/>
    <n v="2"/>
    <n v="-2.2799999999999998"/>
  </r>
  <r>
    <n v="3247"/>
    <d v="2015-09-25T00:00:00"/>
    <x v="1"/>
    <x v="8"/>
    <x v="246"/>
    <x v="20"/>
    <x v="1"/>
    <x v="5"/>
    <s v="Hon Comfortask Task/Swivel Chairs"/>
    <n v="102.58"/>
    <n v="1"/>
    <n v="6.84"/>
  </r>
  <r>
    <n v="3248"/>
    <d v="2015-09-25T00:00:00"/>
    <x v="1"/>
    <x v="8"/>
    <x v="246"/>
    <x v="20"/>
    <x v="0"/>
    <x v="0"/>
    <s v="Xerox 1923"/>
    <n v="20.04"/>
    <n v="3"/>
    <n v="9.6199999999999992"/>
  </r>
  <r>
    <n v="3249"/>
    <d v="2015-09-25T00:00:00"/>
    <x v="1"/>
    <x v="8"/>
    <x v="240"/>
    <x v="2"/>
    <x v="0"/>
    <x v="3"/>
    <s v="Acco Pressboard Covers with Storage Hooks, 14 7/8&quot; x 11&quot;, Light Blue"/>
    <n v="2.95"/>
    <n v="2"/>
    <n v="-2.06"/>
  </r>
  <r>
    <n v="3250"/>
    <d v="2015-09-26T00:00:00"/>
    <x v="1"/>
    <x v="8"/>
    <x v="236"/>
    <x v="0"/>
    <x v="0"/>
    <x v="3"/>
    <s v="Round Ring Binders"/>
    <n v="2.08"/>
    <n v="5"/>
    <n v="-3.43"/>
  </r>
  <r>
    <n v="3251"/>
    <d v="2015-09-26T00:00:00"/>
    <x v="1"/>
    <x v="8"/>
    <x v="236"/>
    <x v="0"/>
    <x v="2"/>
    <x v="6"/>
    <s v="Bose SoundLink Bluetooth Speaker"/>
    <n v="1114.4000000000001"/>
    <n v="7"/>
    <n v="376.11"/>
  </r>
  <r>
    <n v="3252"/>
    <d v="2015-09-26T00:00:00"/>
    <x v="1"/>
    <x v="8"/>
    <x v="463"/>
    <x v="11"/>
    <x v="0"/>
    <x v="0"/>
    <s v="Easy-staple paper"/>
    <n v="141.76"/>
    <n v="5"/>
    <n v="47.84"/>
  </r>
  <r>
    <n v="3253"/>
    <d v="2015-09-26T00:00:00"/>
    <x v="1"/>
    <x v="8"/>
    <x v="463"/>
    <x v="11"/>
    <x v="2"/>
    <x v="9"/>
    <s v="Microsoft Arc Touch Mouse"/>
    <n v="239.8"/>
    <n v="5"/>
    <n v="47.96"/>
  </r>
  <r>
    <n v="3254"/>
    <d v="2015-09-26T00:00:00"/>
    <x v="1"/>
    <x v="8"/>
    <x v="463"/>
    <x v="11"/>
    <x v="0"/>
    <x v="0"/>
    <s v="Xerox 216"/>
    <n v="31.1"/>
    <n v="6"/>
    <n v="10.89"/>
  </r>
  <r>
    <n v="3255"/>
    <d v="2015-09-26T00:00:00"/>
    <x v="1"/>
    <x v="8"/>
    <x v="602"/>
    <x v="12"/>
    <x v="0"/>
    <x v="0"/>
    <s v="Petty Cash Envelope"/>
    <n v="86.27"/>
    <n v="4"/>
    <n v="31.27"/>
  </r>
  <r>
    <n v="3256"/>
    <d v="2015-09-26T00:00:00"/>
    <x v="1"/>
    <x v="8"/>
    <x v="602"/>
    <x v="12"/>
    <x v="0"/>
    <x v="3"/>
    <s v="GBC VeloBinder Electric Binding Machine"/>
    <n v="72.59"/>
    <n v="2"/>
    <n v="-48.39"/>
  </r>
  <r>
    <n v="3257"/>
    <d v="2015-09-26T00:00:00"/>
    <x v="1"/>
    <x v="8"/>
    <x v="602"/>
    <x v="12"/>
    <x v="0"/>
    <x v="12"/>
    <s v="3M Replacement Filter for Office Air Cleaner for 20' x 33' Room"/>
    <n v="60.67"/>
    <n v="2"/>
    <n v="14.41"/>
  </r>
  <r>
    <n v="3258"/>
    <d v="2015-09-26T00:00:00"/>
    <x v="1"/>
    <x v="8"/>
    <x v="602"/>
    <x v="12"/>
    <x v="0"/>
    <x v="3"/>
    <s v="Lock-Up Easel 'Spel-Binder'"/>
    <n v="77.03"/>
    <n v="9"/>
    <n v="-59.06"/>
  </r>
  <r>
    <n v="3259"/>
    <d v="2015-09-26T00:00:00"/>
    <x v="1"/>
    <x v="8"/>
    <x v="602"/>
    <x v="12"/>
    <x v="0"/>
    <x v="2"/>
    <s v="2300 Heavy-Duty Transfer File Systems by Perma"/>
    <n v="119.9"/>
    <n v="6"/>
    <n v="-1.5"/>
  </r>
  <r>
    <n v="3260"/>
    <d v="2015-09-26T00:00:00"/>
    <x v="1"/>
    <x v="8"/>
    <x v="602"/>
    <x v="12"/>
    <x v="2"/>
    <x v="6"/>
    <s v="Samsung Rugby III"/>
    <n v="263.95999999999998"/>
    <n v="5"/>
    <n v="23.1"/>
  </r>
  <r>
    <n v="3261"/>
    <d v="2015-09-26T00:00:00"/>
    <x v="1"/>
    <x v="8"/>
    <x v="602"/>
    <x v="12"/>
    <x v="0"/>
    <x v="2"/>
    <s v="SAFCO Boltless Steel Shelving"/>
    <n v="363.65"/>
    <n v="4"/>
    <n v="-86.37"/>
  </r>
  <r>
    <n v="3262"/>
    <d v="2015-09-26T00:00:00"/>
    <x v="1"/>
    <x v="8"/>
    <x v="582"/>
    <x v="2"/>
    <x v="0"/>
    <x v="3"/>
    <s v="Catalog Binders with Expanding Posts"/>
    <n v="121.1"/>
    <n v="6"/>
    <n v="-100.92"/>
  </r>
  <r>
    <n v="3263"/>
    <d v="2015-09-26T00:00:00"/>
    <x v="1"/>
    <x v="8"/>
    <x v="582"/>
    <x v="2"/>
    <x v="2"/>
    <x v="6"/>
    <s v="Grandstream GXP2100 Mainstream Business Phone"/>
    <n v="45.89"/>
    <n v="1"/>
    <n v="-9.18"/>
  </r>
  <r>
    <n v="3264"/>
    <d v="2015-09-26T00:00:00"/>
    <x v="1"/>
    <x v="8"/>
    <x v="697"/>
    <x v="3"/>
    <x v="0"/>
    <x v="2"/>
    <s v="Sortfiler Multipurpose Personal File Organizer, Black"/>
    <n v="64.17"/>
    <n v="3"/>
    <n v="18.61"/>
  </r>
  <r>
    <n v="3265"/>
    <d v="2015-09-26T00:00:00"/>
    <x v="1"/>
    <x v="8"/>
    <x v="697"/>
    <x v="3"/>
    <x v="0"/>
    <x v="10"/>
    <s v="Cameo Buff Policy Envelopes"/>
    <n v="124.46"/>
    <n v="2"/>
    <n v="58.5"/>
  </r>
  <r>
    <n v="3266"/>
    <d v="2015-09-26T00:00:00"/>
    <x v="1"/>
    <x v="8"/>
    <x v="413"/>
    <x v="20"/>
    <x v="2"/>
    <x v="9"/>
    <s v="Dell Slim USB Multimedia Keyboard"/>
    <n v="50"/>
    <n v="2"/>
    <n v="12"/>
  </r>
  <r>
    <n v="3267"/>
    <d v="2015-09-26T00:00:00"/>
    <x v="1"/>
    <x v="8"/>
    <x v="344"/>
    <x v="20"/>
    <x v="0"/>
    <x v="7"/>
    <s v="Vinyl Coated Wire Paper Clips in Organizer Box, 800/Box"/>
    <n v="34.44"/>
    <n v="3"/>
    <n v="16.190000000000001"/>
  </r>
  <r>
    <n v="3268"/>
    <d v="2015-09-26T00:00:00"/>
    <x v="1"/>
    <x v="8"/>
    <x v="344"/>
    <x v="20"/>
    <x v="2"/>
    <x v="15"/>
    <s v="Ativa MDM8000 8-Sheet Micro-Cut Shredder"/>
    <n v="629.92999999999995"/>
    <n v="7"/>
    <n v="296.07"/>
  </r>
  <r>
    <n v="3269"/>
    <d v="2015-09-26T00:00:00"/>
    <x v="1"/>
    <x v="8"/>
    <x v="344"/>
    <x v="20"/>
    <x v="0"/>
    <x v="3"/>
    <s v="GBC Imprintable Covers"/>
    <n v="79.06"/>
    <n v="9"/>
    <n v="28.66"/>
  </r>
  <r>
    <n v="3270"/>
    <d v="2015-09-27T00:00:00"/>
    <x v="1"/>
    <x v="8"/>
    <x v="685"/>
    <x v="1"/>
    <x v="0"/>
    <x v="3"/>
    <s v="Vinyl Sectional Post Binders"/>
    <n v="15.08"/>
    <n v="2"/>
    <n v="-22.62"/>
  </r>
  <r>
    <n v="3271"/>
    <d v="2015-09-27T00:00:00"/>
    <x v="1"/>
    <x v="8"/>
    <x v="685"/>
    <x v="1"/>
    <x v="1"/>
    <x v="8"/>
    <s v="DAX Metal Frame, Desktop, Stepped-Edge"/>
    <n v="24.29"/>
    <n v="3"/>
    <n v="-12.75"/>
  </r>
  <r>
    <n v="3272"/>
    <d v="2015-09-27T00:00:00"/>
    <x v="1"/>
    <x v="8"/>
    <x v="511"/>
    <x v="3"/>
    <x v="0"/>
    <x v="2"/>
    <s v="Personal Filing Tote with Lid, Black/Gray"/>
    <n v="15.51"/>
    <n v="1"/>
    <n v="4.34"/>
  </r>
  <r>
    <n v="3273"/>
    <d v="2015-09-27T00:00:00"/>
    <x v="1"/>
    <x v="8"/>
    <x v="511"/>
    <x v="3"/>
    <x v="0"/>
    <x v="0"/>
    <s v="Xerox 1916"/>
    <n v="146.82"/>
    <n v="3"/>
    <n v="73.41"/>
  </r>
  <r>
    <n v="3274"/>
    <d v="2015-09-27T00:00:00"/>
    <x v="1"/>
    <x v="8"/>
    <x v="511"/>
    <x v="3"/>
    <x v="0"/>
    <x v="0"/>
    <s v="Xerox 226"/>
    <n v="12.96"/>
    <n v="2"/>
    <n v="6.22"/>
  </r>
  <r>
    <n v="3275"/>
    <d v="2015-09-27T00:00:00"/>
    <x v="1"/>
    <x v="8"/>
    <x v="698"/>
    <x v="14"/>
    <x v="0"/>
    <x v="4"/>
    <s v="Newell 321"/>
    <n v="16.399999999999999"/>
    <n v="5"/>
    <n v="4.76"/>
  </r>
  <r>
    <n v="3276"/>
    <d v="2015-09-27T00:00:00"/>
    <x v="1"/>
    <x v="8"/>
    <x v="698"/>
    <x v="14"/>
    <x v="0"/>
    <x v="0"/>
    <s v="Xerox 1996"/>
    <n v="25.92"/>
    <n v="4"/>
    <n v="12.44"/>
  </r>
  <r>
    <n v="3277"/>
    <d v="2015-09-27T00:00:00"/>
    <x v="1"/>
    <x v="8"/>
    <x v="295"/>
    <x v="6"/>
    <x v="0"/>
    <x v="0"/>
    <s v="Xerox 1988"/>
    <n v="154.9"/>
    <n v="5"/>
    <n v="69.709999999999994"/>
  </r>
  <r>
    <n v="3278"/>
    <d v="2015-09-27T00:00:00"/>
    <x v="1"/>
    <x v="8"/>
    <x v="295"/>
    <x v="6"/>
    <x v="2"/>
    <x v="6"/>
    <s v="Cisco SPA301"/>
    <n v="1871.88"/>
    <n v="12"/>
    <n v="561.55999999999995"/>
  </r>
  <r>
    <n v="3279"/>
    <d v="2015-09-27T00:00:00"/>
    <x v="1"/>
    <x v="8"/>
    <x v="531"/>
    <x v="22"/>
    <x v="0"/>
    <x v="4"/>
    <s v="Newell 334"/>
    <n v="99.2"/>
    <n v="5"/>
    <n v="25.79"/>
  </r>
  <r>
    <n v="3280"/>
    <d v="2015-09-28T00:00:00"/>
    <x v="1"/>
    <x v="8"/>
    <x v="418"/>
    <x v="3"/>
    <x v="0"/>
    <x v="12"/>
    <s v="Holmes Odor Grabber"/>
    <n v="43.26"/>
    <n v="3"/>
    <n v="14.28"/>
  </r>
  <r>
    <n v="3281"/>
    <d v="2015-09-28T00:00:00"/>
    <x v="1"/>
    <x v="8"/>
    <x v="418"/>
    <x v="3"/>
    <x v="0"/>
    <x v="12"/>
    <s v="Holmes HEPA Air Purifier"/>
    <n v="43.56"/>
    <n v="2"/>
    <n v="15.25"/>
  </r>
  <r>
    <n v="3282"/>
    <d v="2015-09-28T00:00:00"/>
    <x v="1"/>
    <x v="8"/>
    <x v="456"/>
    <x v="26"/>
    <x v="0"/>
    <x v="10"/>
    <s v="#10 White Business Envelopes,4 1/8 x 9 1/2"/>
    <n v="12.54"/>
    <n v="1"/>
    <n v="4.2300000000000004"/>
  </r>
  <r>
    <n v="3283"/>
    <d v="2015-09-28T00:00:00"/>
    <x v="1"/>
    <x v="8"/>
    <x v="456"/>
    <x v="26"/>
    <x v="0"/>
    <x v="3"/>
    <s v="Wilson Jones Easy Flow II Sheet Lifters"/>
    <n v="1.08"/>
    <n v="2"/>
    <n v="-0.79"/>
  </r>
  <r>
    <n v="3284"/>
    <d v="2015-09-28T00:00:00"/>
    <x v="1"/>
    <x v="8"/>
    <x v="456"/>
    <x v="26"/>
    <x v="0"/>
    <x v="7"/>
    <s v="Staples"/>
    <n v="4.51"/>
    <n v="3"/>
    <n v="0.85"/>
  </r>
  <r>
    <n v="3285"/>
    <d v="2015-09-28T00:00:00"/>
    <x v="1"/>
    <x v="8"/>
    <x v="612"/>
    <x v="20"/>
    <x v="0"/>
    <x v="12"/>
    <s v="Fellowes Premier Superior Surge Suppressor, 10-Outlet, With Phone and Remote"/>
    <n v="293.52"/>
    <n v="6"/>
    <n v="76.319999999999993"/>
  </r>
  <r>
    <n v="3286"/>
    <d v="2015-09-28T00:00:00"/>
    <x v="1"/>
    <x v="8"/>
    <x v="612"/>
    <x v="20"/>
    <x v="2"/>
    <x v="6"/>
    <s v="Nortel Meridian M3904 Professional Digital phone"/>
    <n v="307.98"/>
    <n v="2"/>
    <n v="89.31"/>
  </r>
  <r>
    <n v="3287"/>
    <d v="2015-09-28T00:00:00"/>
    <x v="1"/>
    <x v="8"/>
    <x v="132"/>
    <x v="3"/>
    <x v="0"/>
    <x v="12"/>
    <s v="Acco Smartsocket Table Surge Protector, 6 Color-Coded Adapter Outlets"/>
    <n v="186.15"/>
    <n v="3"/>
    <n v="55.85"/>
  </r>
  <r>
    <n v="3288"/>
    <d v="2015-09-28T00:00:00"/>
    <x v="1"/>
    <x v="8"/>
    <x v="132"/>
    <x v="3"/>
    <x v="0"/>
    <x v="3"/>
    <s v="GBC Recycled VeloBinder Covers"/>
    <n v="81.790000000000006"/>
    <n v="6"/>
    <n v="26.58"/>
  </r>
  <r>
    <n v="3289"/>
    <d v="2015-09-28T00:00:00"/>
    <x v="1"/>
    <x v="8"/>
    <x v="132"/>
    <x v="3"/>
    <x v="0"/>
    <x v="14"/>
    <s v="Acme Galleria Hot Forged Steel Scissors with Colored Handles"/>
    <n v="47.19"/>
    <n v="3"/>
    <n v="13.69"/>
  </r>
  <r>
    <n v="3290"/>
    <d v="2015-09-28T00:00:00"/>
    <x v="1"/>
    <x v="8"/>
    <x v="132"/>
    <x v="3"/>
    <x v="2"/>
    <x v="6"/>
    <s v="Motorola HK250 Universal Bluetooth Headset"/>
    <n v="36.78"/>
    <n v="2"/>
    <n v="-8.2799999999999994"/>
  </r>
  <r>
    <n v="3291"/>
    <d v="2015-10-01T00:00:00"/>
    <x v="1"/>
    <x v="9"/>
    <x v="678"/>
    <x v="26"/>
    <x v="0"/>
    <x v="2"/>
    <s v="Trav-L-File Heavy-Duty Shuttle II, Black"/>
    <n v="139.41999999999999"/>
    <n v="4"/>
    <n v="17.43"/>
  </r>
  <r>
    <n v="3292"/>
    <d v="2015-10-01T00:00:00"/>
    <x v="1"/>
    <x v="9"/>
    <x v="508"/>
    <x v="32"/>
    <x v="2"/>
    <x v="6"/>
    <s v="Cisco SPA301"/>
    <n v="311.98"/>
    <n v="2"/>
    <n v="93.59"/>
  </r>
  <r>
    <n v="3293"/>
    <d v="2015-10-01T00:00:00"/>
    <x v="1"/>
    <x v="9"/>
    <x v="508"/>
    <x v="32"/>
    <x v="0"/>
    <x v="3"/>
    <s v="Avery Non-Stick Binders"/>
    <n v="22.45"/>
    <n v="5"/>
    <n v="10.33"/>
  </r>
  <r>
    <n v="3294"/>
    <d v="2015-10-01T00:00:00"/>
    <x v="1"/>
    <x v="9"/>
    <x v="699"/>
    <x v="1"/>
    <x v="0"/>
    <x v="3"/>
    <s v="Accohide Poly Flexible Ring Binders"/>
    <n v="2.99"/>
    <n v="4"/>
    <n v="-4.49"/>
  </r>
  <r>
    <n v="3295"/>
    <d v="2015-10-01T00:00:00"/>
    <x v="1"/>
    <x v="9"/>
    <x v="699"/>
    <x v="1"/>
    <x v="2"/>
    <x v="9"/>
    <s v="Lenovo 17-Key USB Numeric Keypad"/>
    <n v="108.77"/>
    <n v="4"/>
    <n v="2.72"/>
  </r>
  <r>
    <n v="3296"/>
    <d v="2015-10-01T00:00:00"/>
    <x v="1"/>
    <x v="9"/>
    <x v="699"/>
    <x v="11"/>
    <x v="2"/>
    <x v="6"/>
    <s v="Wilson Electronics DB Pro Signal Booster"/>
    <n v="572.79999999999995"/>
    <n v="2"/>
    <n v="50.12"/>
  </r>
  <r>
    <n v="3297"/>
    <d v="2015-10-02T00:00:00"/>
    <x v="1"/>
    <x v="9"/>
    <x v="290"/>
    <x v="3"/>
    <x v="0"/>
    <x v="3"/>
    <s v="GBC Personal VeloBind Strips"/>
    <n v="57.5"/>
    <n v="6"/>
    <n v="20.13"/>
  </r>
  <r>
    <n v="3298"/>
    <d v="2015-10-02T00:00:00"/>
    <x v="1"/>
    <x v="9"/>
    <x v="359"/>
    <x v="23"/>
    <x v="0"/>
    <x v="0"/>
    <s v="Computer Printout Paper with Letter-Trim Perforations"/>
    <n v="94.85"/>
    <n v="5"/>
    <n v="45.53"/>
  </r>
  <r>
    <n v="3299"/>
    <d v="2015-10-02T00:00:00"/>
    <x v="1"/>
    <x v="9"/>
    <x v="359"/>
    <x v="23"/>
    <x v="0"/>
    <x v="10"/>
    <s v="Globe Weis Peel &amp; Seel First Class Envelopes"/>
    <n v="51.12"/>
    <n v="4"/>
    <n v="23"/>
  </r>
  <r>
    <n v="3300"/>
    <d v="2015-10-02T00:00:00"/>
    <x v="1"/>
    <x v="9"/>
    <x v="359"/>
    <x v="23"/>
    <x v="2"/>
    <x v="9"/>
    <s v="NETGEAR N750 Dual Band Wi-Fi Gigabit Router"/>
    <n v="90"/>
    <n v="1"/>
    <n v="32.4"/>
  </r>
  <r>
    <n v="3301"/>
    <d v="2015-10-02T00:00:00"/>
    <x v="1"/>
    <x v="9"/>
    <x v="431"/>
    <x v="3"/>
    <x v="0"/>
    <x v="2"/>
    <s v="Eldon ProFile File 'N Store Portable File Tub Letter/Legal Size Black"/>
    <n v="270.33999999999997"/>
    <n v="14"/>
    <n v="75.7"/>
  </r>
  <r>
    <n v="3302"/>
    <d v="2015-10-02T00:00:00"/>
    <x v="1"/>
    <x v="9"/>
    <x v="70"/>
    <x v="25"/>
    <x v="0"/>
    <x v="3"/>
    <s v="Pressboard Hanging Data Binders for Unburst Sheets"/>
    <n v="7.38"/>
    <n v="5"/>
    <n v="-5.41"/>
  </r>
  <r>
    <n v="3303"/>
    <d v="2015-10-02T00:00:00"/>
    <x v="1"/>
    <x v="9"/>
    <x v="700"/>
    <x v="3"/>
    <x v="0"/>
    <x v="3"/>
    <s v="Pressboard Hanging Data Binders for Unburst Sheets"/>
    <n v="11.81"/>
    <n v="3"/>
    <n v="4.13"/>
  </r>
  <r>
    <n v="3304"/>
    <d v="2015-10-02T00:00:00"/>
    <x v="1"/>
    <x v="9"/>
    <x v="700"/>
    <x v="3"/>
    <x v="0"/>
    <x v="3"/>
    <s v="GBC Poly Designer Binding Covers"/>
    <n v="53.57"/>
    <n v="4"/>
    <n v="19.420000000000002"/>
  </r>
  <r>
    <n v="3305"/>
    <d v="2015-10-02T00:00:00"/>
    <x v="1"/>
    <x v="9"/>
    <x v="700"/>
    <x v="3"/>
    <x v="2"/>
    <x v="6"/>
    <s v="HTC One Mini"/>
    <n v="503.96"/>
    <n v="5"/>
    <n v="50.4"/>
  </r>
  <r>
    <n v="3306"/>
    <d v="2015-10-02T00:00:00"/>
    <x v="1"/>
    <x v="9"/>
    <x v="634"/>
    <x v="37"/>
    <x v="0"/>
    <x v="3"/>
    <s v="Acco PRESSTEX Data Binder with Storage Hooks, Dark Blue, 14 7/8&quot; X 11&quot;"/>
    <n v="26.9"/>
    <n v="5"/>
    <n v="13.18"/>
  </r>
  <r>
    <n v="3307"/>
    <d v="2015-10-02T00:00:00"/>
    <x v="1"/>
    <x v="9"/>
    <x v="320"/>
    <x v="36"/>
    <x v="0"/>
    <x v="0"/>
    <s v="Xerox 202"/>
    <n v="19.440000000000001"/>
    <n v="3"/>
    <n v="9.33"/>
  </r>
  <r>
    <n v="3308"/>
    <d v="2015-10-02T00:00:00"/>
    <x v="1"/>
    <x v="9"/>
    <x v="320"/>
    <x v="36"/>
    <x v="0"/>
    <x v="3"/>
    <s v="GBC Plastic Binding Combs"/>
    <n v="7.38"/>
    <n v="1"/>
    <n v="3.62"/>
  </r>
  <r>
    <n v="3309"/>
    <d v="2015-10-02T00:00:00"/>
    <x v="1"/>
    <x v="9"/>
    <x v="218"/>
    <x v="26"/>
    <x v="0"/>
    <x v="14"/>
    <s v="Acme Design Line 8&quot; Stainless Steel Bent Scissors w/Champagne Handles, 3-1/8&quot; Cut"/>
    <n v="10.94"/>
    <n v="2"/>
    <n v="0.96"/>
  </r>
  <r>
    <n v="3310"/>
    <d v="2015-10-02T00:00:00"/>
    <x v="1"/>
    <x v="9"/>
    <x v="74"/>
    <x v="11"/>
    <x v="1"/>
    <x v="8"/>
    <s v="9-3/4 Diameter Round Wall Clock"/>
    <n v="11.03"/>
    <n v="1"/>
    <n v="3.03"/>
  </r>
  <r>
    <n v="3311"/>
    <d v="2015-10-02T00:00:00"/>
    <x v="1"/>
    <x v="9"/>
    <x v="74"/>
    <x v="11"/>
    <x v="2"/>
    <x v="9"/>
    <s v="SanDisk Ultra 32 GB MicroSDHC Class 10 Memory Card"/>
    <n v="53.04"/>
    <n v="3"/>
    <n v="-4.6399999999999997"/>
  </r>
  <r>
    <n v="3312"/>
    <d v="2015-10-03T00:00:00"/>
    <x v="1"/>
    <x v="9"/>
    <x v="240"/>
    <x v="10"/>
    <x v="0"/>
    <x v="3"/>
    <s v="Acco D-Ring Binder w/DublLock"/>
    <n v="32.07"/>
    <n v="5"/>
    <n v="-22.45"/>
  </r>
  <r>
    <n v="3313"/>
    <d v="2015-10-03T00:00:00"/>
    <x v="1"/>
    <x v="9"/>
    <x v="240"/>
    <x v="10"/>
    <x v="2"/>
    <x v="9"/>
    <s v="ImationÂ 8gb Micro Traveldrive Usb 2.0Â Flash Drive"/>
    <n v="24"/>
    <n v="2"/>
    <n v="-2.7"/>
  </r>
  <r>
    <n v="3314"/>
    <d v="2015-10-03T00:00:00"/>
    <x v="1"/>
    <x v="9"/>
    <x v="240"/>
    <x v="10"/>
    <x v="1"/>
    <x v="11"/>
    <s v="Safco Value Mate Series Steel Bookcases, Baked Enamel Finish on Steel, Gray"/>
    <n v="35.49"/>
    <n v="1"/>
    <n v="-15.62"/>
  </r>
  <r>
    <n v="3315"/>
    <d v="2015-10-03T00:00:00"/>
    <x v="1"/>
    <x v="9"/>
    <x v="240"/>
    <x v="10"/>
    <x v="2"/>
    <x v="9"/>
    <s v="Microsoft Natural Ergonomic Keyboard 4000"/>
    <n v="47.98"/>
    <n v="2"/>
    <n v="0.6"/>
  </r>
  <r>
    <n v="3316"/>
    <d v="2015-10-03T00:00:00"/>
    <x v="1"/>
    <x v="9"/>
    <x v="126"/>
    <x v="2"/>
    <x v="0"/>
    <x v="2"/>
    <s v="Staple magnet"/>
    <n v="15.01"/>
    <n v="2"/>
    <n v="1.5"/>
  </r>
  <r>
    <n v="3317"/>
    <d v="2015-10-03T00:00:00"/>
    <x v="1"/>
    <x v="9"/>
    <x v="206"/>
    <x v="3"/>
    <x v="1"/>
    <x v="11"/>
    <s v="Safco Value Mate Series Steel Bookcases, Baked Enamel Finish on Steel, Gray"/>
    <n v="120.67"/>
    <n v="2"/>
    <n v="18.45"/>
  </r>
  <r>
    <n v="3318"/>
    <d v="2015-10-04T00:00:00"/>
    <x v="1"/>
    <x v="9"/>
    <x v="561"/>
    <x v="4"/>
    <x v="1"/>
    <x v="5"/>
    <s v="Office Star - Mesh Screen back chair with Vinyl seat"/>
    <n v="392.94"/>
    <n v="3"/>
    <n v="43.22"/>
  </r>
  <r>
    <n v="3319"/>
    <d v="2015-10-04T00:00:00"/>
    <x v="1"/>
    <x v="9"/>
    <x v="116"/>
    <x v="3"/>
    <x v="0"/>
    <x v="2"/>
    <s v="Tenex Personal Project File with Scoop Front Design, Black"/>
    <n v="26.96"/>
    <n v="2"/>
    <n v="7.01"/>
  </r>
  <r>
    <n v="3320"/>
    <d v="2015-10-04T00:00:00"/>
    <x v="1"/>
    <x v="9"/>
    <x v="488"/>
    <x v="2"/>
    <x v="1"/>
    <x v="8"/>
    <s v="DataProducts Ampli Magnifier Task Lamp, Black,"/>
    <n v="64.94"/>
    <n v="3"/>
    <n v="6.49"/>
  </r>
  <r>
    <n v="3321"/>
    <d v="2015-10-04T00:00:00"/>
    <x v="1"/>
    <x v="9"/>
    <x v="488"/>
    <x v="2"/>
    <x v="0"/>
    <x v="0"/>
    <s v="Xerox 1946"/>
    <n v="20.74"/>
    <n v="4"/>
    <n v="7.26"/>
  </r>
  <r>
    <n v="3322"/>
    <d v="2015-10-05T00:00:00"/>
    <x v="1"/>
    <x v="9"/>
    <x v="701"/>
    <x v="6"/>
    <x v="0"/>
    <x v="4"/>
    <s v="Newell 324"/>
    <n v="46.2"/>
    <n v="4"/>
    <n v="12.94"/>
  </r>
  <r>
    <n v="3323"/>
    <d v="2015-10-05T00:00:00"/>
    <x v="1"/>
    <x v="9"/>
    <x v="701"/>
    <x v="6"/>
    <x v="0"/>
    <x v="12"/>
    <s v="Holmes Odor Grabber"/>
    <n v="28.84"/>
    <n v="2"/>
    <n v="9.52"/>
  </r>
  <r>
    <n v="3324"/>
    <d v="2015-10-05T00:00:00"/>
    <x v="1"/>
    <x v="9"/>
    <x v="472"/>
    <x v="7"/>
    <x v="0"/>
    <x v="2"/>
    <s v="Personal Filing Tote with Lid, Black/Gray"/>
    <n v="77.55"/>
    <n v="5"/>
    <n v="21.71"/>
  </r>
  <r>
    <n v="3325"/>
    <d v="2015-10-05T00:00:00"/>
    <x v="1"/>
    <x v="9"/>
    <x v="337"/>
    <x v="10"/>
    <x v="2"/>
    <x v="9"/>
    <s v="SanDisk Ultra 32 GB MicroSDHC Class 10 Memory Card"/>
    <n v="53.04"/>
    <n v="3"/>
    <n v="-4.6399999999999997"/>
  </r>
  <r>
    <n v="3326"/>
    <d v="2015-10-05T00:00:00"/>
    <x v="1"/>
    <x v="9"/>
    <x v="467"/>
    <x v="11"/>
    <x v="1"/>
    <x v="11"/>
    <s v="Bush Cubix Collection Bookcases, Fully Assembled"/>
    <n v="66.290000000000006"/>
    <n v="1"/>
    <n v="-103.86"/>
  </r>
  <r>
    <n v="3327"/>
    <d v="2015-10-05T00:00:00"/>
    <x v="1"/>
    <x v="9"/>
    <x v="467"/>
    <x v="11"/>
    <x v="1"/>
    <x v="5"/>
    <s v="Global Highback Leather Tilter in Burgundy"/>
    <n v="291.17"/>
    <n v="4"/>
    <n v="-14.56"/>
  </r>
  <r>
    <n v="3328"/>
    <d v="2015-10-05T00:00:00"/>
    <x v="1"/>
    <x v="9"/>
    <x v="325"/>
    <x v="10"/>
    <x v="2"/>
    <x v="9"/>
    <s v="NETGEAR N750 Dual Band Wi-Fi Gigabit Router"/>
    <n v="288"/>
    <n v="4"/>
    <n v="57.6"/>
  </r>
  <r>
    <n v="3329"/>
    <d v="2015-10-08T00:00:00"/>
    <x v="1"/>
    <x v="9"/>
    <x v="337"/>
    <x v="3"/>
    <x v="1"/>
    <x v="8"/>
    <s v="Deflect-o SuperTray Unbreakable Stackable Tray, Letter, Black"/>
    <n v="145.9"/>
    <n v="5"/>
    <n v="62.74"/>
  </r>
  <r>
    <n v="3330"/>
    <d v="2015-10-08T00:00:00"/>
    <x v="1"/>
    <x v="9"/>
    <x v="542"/>
    <x v="0"/>
    <x v="0"/>
    <x v="4"/>
    <s v="Binney &amp; Smith inkTank Desk Highlighter, Chisel Tip, Yellow, 12/Box"/>
    <n v="3.44"/>
    <n v="2"/>
    <n v="0.56000000000000005"/>
  </r>
  <r>
    <n v="3331"/>
    <d v="2015-10-08T00:00:00"/>
    <x v="1"/>
    <x v="9"/>
    <x v="702"/>
    <x v="0"/>
    <x v="1"/>
    <x v="8"/>
    <s v="Tenex Traditional Chairmats for Medium Pile Carpet, Standard Lip, 36&quot; x 48&quot;"/>
    <n v="72.78"/>
    <n v="3"/>
    <n v="-70.959999999999994"/>
  </r>
  <r>
    <n v="3332"/>
    <d v="2015-10-09T00:00:00"/>
    <x v="1"/>
    <x v="9"/>
    <x v="610"/>
    <x v="6"/>
    <x v="0"/>
    <x v="2"/>
    <s v="Decoflex Hanging Personal Folder File, Blue"/>
    <n v="30.84"/>
    <n v="2"/>
    <n v="8.33"/>
  </r>
  <r>
    <n v="3333"/>
    <d v="2015-10-09T00:00:00"/>
    <x v="1"/>
    <x v="9"/>
    <x v="560"/>
    <x v="20"/>
    <x v="2"/>
    <x v="6"/>
    <s v="Jawbone JAMBOX Wireless Bluetooth Speaker"/>
    <n v="631.96"/>
    <n v="4"/>
    <n v="303.33999999999997"/>
  </r>
  <r>
    <n v="3334"/>
    <d v="2015-10-09T00:00:00"/>
    <x v="1"/>
    <x v="9"/>
    <x v="560"/>
    <x v="20"/>
    <x v="0"/>
    <x v="0"/>
    <s v="Xerox 1895"/>
    <n v="23.92"/>
    <n v="4"/>
    <n v="10.76"/>
  </r>
  <r>
    <n v="3335"/>
    <d v="2015-10-09T00:00:00"/>
    <x v="1"/>
    <x v="9"/>
    <x v="291"/>
    <x v="14"/>
    <x v="2"/>
    <x v="9"/>
    <s v="Logitech G19 Programmable Gaming Keyboard"/>
    <n v="619.95000000000005"/>
    <n v="5"/>
    <n v="111.59"/>
  </r>
  <r>
    <n v="3336"/>
    <d v="2015-10-09T00:00:00"/>
    <x v="1"/>
    <x v="9"/>
    <x v="291"/>
    <x v="14"/>
    <x v="2"/>
    <x v="6"/>
    <s v="KLD Oscar II Style Snap-on Ultra Thin Side Flip Synthetic Leather Cover Case for HTC One HTC M7"/>
    <n v="29.16"/>
    <n v="3"/>
    <n v="8.4600000000000009"/>
  </r>
  <r>
    <n v="3337"/>
    <d v="2015-10-09T00:00:00"/>
    <x v="1"/>
    <x v="9"/>
    <x v="291"/>
    <x v="14"/>
    <x v="0"/>
    <x v="10"/>
    <s v="Staple envelope"/>
    <n v="57.96"/>
    <n v="7"/>
    <n v="27.24"/>
  </r>
  <r>
    <n v="3338"/>
    <d v="2015-10-09T00:00:00"/>
    <x v="1"/>
    <x v="9"/>
    <x v="291"/>
    <x v="14"/>
    <x v="0"/>
    <x v="12"/>
    <s v="Belkin 6 Outlet Metallic Surge Strip"/>
    <n v="29.4"/>
    <n v="3"/>
    <n v="5.23"/>
  </r>
  <r>
    <n v="3339"/>
    <d v="2015-10-09T00:00:00"/>
    <x v="1"/>
    <x v="9"/>
    <x v="256"/>
    <x v="16"/>
    <x v="0"/>
    <x v="3"/>
    <s v="Zipper Ring Binder Pockets"/>
    <n v="1.87"/>
    <n v="2"/>
    <n v="-1.31"/>
  </r>
  <r>
    <n v="3340"/>
    <d v="2015-10-09T00:00:00"/>
    <x v="1"/>
    <x v="9"/>
    <x v="256"/>
    <x v="16"/>
    <x v="0"/>
    <x v="3"/>
    <s v="Clear Mylar Reinforcing Strips"/>
    <n v="11.21"/>
    <n v="2"/>
    <n v="-8.6"/>
  </r>
  <r>
    <n v="3341"/>
    <d v="2015-10-09T00:00:00"/>
    <x v="1"/>
    <x v="9"/>
    <x v="256"/>
    <x v="16"/>
    <x v="0"/>
    <x v="4"/>
    <s v="Avery Hi-Liter Smear-Safe Highlighters"/>
    <n v="37.380000000000003"/>
    <n v="8"/>
    <n v="7.48"/>
  </r>
  <r>
    <n v="3342"/>
    <d v="2015-10-09T00:00:00"/>
    <x v="1"/>
    <x v="9"/>
    <x v="667"/>
    <x v="14"/>
    <x v="1"/>
    <x v="5"/>
    <s v="High-Back Leather Manager's Chair"/>
    <n v="389.97"/>
    <n v="3"/>
    <n v="35.1"/>
  </r>
  <r>
    <n v="3343"/>
    <d v="2015-10-09T00:00:00"/>
    <x v="1"/>
    <x v="9"/>
    <x v="667"/>
    <x v="14"/>
    <x v="0"/>
    <x v="12"/>
    <s v="Belkin 8 Outlet SurgeMaster II Gold Surge Protector"/>
    <n v="269.91000000000003"/>
    <n v="5"/>
    <n v="53.98"/>
  </r>
  <r>
    <n v="3344"/>
    <d v="2015-10-10T00:00:00"/>
    <x v="1"/>
    <x v="9"/>
    <x v="561"/>
    <x v="3"/>
    <x v="0"/>
    <x v="0"/>
    <s v="Xerox 1894"/>
    <n v="45.36"/>
    <n v="7"/>
    <n v="21.77"/>
  </r>
  <r>
    <n v="3345"/>
    <d v="2015-10-10T00:00:00"/>
    <x v="1"/>
    <x v="9"/>
    <x v="628"/>
    <x v="16"/>
    <x v="0"/>
    <x v="2"/>
    <s v="Tennsco Single-Tier Lockers"/>
    <n v="1801.63"/>
    <n v="6"/>
    <n v="-337.81"/>
  </r>
  <r>
    <n v="3346"/>
    <d v="2015-10-10T00:00:00"/>
    <x v="1"/>
    <x v="9"/>
    <x v="547"/>
    <x v="1"/>
    <x v="0"/>
    <x v="4"/>
    <s v="Avery Fluorescent Highlighter Four-Color Set"/>
    <n v="8.02"/>
    <n v="3"/>
    <n v="1"/>
  </r>
  <r>
    <n v="3347"/>
    <d v="2015-10-10T00:00:00"/>
    <x v="1"/>
    <x v="9"/>
    <x v="549"/>
    <x v="3"/>
    <x v="1"/>
    <x v="5"/>
    <s v="Global Leather &amp; Oak Executive Chair, Burgundy"/>
    <n v="362.14"/>
    <n v="3"/>
    <n v="-54.32"/>
  </r>
  <r>
    <n v="3348"/>
    <d v="2015-10-10T00:00:00"/>
    <x v="1"/>
    <x v="9"/>
    <x v="549"/>
    <x v="3"/>
    <x v="0"/>
    <x v="1"/>
    <s v="Avery 503"/>
    <n v="31.05"/>
    <n v="3"/>
    <n v="14.9"/>
  </r>
  <r>
    <n v="3349"/>
    <d v="2015-10-11T00:00:00"/>
    <x v="1"/>
    <x v="9"/>
    <x v="703"/>
    <x v="16"/>
    <x v="1"/>
    <x v="13"/>
    <s v="Bretford CR4500 Series Slim Rectangular Table"/>
    <n v="957.58"/>
    <n v="5"/>
    <n v="-383.03"/>
  </r>
  <r>
    <n v="3350"/>
    <d v="2015-10-11T00:00:00"/>
    <x v="1"/>
    <x v="9"/>
    <x v="703"/>
    <x v="16"/>
    <x v="0"/>
    <x v="2"/>
    <s v="Eldon Fold 'N Roll Cart System"/>
    <n v="22.37"/>
    <n v="2"/>
    <n v="2.52"/>
  </r>
  <r>
    <n v="3351"/>
    <d v="2015-10-11T00:00:00"/>
    <x v="1"/>
    <x v="9"/>
    <x v="489"/>
    <x v="20"/>
    <x v="2"/>
    <x v="9"/>
    <s v="Memorex 25GB 6X Branded Blu-Ray Recordable Disc, 30/Pack"/>
    <n v="31.95"/>
    <n v="1"/>
    <n v="2.2400000000000002"/>
  </r>
  <r>
    <n v="3352"/>
    <d v="2015-10-12T00:00:00"/>
    <x v="1"/>
    <x v="9"/>
    <x v="114"/>
    <x v="20"/>
    <x v="1"/>
    <x v="11"/>
    <s v="Atlantic Metals Mobile 4-Shelf Bookcases, Custom Colors"/>
    <n v="899.14"/>
    <n v="4"/>
    <n v="112.39"/>
  </r>
  <r>
    <n v="3353"/>
    <d v="2015-10-12T00:00:00"/>
    <x v="1"/>
    <x v="9"/>
    <x v="114"/>
    <x v="20"/>
    <x v="2"/>
    <x v="6"/>
    <s v="I Need's 3d Hello Kitty Hybrid Silicone Case Cover for HTC One X 4g with 3d Hello Kitty Stylus Pen Green/pink"/>
    <n v="71.760000000000005"/>
    <n v="6"/>
    <n v="20.09"/>
  </r>
  <r>
    <n v="3354"/>
    <d v="2015-10-12T00:00:00"/>
    <x v="1"/>
    <x v="9"/>
    <x v="114"/>
    <x v="20"/>
    <x v="0"/>
    <x v="0"/>
    <s v="Xerox 205"/>
    <n v="51.84"/>
    <n v="8"/>
    <n v="24.88"/>
  </r>
  <r>
    <n v="3355"/>
    <d v="2015-10-12T00:00:00"/>
    <x v="1"/>
    <x v="9"/>
    <x v="114"/>
    <x v="20"/>
    <x v="1"/>
    <x v="11"/>
    <s v="Atlantic Metals Mobile 3-Shelf Bookcases, Custom Colors"/>
    <n v="626.35"/>
    <n v="3"/>
    <n v="46.98"/>
  </r>
  <r>
    <n v="3356"/>
    <d v="2015-10-12T00:00:00"/>
    <x v="1"/>
    <x v="9"/>
    <x v="114"/>
    <x v="20"/>
    <x v="0"/>
    <x v="4"/>
    <s v="4009 Highlighters by Sanford"/>
    <n v="19.899999999999999"/>
    <n v="5"/>
    <n v="6.57"/>
  </r>
  <r>
    <n v="3357"/>
    <d v="2015-10-12T00:00:00"/>
    <x v="1"/>
    <x v="9"/>
    <x v="670"/>
    <x v="20"/>
    <x v="1"/>
    <x v="13"/>
    <s v="SAFCO PlanMaster Heigh-Adjustable Drafting Table Base, 43w x 30d x 30-37h, Black"/>
    <n v="209.67"/>
    <n v="1"/>
    <n v="-13.98"/>
  </r>
  <r>
    <n v="3358"/>
    <d v="2015-10-12T00:00:00"/>
    <x v="1"/>
    <x v="9"/>
    <x v="392"/>
    <x v="18"/>
    <x v="2"/>
    <x v="6"/>
    <s v="AT&amp;T 17929 Lendline Telephone"/>
    <n v="135.72"/>
    <n v="3"/>
    <n v="35.29"/>
  </r>
  <r>
    <n v="3359"/>
    <d v="2015-10-12T00:00:00"/>
    <x v="1"/>
    <x v="9"/>
    <x v="392"/>
    <x v="18"/>
    <x v="0"/>
    <x v="3"/>
    <s v="GBC Standard Plastic Binding Systems' Combs"/>
    <n v="12.56"/>
    <n v="2"/>
    <n v="5.65"/>
  </r>
  <r>
    <n v="3360"/>
    <d v="2015-10-12T00:00:00"/>
    <x v="1"/>
    <x v="9"/>
    <x v="392"/>
    <x v="18"/>
    <x v="2"/>
    <x v="6"/>
    <s v="Samsung Rugby III"/>
    <n v="263.95999999999998"/>
    <n v="4"/>
    <n v="71.27"/>
  </r>
  <r>
    <n v="3361"/>
    <d v="2015-10-12T00:00:00"/>
    <x v="1"/>
    <x v="9"/>
    <x v="75"/>
    <x v="22"/>
    <x v="2"/>
    <x v="9"/>
    <s v="Kingston Digital DataTraveler 16GB USB 2.0"/>
    <n v="17.899999999999999"/>
    <n v="2"/>
    <n v="3.4"/>
  </r>
  <r>
    <n v="3362"/>
    <d v="2015-10-12T00:00:00"/>
    <x v="1"/>
    <x v="9"/>
    <x v="75"/>
    <x v="22"/>
    <x v="0"/>
    <x v="2"/>
    <s v="Contico 72&quot;H Heavy-Duty Storage System"/>
    <n v="81.96"/>
    <n v="2"/>
    <n v="0"/>
  </r>
  <r>
    <n v="3363"/>
    <d v="2015-10-13T00:00:00"/>
    <x v="1"/>
    <x v="9"/>
    <x v="192"/>
    <x v="5"/>
    <x v="2"/>
    <x v="6"/>
    <s v="I Need's 3d Hello Kitty Hybrid Silicone Case Cover for HTC One X 4g with 3d Hello Kitty Stylus Pen Green/pink"/>
    <n v="83.72"/>
    <n v="7"/>
    <n v="23.44"/>
  </r>
  <r>
    <n v="3364"/>
    <d v="2015-10-13T00:00:00"/>
    <x v="1"/>
    <x v="9"/>
    <x v="192"/>
    <x v="5"/>
    <x v="1"/>
    <x v="5"/>
    <s v="Global Deluxe Office Fabric Chairs"/>
    <n v="287.94"/>
    <n v="3"/>
    <n v="77.739999999999995"/>
  </r>
  <r>
    <n v="3365"/>
    <d v="2015-10-15T00:00:00"/>
    <x v="1"/>
    <x v="9"/>
    <x v="205"/>
    <x v="1"/>
    <x v="2"/>
    <x v="9"/>
    <s v="LogitechÂ Gaming G510s - Keyboard"/>
    <n v="339.96"/>
    <n v="5"/>
    <n v="67.989999999999995"/>
  </r>
  <r>
    <n v="3366"/>
    <d v="2015-10-15T00:00:00"/>
    <x v="1"/>
    <x v="9"/>
    <x v="264"/>
    <x v="0"/>
    <x v="2"/>
    <x v="9"/>
    <s v="Plantronics Audio 995 Wireless Stereo Headset"/>
    <n v="263.88"/>
    <n v="3"/>
    <n v="42.88"/>
  </r>
  <r>
    <n v="3367"/>
    <d v="2015-10-15T00:00:00"/>
    <x v="1"/>
    <x v="9"/>
    <x v="264"/>
    <x v="0"/>
    <x v="1"/>
    <x v="5"/>
    <s v="HON 5400 Series Task Chairs for Big and Tall"/>
    <n v="2453.4299999999998"/>
    <n v="5"/>
    <n v="-350.49"/>
  </r>
  <r>
    <n v="3368"/>
    <d v="2015-10-15T00:00:00"/>
    <x v="1"/>
    <x v="9"/>
    <x v="41"/>
    <x v="14"/>
    <x v="1"/>
    <x v="8"/>
    <s v="DAX Cubicle Frames, 8-1/2 x 11"/>
    <n v="17.14"/>
    <n v="2"/>
    <n v="6.17"/>
  </r>
  <r>
    <n v="3369"/>
    <d v="2015-10-15T00:00:00"/>
    <x v="1"/>
    <x v="9"/>
    <x v="704"/>
    <x v="0"/>
    <x v="1"/>
    <x v="8"/>
    <s v="C-Line Cubicle Keepers Polyproplyene Holder w/Velcro Back, 8-1/2x11, 25/Bx"/>
    <n v="131.38"/>
    <n v="6"/>
    <n v="-95.25"/>
  </r>
  <r>
    <n v="3370"/>
    <d v="2015-10-15T00:00:00"/>
    <x v="1"/>
    <x v="9"/>
    <x v="704"/>
    <x v="0"/>
    <x v="0"/>
    <x v="0"/>
    <s v="Xerox 1986"/>
    <n v="5.34"/>
    <n v="1"/>
    <n v="1.87"/>
  </r>
  <r>
    <n v="3371"/>
    <d v="2015-10-15T00:00:00"/>
    <x v="1"/>
    <x v="9"/>
    <x v="471"/>
    <x v="0"/>
    <x v="0"/>
    <x v="10"/>
    <s v="Staple envelope"/>
    <n v="4.46"/>
    <n v="1"/>
    <n v="1.67"/>
  </r>
  <r>
    <n v="3372"/>
    <d v="2015-10-15T00:00:00"/>
    <x v="1"/>
    <x v="9"/>
    <x v="471"/>
    <x v="0"/>
    <x v="0"/>
    <x v="3"/>
    <s v="Avery Reinforcements for Hole-Punch Pages"/>
    <n v="3.96"/>
    <n v="10"/>
    <n v="-6.93"/>
  </r>
  <r>
    <n v="3373"/>
    <d v="2015-10-16T00:00:00"/>
    <x v="1"/>
    <x v="9"/>
    <x v="634"/>
    <x v="20"/>
    <x v="2"/>
    <x v="6"/>
    <s v="Mitel MiVoice 5330e IP Phone"/>
    <n v="824.97"/>
    <n v="3"/>
    <n v="214.49"/>
  </r>
  <r>
    <n v="3374"/>
    <d v="2015-10-17T00:00:00"/>
    <x v="1"/>
    <x v="9"/>
    <x v="693"/>
    <x v="3"/>
    <x v="0"/>
    <x v="2"/>
    <s v="Eldon Base for stackable storage shelf, platinum"/>
    <n v="77.88"/>
    <n v="2"/>
    <n v="3.89"/>
  </r>
  <r>
    <n v="3375"/>
    <d v="2015-10-18T00:00:00"/>
    <x v="1"/>
    <x v="9"/>
    <x v="61"/>
    <x v="0"/>
    <x v="2"/>
    <x v="9"/>
    <s v="Verbatim Slim CD and DVD Storage Cases, 50/Pack"/>
    <n v="27.7"/>
    <n v="3"/>
    <n v="3.46"/>
  </r>
  <r>
    <n v="3376"/>
    <d v="2015-10-18T00:00:00"/>
    <x v="1"/>
    <x v="9"/>
    <x v="61"/>
    <x v="0"/>
    <x v="0"/>
    <x v="12"/>
    <s v="Tripp Lite Isotel 6 Outlet Surge Protector with Fax/Modem Protection"/>
    <n v="73.16"/>
    <n v="6"/>
    <n v="-186.57"/>
  </r>
  <r>
    <n v="3377"/>
    <d v="2015-10-18T00:00:00"/>
    <x v="1"/>
    <x v="9"/>
    <x v="405"/>
    <x v="22"/>
    <x v="2"/>
    <x v="6"/>
    <s v="Motorola L703CM"/>
    <n v="249.58"/>
    <n v="2"/>
    <n v="15.6"/>
  </r>
  <r>
    <n v="3378"/>
    <d v="2015-10-18T00:00:00"/>
    <x v="1"/>
    <x v="9"/>
    <x v="405"/>
    <x v="22"/>
    <x v="0"/>
    <x v="0"/>
    <s v="Xerox 1903"/>
    <n v="17.940000000000001"/>
    <n v="3"/>
    <n v="8.7899999999999991"/>
  </r>
  <r>
    <n v="3379"/>
    <d v="2015-10-18T00:00:00"/>
    <x v="1"/>
    <x v="9"/>
    <x v="405"/>
    <x v="22"/>
    <x v="1"/>
    <x v="8"/>
    <s v="Eldon 100 Class Desk Accessories"/>
    <n v="10.11"/>
    <n v="3"/>
    <n v="3.24"/>
  </r>
  <r>
    <n v="3380"/>
    <d v="2015-10-19T00:00:00"/>
    <x v="1"/>
    <x v="9"/>
    <x v="463"/>
    <x v="38"/>
    <x v="0"/>
    <x v="0"/>
    <s v="Southworth 100% Cotton The Best Paper"/>
    <n v="34.44"/>
    <n v="3"/>
    <n v="17.22"/>
  </r>
  <r>
    <n v="3381"/>
    <d v="2015-10-19T00:00:00"/>
    <x v="1"/>
    <x v="9"/>
    <x v="62"/>
    <x v="14"/>
    <x v="0"/>
    <x v="3"/>
    <s v="Avery Heavy-Duty EZD View Binder with Locking Rings"/>
    <n v="38.28"/>
    <n v="6"/>
    <n v="17.61"/>
  </r>
  <r>
    <n v="3382"/>
    <d v="2015-10-19T00:00:00"/>
    <x v="1"/>
    <x v="9"/>
    <x v="62"/>
    <x v="14"/>
    <x v="2"/>
    <x v="6"/>
    <s v="OtterBox Defender Series Case - Samsung Galaxy S4"/>
    <n v="149.94999999999999"/>
    <n v="5"/>
    <n v="44.99"/>
  </r>
  <r>
    <n v="3383"/>
    <d v="2015-10-19T00:00:00"/>
    <x v="1"/>
    <x v="9"/>
    <x v="508"/>
    <x v="3"/>
    <x v="0"/>
    <x v="12"/>
    <s v="Sanyo Counter Height Refrigerator with Crisper, 3.6 Cubic Foot, Stainless Steel/Black"/>
    <n v="1640.7"/>
    <n v="5"/>
    <n v="459.4"/>
  </r>
  <r>
    <n v="3384"/>
    <d v="2015-10-19T00:00:00"/>
    <x v="1"/>
    <x v="9"/>
    <x v="508"/>
    <x v="3"/>
    <x v="2"/>
    <x v="9"/>
    <s v="NETGEAR N750 Dual Band Wi-Fi Gigabit Router"/>
    <n v="270"/>
    <n v="3"/>
    <n v="97.2"/>
  </r>
  <r>
    <n v="3385"/>
    <d v="2015-10-19T00:00:00"/>
    <x v="1"/>
    <x v="9"/>
    <x v="178"/>
    <x v="0"/>
    <x v="0"/>
    <x v="3"/>
    <s v="Avery Printable Repositionable Plastic Tabs"/>
    <n v="1.72"/>
    <n v="1"/>
    <n v="-2.84"/>
  </r>
  <r>
    <n v="3386"/>
    <d v="2015-10-20T00:00:00"/>
    <x v="1"/>
    <x v="9"/>
    <x v="270"/>
    <x v="3"/>
    <x v="2"/>
    <x v="9"/>
    <s v="Logitech G602 Wireless Gaming Mouse"/>
    <n v="239.97"/>
    <n v="3"/>
    <n v="86.39"/>
  </r>
  <r>
    <n v="3387"/>
    <d v="2015-10-20T00:00:00"/>
    <x v="1"/>
    <x v="9"/>
    <x v="270"/>
    <x v="3"/>
    <x v="1"/>
    <x v="8"/>
    <s v="Acrylic Self-Standing Desk Frames"/>
    <n v="16.02"/>
    <n v="6"/>
    <n v="6.09"/>
  </r>
  <r>
    <n v="3388"/>
    <d v="2015-10-20T00:00:00"/>
    <x v="1"/>
    <x v="9"/>
    <x v="282"/>
    <x v="20"/>
    <x v="0"/>
    <x v="0"/>
    <s v="Easy-staple paper"/>
    <n v="24.56"/>
    <n v="2"/>
    <n v="11.54"/>
  </r>
  <r>
    <n v="3389"/>
    <d v="2015-10-20T00:00:00"/>
    <x v="1"/>
    <x v="9"/>
    <x v="149"/>
    <x v="3"/>
    <x v="1"/>
    <x v="8"/>
    <s v="Nu-Dell Oak Frame"/>
    <n v="74.760000000000005"/>
    <n v="7"/>
    <n v="23.92"/>
  </r>
  <r>
    <n v="3390"/>
    <d v="2015-10-20T00:00:00"/>
    <x v="1"/>
    <x v="9"/>
    <x v="149"/>
    <x v="3"/>
    <x v="1"/>
    <x v="13"/>
    <s v="SAFCO PlanMaster Boards, 60w x 37-1/2d, White Melamine"/>
    <n v="364.78"/>
    <n v="3"/>
    <n v="27.36"/>
  </r>
  <r>
    <n v="3391"/>
    <d v="2015-10-22T00:00:00"/>
    <x v="1"/>
    <x v="9"/>
    <x v="235"/>
    <x v="1"/>
    <x v="0"/>
    <x v="3"/>
    <s v="GBC Instant Report Kit"/>
    <n v="5.18"/>
    <n v="4"/>
    <n v="-7.76"/>
  </r>
  <r>
    <n v="3392"/>
    <d v="2015-10-22T00:00:00"/>
    <x v="1"/>
    <x v="9"/>
    <x v="344"/>
    <x v="16"/>
    <x v="0"/>
    <x v="2"/>
    <s v="Eldon Simplefile Box Office"/>
    <n v="9.9499999999999993"/>
    <n v="1"/>
    <n v="1"/>
  </r>
  <r>
    <n v="3393"/>
    <d v="2015-10-23T00:00:00"/>
    <x v="1"/>
    <x v="9"/>
    <x v="705"/>
    <x v="3"/>
    <x v="2"/>
    <x v="9"/>
    <s v="Maxell DVD-RAM Discs"/>
    <n v="148.32"/>
    <n v="9"/>
    <n v="63.78"/>
  </r>
  <r>
    <n v="3394"/>
    <d v="2015-10-23T00:00:00"/>
    <x v="1"/>
    <x v="9"/>
    <x v="705"/>
    <x v="3"/>
    <x v="1"/>
    <x v="5"/>
    <s v="Global Leather and Oak Executive Chair, Black"/>
    <n v="240.78"/>
    <n v="1"/>
    <n v="27.09"/>
  </r>
  <r>
    <n v="3395"/>
    <d v="2015-10-23T00:00:00"/>
    <x v="1"/>
    <x v="9"/>
    <x v="705"/>
    <x v="3"/>
    <x v="1"/>
    <x v="5"/>
    <s v="Global Chrome Stack Chair"/>
    <n v="191.97"/>
    <n v="7"/>
    <n v="16.8"/>
  </r>
  <r>
    <n v="3396"/>
    <d v="2015-10-23T00:00:00"/>
    <x v="1"/>
    <x v="9"/>
    <x v="705"/>
    <x v="3"/>
    <x v="0"/>
    <x v="0"/>
    <s v="Xerox 196"/>
    <n v="11.56"/>
    <n v="2"/>
    <n v="5.66"/>
  </r>
  <r>
    <n v="3397"/>
    <d v="2015-10-23T00:00:00"/>
    <x v="1"/>
    <x v="9"/>
    <x v="705"/>
    <x v="3"/>
    <x v="0"/>
    <x v="10"/>
    <s v="Redi-Strip #10 Envelopes, 4 1/8 x 9 1/2"/>
    <n v="11.8"/>
    <n v="4"/>
    <n v="5.66"/>
  </r>
  <r>
    <n v="3398"/>
    <d v="2015-10-23T00:00:00"/>
    <x v="1"/>
    <x v="9"/>
    <x v="705"/>
    <x v="3"/>
    <x v="1"/>
    <x v="5"/>
    <s v="Office Star - Professional Matrix Back Chair with 2-to-1 Synchro Tilt and Mesh Fabric Seat"/>
    <n v="842.35"/>
    <n v="3"/>
    <n v="42.12"/>
  </r>
  <r>
    <n v="3399"/>
    <d v="2015-10-23T00:00:00"/>
    <x v="1"/>
    <x v="9"/>
    <x v="565"/>
    <x v="16"/>
    <x v="2"/>
    <x v="6"/>
    <s v="Mediabridge Sport Armband iPhone 5s"/>
    <n v="55.94"/>
    <n v="7"/>
    <n v="-13.29"/>
  </r>
  <r>
    <n v="3400"/>
    <d v="2015-10-23T00:00:00"/>
    <x v="1"/>
    <x v="9"/>
    <x v="565"/>
    <x v="16"/>
    <x v="0"/>
    <x v="4"/>
    <s v="Sanford Liquid Accent Highlighters"/>
    <n v="10.69"/>
    <n v="2"/>
    <n v="2.27"/>
  </r>
  <r>
    <n v="3401"/>
    <d v="2015-10-23T00:00:00"/>
    <x v="1"/>
    <x v="9"/>
    <x v="565"/>
    <x v="16"/>
    <x v="2"/>
    <x v="6"/>
    <s v="SKILCRAFT Telephone Shoulder Rest, 2&quot; x 6.5&quot; x 2.5&quot;, Black"/>
    <n v="11.82"/>
    <n v="2"/>
    <n v="1.03"/>
  </r>
  <r>
    <n v="3402"/>
    <d v="2015-10-23T00:00:00"/>
    <x v="1"/>
    <x v="9"/>
    <x v="597"/>
    <x v="22"/>
    <x v="0"/>
    <x v="3"/>
    <s v="Avery Non-Stick Binders"/>
    <n v="3.59"/>
    <n v="1"/>
    <n v="1.1200000000000001"/>
  </r>
  <r>
    <n v="3403"/>
    <d v="2015-10-23T00:00:00"/>
    <x v="1"/>
    <x v="9"/>
    <x v="364"/>
    <x v="0"/>
    <x v="0"/>
    <x v="0"/>
    <s v="Xerox 212"/>
    <n v="36.29"/>
    <n v="7"/>
    <n v="12.7"/>
  </r>
  <r>
    <n v="3404"/>
    <d v="2015-10-23T00:00:00"/>
    <x v="1"/>
    <x v="9"/>
    <x v="364"/>
    <x v="0"/>
    <x v="2"/>
    <x v="6"/>
    <s v="Jabra SPEAK 410"/>
    <n v="150.38"/>
    <n v="2"/>
    <n v="15.04"/>
  </r>
  <r>
    <n v="3405"/>
    <d v="2015-10-23T00:00:00"/>
    <x v="1"/>
    <x v="9"/>
    <x v="96"/>
    <x v="0"/>
    <x v="0"/>
    <x v="0"/>
    <s v="TOPS 4 x 6 Fluorescent Color Memo Sheets, 500 Sheets per Pack"/>
    <n v="60.74"/>
    <n v="8"/>
    <n v="20.5"/>
  </r>
  <r>
    <n v="3406"/>
    <d v="2015-10-23T00:00:00"/>
    <x v="1"/>
    <x v="9"/>
    <x v="96"/>
    <x v="0"/>
    <x v="2"/>
    <x v="16"/>
    <s v="Canon PC-428 Personal Copier"/>
    <n v="479.98"/>
    <n v="3"/>
    <n v="161.99"/>
  </r>
  <r>
    <n v="3407"/>
    <d v="2015-10-23T00:00:00"/>
    <x v="1"/>
    <x v="9"/>
    <x v="96"/>
    <x v="0"/>
    <x v="0"/>
    <x v="3"/>
    <s v="Ibico Plastic Spiral Binding Combs"/>
    <n v="6.08"/>
    <n v="1"/>
    <n v="-10.34"/>
  </r>
  <r>
    <n v="3408"/>
    <d v="2015-10-24T00:00:00"/>
    <x v="1"/>
    <x v="9"/>
    <x v="597"/>
    <x v="0"/>
    <x v="0"/>
    <x v="0"/>
    <s v="Xerox 1999"/>
    <n v="15.55"/>
    <n v="3"/>
    <n v="5.44"/>
  </r>
  <r>
    <n v="3409"/>
    <d v="2015-10-24T00:00:00"/>
    <x v="1"/>
    <x v="9"/>
    <x v="597"/>
    <x v="0"/>
    <x v="1"/>
    <x v="13"/>
    <s v="KI Conference Tables"/>
    <n v="347.36"/>
    <n v="7"/>
    <n v="-69.47"/>
  </r>
  <r>
    <n v="3410"/>
    <d v="2015-10-24T00:00:00"/>
    <x v="1"/>
    <x v="9"/>
    <x v="597"/>
    <x v="0"/>
    <x v="0"/>
    <x v="0"/>
    <s v="Xerox 2"/>
    <n v="10.37"/>
    <n v="2"/>
    <n v="3.63"/>
  </r>
  <r>
    <n v="3411"/>
    <d v="2015-10-24T00:00:00"/>
    <x v="1"/>
    <x v="9"/>
    <x v="428"/>
    <x v="0"/>
    <x v="0"/>
    <x v="3"/>
    <s v="Avery Non-Stick Binders"/>
    <n v="3.59"/>
    <n v="4"/>
    <n v="-6.29"/>
  </r>
  <r>
    <n v="3412"/>
    <d v="2015-10-24T00:00:00"/>
    <x v="1"/>
    <x v="9"/>
    <x v="629"/>
    <x v="3"/>
    <x v="1"/>
    <x v="5"/>
    <s v="Novimex High-Tech Fabric Mesh Task Chair"/>
    <n v="454.27"/>
    <n v="8"/>
    <n v="-73.819999999999993"/>
  </r>
  <r>
    <n v="3413"/>
    <d v="2015-10-25T00:00:00"/>
    <x v="1"/>
    <x v="9"/>
    <x v="335"/>
    <x v="3"/>
    <x v="0"/>
    <x v="4"/>
    <s v="Boston 19500 Mighty Mite Electric Pencil Sharpener"/>
    <n v="60.45"/>
    <n v="3"/>
    <n v="16.32"/>
  </r>
  <r>
    <n v="3414"/>
    <d v="2015-10-25T00:00:00"/>
    <x v="1"/>
    <x v="9"/>
    <x v="335"/>
    <x v="3"/>
    <x v="1"/>
    <x v="13"/>
    <s v="Balt Solid Wood Rectangular Table"/>
    <n v="253.18"/>
    <n v="3"/>
    <n v="-31.65"/>
  </r>
  <r>
    <n v="3415"/>
    <d v="2015-10-25T00:00:00"/>
    <x v="1"/>
    <x v="9"/>
    <x v="252"/>
    <x v="7"/>
    <x v="2"/>
    <x v="6"/>
    <s v="ClearOne Communications CHAT 70 OCÂ Speaker Phone"/>
    <n v="158.99"/>
    <n v="1"/>
    <n v="41.34"/>
  </r>
  <r>
    <n v="3416"/>
    <d v="2015-10-25T00:00:00"/>
    <x v="1"/>
    <x v="9"/>
    <x v="252"/>
    <x v="7"/>
    <x v="1"/>
    <x v="5"/>
    <s v="Iceberg Nesting Folding Chair, 19w x 6d x 43h"/>
    <n v="291.10000000000002"/>
    <n v="5"/>
    <n v="75.69"/>
  </r>
  <r>
    <n v="3417"/>
    <d v="2015-10-25T00:00:00"/>
    <x v="1"/>
    <x v="9"/>
    <x v="259"/>
    <x v="17"/>
    <x v="0"/>
    <x v="4"/>
    <s v="Newell 319"/>
    <n v="79.36"/>
    <n v="4"/>
    <n v="23.81"/>
  </r>
  <r>
    <n v="3418"/>
    <d v="2015-10-25T00:00:00"/>
    <x v="1"/>
    <x v="9"/>
    <x v="486"/>
    <x v="26"/>
    <x v="1"/>
    <x v="5"/>
    <s v="Global Highback Leather Tilter in Burgundy"/>
    <n v="582.34"/>
    <n v="8"/>
    <n v="-29.12"/>
  </r>
  <r>
    <n v="3419"/>
    <d v="2015-10-26T00:00:00"/>
    <x v="1"/>
    <x v="9"/>
    <x v="706"/>
    <x v="3"/>
    <x v="0"/>
    <x v="1"/>
    <s v="Avery 507"/>
    <n v="5.76"/>
    <n v="2"/>
    <n v="2.65"/>
  </r>
  <r>
    <n v="3420"/>
    <d v="2015-10-26T00:00:00"/>
    <x v="1"/>
    <x v="9"/>
    <x v="597"/>
    <x v="12"/>
    <x v="2"/>
    <x v="6"/>
    <s v="Panasonic KX-TG6844B Expandable Digital Cordless Telephone"/>
    <n v="105.58"/>
    <n v="2"/>
    <n v="9.24"/>
  </r>
  <r>
    <n v="3421"/>
    <d v="2015-10-26T00:00:00"/>
    <x v="1"/>
    <x v="9"/>
    <x v="597"/>
    <x v="12"/>
    <x v="2"/>
    <x v="6"/>
    <s v="Plantronics MX500i Earset"/>
    <n v="68.72"/>
    <n v="2"/>
    <n v="-14.6"/>
  </r>
  <r>
    <n v="3422"/>
    <d v="2015-10-26T00:00:00"/>
    <x v="1"/>
    <x v="9"/>
    <x v="94"/>
    <x v="11"/>
    <x v="0"/>
    <x v="1"/>
    <s v="Avery 477"/>
    <n v="146.54"/>
    <n v="6"/>
    <n v="47.63"/>
  </r>
  <r>
    <n v="3423"/>
    <d v="2015-10-26T00:00:00"/>
    <x v="1"/>
    <x v="9"/>
    <x v="94"/>
    <x v="11"/>
    <x v="0"/>
    <x v="0"/>
    <s v="Xerox 1914"/>
    <n v="131.9"/>
    <n v="3"/>
    <n v="47.82"/>
  </r>
  <r>
    <n v="3424"/>
    <d v="2015-10-26T00:00:00"/>
    <x v="1"/>
    <x v="9"/>
    <x v="94"/>
    <x v="11"/>
    <x v="0"/>
    <x v="12"/>
    <s v="Tripp Lite TLP810NET Broadband Surge for Modem/Fax"/>
    <n v="203.88"/>
    <n v="5"/>
    <n v="20.39"/>
  </r>
  <r>
    <n v="3425"/>
    <d v="2015-10-26T00:00:00"/>
    <x v="1"/>
    <x v="9"/>
    <x v="94"/>
    <x v="11"/>
    <x v="0"/>
    <x v="3"/>
    <s v="Avery Self-Adhesive Photo Pockets for Polaroid Photos"/>
    <n v="14.3"/>
    <n v="7"/>
    <n v="-10.49"/>
  </r>
  <r>
    <n v="3426"/>
    <d v="2015-10-26T00:00:00"/>
    <x v="1"/>
    <x v="9"/>
    <x v="94"/>
    <x v="11"/>
    <x v="0"/>
    <x v="2"/>
    <s v="Fellowes Officeware Wire Shelving"/>
    <n v="718.64"/>
    <n v="10"/>
    <n v="-161.69"/>
  </r>
  <r>
    <n v="3427"/>
    <d v="2015-10-28T00:00:00"/>
    <x v="1"/>
    <x v="9"/>
    <x v="122"/>
    <x v="5"/>
    <x v="0"/>
    <x v="10"/>
    <s v="Laser &amp; Ink Jet Business Envelopes"/>
    <n v="10.67"/>
    <n v="1"/>
    <n v="4.91"/>
  </r>
  <r>
    <n v="3428"/>
    <d v="2015-10-28T00:00:00"/>
    <x v="1"/>
    <x v="9"/>
    <x v="122"/>
    <x v="5"/>
    <x v="0"/>
    <x v="2"/>
    <s v="Portable Personal File Box"/>
    <n v="36.630000000000003"/>
    <n v="3"/>
    <n v="9.89"/>
  </r>
  <r>
    <n v="3429"/>
    <d v="2015-10-28T00:00:00"/>
    <x v="1"/>
    <x v="9"/>
    <x v="122"/>
    <x v="5"/>
    <x v="1"/>
    <x v="8"/>
    <s v="Magna Visual Magnetic Picture Hangers"/>
    <n v="24.1"/>
    <n v="5"/>
    <n v="9.16"/>
  </r>
  <r>
    <n v="3430"/>
    <d v="2015-10-28T00:00:00"/>
    <x v="1"/>
    <x v="9"/>
    <x v="122"/>
    <x v="5"/>
    <x v="1"/>
    <x v="8"/>
    <s v="C-Line Cubicle Keepers Polyproplyene Holder With Velcro Backings"/>
    <n v="33.11"/>
    <n v="7"/>
    <n v="12.91"/>
  </r>
  <r>
    <n v="3431"/>
    <d v="2015-10-29T00:00:00"/>
    <x v="1"/>
    <x v="9"/>
    <x v="555"/>
    <x v="3"/>
    <x v="0"/>
    <x v="0"/>
    <s v="Xerox 1898"/>
    <n v="33.4"/>
    <n v="5"/>
    <n v="16.03"/>
  </r>
  <r>
    <n v="3432"/>
    <d v="2015-10-29T00:00:00"/>
    <x v="1"/>
    <x v="9"/>
    <x v="555"/>
    <x v="3"/>
    <x v="0"/>
    <x v="10"/>
    <s v="Strathmore #10 Envelopes, Ultimate White"/>
    <n v="210.84"/>
    <n v="4"/>
    <n v="103.31"/>
  </r>
  <r>
    <n v="3433"/>
    <d v="2015-10-30T00:00:00"/>
    <x v="1"/>
    <x v="9"/>
    <x v="662"/>
    <x v="14"/>
    <x v="2"/>
    <x v="6"/>
    <s v="Panasonic KX T7736-B Digital phone"/>
    <n v="299.89999999999998"/>
    <n v="2"/>
    <n v="74.98"/>
  </r>
  <r>
    <n v="3434"/>
    <d v="2015-10-30T00:00:00"/>
    <x v="1"/>
    <x v="9"/>
    <x v="410"/>
    <x v="26"/>
    <x v="2"/>
    <x v="15"/>
    <s v="Lexmark S315 Color Inkjet Printer"/>
    <n v="59.99"/>
    <n v="2"/>
    <n v="-46"/>
  </r>
  <r>
    <n v="3435"/>
    <d v="2015-10-30T00:00:00"/>
    <x v="1"/>
    <x v="9"/>
    <x v="410"/>
    <x v="26"/>
    <x v="2"/>
    <x v="16"/>
    <s v="Sharp 1540cs Digital Laser Copier"/>
    <n v="439.99"/>
    <n v="1"/>
    <n v="165"/>
  </r>
  <r>
    <n v="3436"/>
    <d v="2015-10-30T00:00:00"/>
    <x v="1"/>
    <x v="9"/>
    <x v="410"/>
    <x v="26"/>
    <x v="2"/>
    <x v="6"/>
    <s v="OtterBox Commuter Series Case - iPhone 5 &amp; 5s"/>
    <n v="87.96"/>
    <n v="5"/>
    <n v="30.79"/>
  </r>
  <r>
    <n v="3437"/>
    <d v="2015-10-30T00:00:00"/>
    <x v="1"/>
    <x v="9"/>
    <x v="410"/>
    <x v="26"/>
    <x v="1"/>
    <x v="8"/>
    <s v="Eldon Regeneration Recycled Desk Accessories, Black"/>
    <n v="15.49"/>
    <n v="4"/>
    <n v="3.68"/>
  </r>
  <r>
    <n v="3438"/>
    <d v="2015-10-30T00:00:00"/>
    <x v="1"/>
    <x v="9"/>
    <x v="426"/>
    <x v="6"/>
    <x v="0"/>
    <x v="12"/>
    <s v="Tripp Lite Isotel 6 Outlet Surge Protector with Fax/Modem Protection"/>
    <n v="182.91"/>
    <n v="3"/>
    <n v="53.04"/>
  </r>
  <r>
    <n v="3439"/>
    <d v="2015-10-30T00:00:00"/>
    <x v="1"/>
    <x v="9"/>
    <x v="45"/>
    <x v="20"/>
    <x v="2"/>
    <x v="15"/>
    <s v="Star Micronics TSP100 TSP143LAN Receipt Printer"/>
    <n v="1035.8"/>
    <n v="4"/>
    <n v="269.31"/>
  </r>
  <r>
    <n v="3440"/>
    <d v="2015-10-31T00:00:00"/>
    <x v="1"/>
    <x v="9"/>
    <x v="126"/>
    <x v="3"/>
    <x v="0"/>
    <x v="10"/>
    <s v="Poly String Tie Envelopes"/>
    <n v="14.28"/>
    <n v="7"/>
    <n v="6.71"/>
  </r>
  <r>
    <n v="3441"/>
    <d v="2015-10-31T00:00:00"/>
    <x v="1"/>
    <x v="9"/>
    <x v="187"/>
    <x v="14"/>
    <x v="0"/>
    <x v="14"/>
    <s v="Acme 10&quot; Easy Grip Assistive Scissors"/>
    <n v="70.12"/>
    <n v="4"/>
    <n v="21.04"/>
  </r>
  <r>
    <n v="3442"/>
    <d v="2015-10-31T00:00:00"/>
    <x v="1"/>
    <x v="9"/>
    <x v="73"/>
    <x v="20"/>
    <x v="0"/>
    <x v="4"/>
    <s v="Design Ebony Sketching Pencil"/>
    <n v="2.78"/>
    <n v="2"/>
    <n v="0.72"/>
  </r>
  <r>
    <n v="3443"/>
    <d v="2015-10-31T00:00:00"/>
    <x v="1"/>
    <x v="9"/>
    <x v="73"/>
    <x v="20"/>
    <x v="0"/>
    <x v="10"/>
    <s v="Blue String-Tie &amp; Button Interoffice Envelopes, 10 x 13"/>
    <n v="79.959999999999994"/>
    <n v="2"/>
    <n v="35.979999999999997"/>
  </r>
  <r>
    <n v="3444"/>
    <d v="2015-10-31T00:00:00"/>
    <x v="1"/>
    <x v="9"/>
    <x v="105"/>
    <x v="3"/>
    <x v="0"/>
    <x v="3"/>
    <s v="Prestige Round Ring Binders"/>
    <n v="9.73"/>
    <n v="2"/>
    <n v="3.28"/>
  </r>
  <r>
    <n v="3445"/>
    <d v="2015-10-31T00:00:00"/>
    <x v="1"/>
    <x v="9"/>
    <x v="105"/>
    <x v="3"/>
    <x v="0"/>
    <x v="10"/>
    <s v="Redi-Strip #10 Envelopes, 4 1/8 x 9 1/2"/>
    <n v="14.75"/>
    <n v="5"/>
    <n v="7.08"/>
  </r>
  <r>
    <n v="3446"/>
    <d v="2015-10-31T00:00:00"/>
    <x v="1"/>
    <x v="9"/>
    <x v="105"/>
    <x v="3"/>
    <x v="0"/>
    <x v="3"/>
    <s v="Acco Four Pocket Poly Ring Binder with Label Holder, Smoke, 1&quot;"/>
    <n v="29.8"/>
    <n v="5"/>
    <n v="9.31"/>
  </r>
  <r>
    <n v="3447"/>
    <d v="2015-10-31T00:00:00"/>
    <x v="1"/>
    <x v="9"/>
    <x v="105"/>
    <x v="3"/>
    <x v="0"/>
    <x v="1"/>
    <s v="Avery 4027 File Folder Labels for Dot Matrix Printers, 5000 Labels per Box, White"/>
    <n v="427.42"/>
    <n v="14"/>
    <n v="196.61"/>
  </r>
  <r>
    <n v="3448"/>
    <d v="2015-10-31T00:00:00"/>
    <x v="1"/>
    <x v="9"/>
    <x v="707"/>
    <x v="3"/>
    <x v="0"/>
    <x v="0"/>
    <s v="Xerox 191"/>
    <n v="19.98"/>
    <n v="1"/>
    <n v="9.39"/>
  </r>
  <r>
    <n v="3449"/>
    <d v="2015-10-31T00:00:00"/>
    <x v="1"/>
    <x v="9"/>
    <x v="707"/>
    <x v="3"/>
    <x v="0"/>
    <x v="3"/>
    <s v="GBC DocuBind P100 Manual Binding Machine"/>
    <n v="398.35"/>
    <n v="3"/>
    <n v="124.49"/>
  </r>
  <r>
    <n v="3450"/>
    <d v="2015-10-31T00:00:00"/>
    <x v="1"/>
    <x v="9"/>
    <x v="707"/>
    <x v="3"/>
    <x v="0"/>
    <x v="4"/>
    <s v="Newell 308"/>
    <n v="5.04"/>
    <n v="3"/>
    <n v="1.26"/>
  </r>
  <r>
    <n v="3451"/>
    <d v="2015-10-31T00:00:00"/>
    <x v="1"/>
    <x v="9"/>
    <x v="707"/>
    <x v="3"/>
    <x v="0"/>
    <x v="7"/>
    <s v="OIC Bulk Pack Metal Binder Clips"/>
    <n v="17.45"/>
    <n v="5"/>
    <n v="8.0299999999999994"/>
  </r>
  <r>
    <n v="3452"/>
    <d v="2015-10-31T00:00:00"/>
    <x v="1"/>
    <x v="9"/>
    <x v="707"/>
    <x v="3"/>
    <x v="1"/>
    <x v="5"/>
    <s v="Global Fabric Manager's Chair, Dark Gray"/>
    <n v="323.14"/>
    <n v="4"/>
    <n v="20.2"/>
  </r>
  <r>
    <n v="3453"/>
    <d v="2015-10-31T00:00:00"/>
    <x v="1"/>
    <x v="9"/>
    <x v="707"/>
    <x v="3"/>
    <x v="0"/>
    <x v="14"/>
    <s v="Acme Tagit Stainless Steel Antibacterial Scissors"/>
    <n v="29.7"/>
    <n v="3"/>
    <n v="8.02"/>
  </r>
  <r>
    <n v="3454"/>
    <d v="2015-10-31T00:00:00"/>
    <x v="1"/>
    <x v="9"/>
    <x v="707"/>
    <x v="3"/>
    <x v="2"/>
    <x v="6"/>
    <s v="Polycom SoundStation2 EX ConferenceÂ phone"/>
    <n v="1295.8399999999999"/>
    <n v="4"/>
    <n v="145.78"/>
  </r>
  <r>
    <n v="3455"/>
    <d v="2015-10-31T00:00:00"/>
    <x v="1"/>
    <x v="9"/>
    <x v="707"/>
    <x v="3"/>
    <x v="0"/>
    <x v="2"/>
    <s v="Mobile Personal File Cube"/>
    <n v="46.84"/>
    <n v="2"/>
    <n v="12.65"/>
  </r>
  <r>
    <n v="3456"/>
    <d v="2015-10-31T00:00:00"/>
    <x v="1"/>
    <x v="9"/>
    <x v="707"/>
    <x v="3"/>
    <x v="1"/>
    <x v="11"/>
    <s v="DMI Eclipse Executive Suite Bookcases"/>
    <n v="425.83"/>
    <n v="1"/>
    <n v="20.04"/>
  </r>
  <r>
    <n v="3457"/>
    <d v="2015-11-01T00:00:00"/>
    <x v="1"/>
    <x v="10"/>
    <x v="139"/>
    <x v="2"/>
    <x v="2"/>
    <x v="9"/>
    <s v="SanDisk Ultra 32 GB MicroSDHC Class 10 Memory Card"/>
    <n v="35.36"/>
    <n v="2"/>
    <n v="-3.09"/>
  </r>
  <r>
    <n v="3458"/>
    <d v="2015-11-01T00:00:00"/>
    <x v="1"/>
    <x v="10"/>
    <x v="139"/>
    <x v="2"/>
    <x v="0"/>
    <x v="7"/>
    <s v="Brites Rubber Bands, 1 1/2 oz. Box"/>
    <n v="3.17"/>
    <n v="2"/>
    <n v="-0.71"/>
  </r>
  <r>
    <n v="3459"/>
    <d v="2015-11-01T00:00:00"/>
    <x v="1"/>
    <x v="10"/>
    <x v="87"/>
    <x v="20"/>
    <x v="2"/>
    <x v="6"/>
    <s v="Cush Cases Heavy Duty Rugged Cover Case for Samsung Galaxy S5 - Purple"/>
    <n v="4.95"/>
    <n v="1"/>
    <n v="1.34"/>
  </r>
  <r>
    <n v="3460"/>
    <d v="2015-11-01T00:00:00"/>
    <x v="1"/>
    <x v="10"/>
    <x v="329"/>
    <x v="20"/>
    <x v="0"/>
    <x v="0"/>
    <s v="Avoid Verbal Orders Carbonless Minifold Book"/>
    <n v="13.52"/>
    <n v="4"/>
    <n v="6.22"/>
  </r>
  <r>
    <n v="3461"/>
    <d v="2015-11-01T00:00:00"/>
    <x v="1"/>
    <x v="10"/>
    <x v="329"/>
    <x v="20"/>
    <x v="1"/>
    <x v="8"/>
    <s v="Howard Miller 11-1/2&quot; Diameter Ridgewood Wall Clock"/>
    <n v="259.7"/>
    <n v="5"/>
    <n v="106.48"/>
  </r>
  <r>
    <n v="3462"/>
    <d v="2015-11-01T00:00:00"/>
    <x v="1"/>
    <x v="10"/>
    <x v="329"/>
    <x v="20"/>
    <x v="2"/>
    <x v="6"/>
    <s v="Plantronics MX500i Earset"/>
    <n v="42.95"/>
    <n v="1"/>
    <n v="1.29"/>
  </r>
  <r>
    <n v="3463"/>
    <d v="2015-11-01T00:00:00"/>
    <x v="1"/>
    <x v="10"/>
    <x v="329"/>
    <x v="20"/>
    <x v="2"/>
    <x v="9"/>
    <s v="Razer Tiamat Over Ear 7.1 Surround Sound PC Gaming Headset"/>
    <n v="1399.93"/>
    <n v="7"/>
    <n v="601.97"/>
  </r>
  <r>
    <n v="3464"/>
    <d v="2015-11-01T00:00:00"/>
    <x v="1"/>
    <x v="10"/>
    <x v="329"/>
    <x v="20"/>
    <x v="2"/>
    <x v="6"/>
    <s v="Xblue XB-1670-86 X16 SmallÂ Office TelephoneÂ - Titanium"/>
    <n v="503.96"/>
    <n v="4"/>
    <n v="125.99"/>
  </r>
  <r>
    <n v="3465"/>
    <d v="2015-11-01T00:00:00"/>
    <x v="1"/>
    <x v="10"/>
    <x v="41"/>
    <x v="11"/>
    <x v="0"/>
    <x v="4"/>
    <s v="Lumber Crayons"/>
    <n v="7.88"/>
    <n v="1"/>
    <n v="1.77"/>
  </r>
  <r>
    <n v="3466"/>
    <d v="2015-11-01T00:00:00"/>
    <x v="1"/>
    <x v="10"/>
    <x v="493"/>
    <x v="13"/>
    <x v="1"/>
    <x v="13"/>
    <s v="Iceberg OfficeWorks 42&quot; Round Tables"/>
    <n v="301.95999999999998"/>
    <n v="2"/>
    <n v="45.29"/>
  </r>
  <r>
    <n v="3467"/>
    <d v="2015-11-01T00:00:00"/>
    <x v="1"/>
    <x v="10"/>
    <x v="645"/>
    <x v="20"/>
    <x v="1"/>
    <x v="5"/>
    <s v="Global Highback Leather Tilter in Burgundy"/>
    <n v="327.56"/>
    <n v="4"/>
    <n v="21.84"/>
  </r>
  <r>
    <n v="3468"/>
    <d v="2015-11-01T00:00:00"/>
    <x v="1"/>
    <x v="10"/>
    <x v="467"/>
    <x v="20"/>
    <x v="1"/>
    <x v="5"/>
    <s v="Hon Comfortask Task/Swivel Chairs"/>
    <n v="205.16"/>
    <n v="2"/>
    <n v="13.68"/>
  </r>
  <r>
    <n v="3469"/>
    <d v="2015-11-02T00:00:00"/>
    <x v="1"/>
    <x v="10"/>
    <x v="117"/>
    <x v="3"/>
    <x v="1"/>
    <x v="13"/>
    <s v="Bevis Round Bullnose 29&quot; High Table Top"/>
    <n v="1038.8399999999999"/>
    <n v="5"/>
    <n v="51.94"/>
  </r>
  <r>
    <n v="3470"/>
    <d v="2015-11-02T00:00:00"/>
    <x v="1"/>
    <x v="10"/>
    <x v="708"/>
    <x v="22"/>
    <x v="2"/>
    <x v="9"/>
    <s v="Logitech K350 2.4Ghz Wireless Keyboard"/>
    <n v="447.93"/>
    <n v="9"/>
    <n v="49.27"/>
  </r>
  <r>
    <n v="3471"/>
    <d v="2015-11-02T00:00:00"/>
    <x v="1"/>
    <x v="10"/>
    <x v="308"/>
    <x v="20"/>
    <x v="1"/>
    <x v="5"/>
    <s v="Global Armless Task Chair, Royal Blue"/>
    <n v="109.76"/>
    <n v="2"/>
    <n v="8.5399999999999991"/>
  </r>
  <r>
    <n v="3472"/>
    <d v="2015-11-02T00:00:00"/>
    <x v="1"/>
    <x v="10"/>
    <x v="235"/>
    <x v="3"/>
    <x v="1"/>
    <x v="8"/>
    <s v="Contemporary Wood/Metal Frame"/>
    <n v="96.96"/>
    <n v="6"/>
    <n v="33.94"/>
  </r>
  <r>
    <n v="3473"/>
    <d v="2015-11-02T00:00:00"/>
    <x v="1"/>
    <x v="10"/>
    <x v="235"/>
    <x v="3"/>
    <x v="0"/>
    <x v="3"/>
    <s v="GBC Premium Transparent Covers with Diagonal Lined Pattern"/>
    <n v="117.49"/>
    <n v="7"/>
    <n v="41.12"/>
  </r>
  <r>
    <n v="3474"/>
    <d v="2015-11-02T00:00:00"/>
    <x v="1"/>
    <x v="10"/>
    <x v="235"/>
    <x v="3"/>
    <x v="0"/>
    <x v="3"/>
    <s v="Cardinal Holdit Business Card Pockets"/>
    <n v="11.95"/>
    <n v="3"/>
    <n v="4.18"/>
  </r>
  <r>
    <n v="3475"/>
    <d v="2015-11-02T00:00:00"/>
    <x v="1"/>
    <x v="10"/>
    <x v="235"/>
    <x v="3"/>
    <x v="1"/>
    <x v="11"/>
    <s v="O'Sullivan Living Dimensions 3-Shelf Bookcases"/>
    <n v="512.5"/>
    <n v="3"/>
    <n v="-30.15"/>
  </r>
  <r>
    <n v="3476"/>
    <d v="2015-11-02T00:00:00"/>
    <x v="1"/>
    <x v="10"/>
    <x v="341"/>
    <x v="20"/>
    <x v="1"/>
    <x v="5"/>
    <s v="Hon Olson Stacker Chairs"/>
    <n v="2621.3200000000002"/>
    <n v="11"/>
    <n v="553.39"/>
  </r>
  <r>
    <n v="3477"/>
    <d v="2015-11-02T00:00:00"/>
    <x v="1"/>
    <x v="10"/>
    <x v="323"/>
    <x v="0"/>
    <x v="0"/>
    <x v="3"/>
    <s v="GBC Premium Transparent Covers with Diagonal Lined Pattern"/>
    <n v="29.37"/>
    <n v="7"/>
    <n v="-47"/>
  </r>
  <r>
    <n v="3478"/>
    <d v="2015-11-02T00:00:00"/>
    <x v="1"/>
    <x v="10"/>
    <x v="323"/>
    <x v="0"/>
    <x v="2"/>
    <x v="6"/>
    <s v="Aastra 6757i CT Wireless VoIP phone"/>
    <n v="344.7"/>
    <n v="2"/>
    <n v="38.78"/>
  </r>
  <r>
    <n v="3479"/>
    <d v="2015-11-02T00:00:00"/>
    <x v="1"/>
    <x v="10"/>
    <x v="709"/>
    <x v="6"/>
    <x v="0"/>
    <x v="12"/>
    <s v="Eureka Hand Vacuum, Bagless"/>
    <n v="197.72"/>
    <n v="4"/>
    <n v="55.36"/>
  </r>
  <r>
    <n v="3480"/>
    <d v="2015-11-03T00:00:00"/>
    <x v="1"/>
    <x v="10"/>
    <x v="619"/>
    <x v="3"/>
    <x v="2"/>
    <x v="6"/>
    <s v="Cisco IP Phone 7961G-GE VoIP phone"/>
    <n v="1212.8499999999999"/>
    <n v="7"/>
    <n v="106.12"/>
  </r>
  <r>
    <n v="3481"/>
    <d v="2015-11-03T00:00:00"/>
    <x v="1"/>
    <x v="10"/>
    <x v="619"/>
    <x v="3"/>
    <x v="2"/>
    <x v="9"/>
    <s v="Logitech Trackman Marble Mouse"/>
    <n v="89.97"/>
    <n v="3"/>
    <n v="37.79"/>
  </r>
  <r>
    <n v="3482"/>
    <d v="2015-11-03T00:00:00"/>
    <x v="1"/>
    <x v="10"/>
    <x v="619"/>
    <x v="3"/>
    <x v="1"/>
    <x v="8"/>
    <s v="Coloredge Poster Frame"/>
    <n v="42.6"/>
    <n v="3"/>
    <n v="16.61"/>
  </r>
  <r>
    <n v="3483"/>
    <d v="2015-11-03T00:00:00"/>
    <x v="1"/>
    <x v="10"/>
    <x v="10"/>
    <x v="0"/>
    <x v="0"/>
    <x v="10"/>
    <s v="#10 Gummed Flap White Envelopes, 100/Box"/>
    <n v="6.61"/>
    <n v="2"/>
    <n v="2.15"/>
  </r>
  <r>
    <n v="3484"/>
    <d v="2015-11-03T00:00:00"/>
    <x v="1"/>
    <x v="10"/>
    <x v="470"/>
    <x v="20"/>
    <x v="1"/>
    <x v="5"/>
    <s v="Office Star - Mid Back Dual function Ergonomic High Back Chair with 2-Way Adjustable Arms"/>
    <n v="1448.82"/>
    <n v="10"/>
    <n v="209.27"/>
  </r>
  <r>
    <n v="3485"/>
    <d v="2015-11-05T00:00:00"/>
    <x v="1"/>
    <x v="10"/>
    <x v="169"/>
    <x v="25"/>
    <x v="1"/>
    <x v="5"/>
    <s v="Harbour Creations Steel Folding Chair"/>
    <n v="207"/>
    <n v="3"/>
    <n v="25.88"/>
  </r>
  <r>
    <n v="3486"/>
    <d v="2015-11-05T00:00:00"/>
    <x v="1"/>
    <x v="10"/>
    <x v="329"/>
    <x v="16"/>
    <x v="0"/>
    <x v="12"/>
    <s v="Belkin 325VA UPS Surge Protector, 6'"/>
    <n v="387.14"/>
    <n v="4"/>
    <n v="24.2"/>
  </r>
  <r>
    <n v="3487"/>
    <d v="2015-11-05T00:00:00"/>
    <x v="1"/>
    <x v="10"/>
    <x v="241"/>
    <x v="20"/>
    <x v="0"/>
    <x v="3"/>
    <s v="Wilson Jones 1&quot; Hanging DublLock Ring Binders"/>
    <n v="25.34"/>
    <n v="6"/>
    <n v="8.8699999999999992"/>
  </r>
  <r>
    <n v="3488"/>
    <d v="2015-11-05T00:00:00"/>
    <x v="1"/>
    <x v="10"/>
    <x v="534"/>
    <x v="1"/>
    <x v="0"/>
    <x v="1"/>
    <s v="Avery 476"/>
    <n v="19.82"/>
    <n v="6"/>
    <n v="6.44"/>
  </r>
  <r>
    <n v="3489"/>
    <d v="2015-11-05T00:00:00"/>
    <x v="1"/>
    <x v="10"/>
    <x v="176"/>
    <x v="3"/>
    <x v="0"/>
    <x v="2"/>
    <s v="Hanging Personal Folder File"/>
    <n v="62.8"/>
    <n v="4"/>
    <n v="15.7"/>
  </r>
  <r>
    <n v="3490"/>
    <d v="2015-11-05T00:00:00"/>
    <x v="1"/>
    <x v="10"/>
    <x v="318"/>
    <x v="22"/>
    <x v="0"/>
    <x v="3"/>
    <s v="Avery Trapezoid Ring Binder, 3&quot; Capacity, Black, 1040 sheets"/>
    <n v="98.35"/>
    <n v="3"/>
    <n v="35.65"/>
  </r>
  <r>
    <n v="3491"/>
    <d v="2015-11-05T00:00:00"/>
    <x v="1"/>
    <x v="10"/>
    <x v="710"/>
    <x v="10"/>
    <x v="0"/>
    <x v="3"/>
    <s v="Insertable Tab Post Binder Dividers"/>
    <n v="7.22"/>
    <n v="3"/>
    <n v="-5.53"/>
  </r>
  <r>
    <n v="3492"/>
    <d v="2015-11-05T00:00:00"/>
    <x v="1"/>
    <x v="10"/>
    <x v="710"/>
    <x v="10"/>
    <x v="0"/>
    <x v="14"/>
    <s v="Acme Titanium Bonded Scissors"/>
    <n v="27.2"/>
    <n v="4"/>
    <n v="2.04"/>
  </r>
  <r>
    <n v="3493"/>
    <d v="2015-11-06T00:00:00"/>
    <x v="1"/>
    <x v="10"/>
    <x v="711"/>
    <x v="12"/>
    <x v="0"/>
    <x v="10"/>
    <s v="Redi-Strip #10 Envelopes, 4 1/8 x 9 1/2"/>
    <n v="7.08"/>
    <n v="3"/>
    <n v="2.48"/>
  </r>
  <r>
    <n v="3494"/>
    <d v="2015-11-06T00:00:00"/>
    <x v="1"/>
    <x v="10"/>
    <x v="711"/>
    <x v="12"/>
    <x v="0"/>
    <x v="3"/>
    <s v="UniKeep View Case Binders"/>
    <n v="4.4000000000000004"/>
    <n v="3"/>
    <n v="-3.52"/>
  </r>
  <r>
    <n v="3495"/>
    <d v="2015-11-07T00:00:00"/>
    <x v="1"/>
    <x v="10"/>
    <x v="119"/>
    <x v="3"/>
    <x v="1"/>
    <x v="5"/>
    <s v="Safco Contoured Stacking Chairs"/>
    <n v="190.72"/>
    <n v="1"/>
    <n v="11.92"/>
  </r>
  <r>
    <n v="3496"/>
    <d v="2015-11-07T00:00:00"/>
    <x v="1"/>
    <x v="10"/>
    <x v="411"/>
    <x v="7"/>
    <x v="0"/>
    <x v="7"/>
    <s v="Rubber Band Ball"/>
    <n v="26.18"/>
    <n v="7"/>
    <n v="0.52"/>
  </r>
  <r>
    <n v="3497"/>
    <d v="2015-11-07T00:00:00"/>
    <x v="1"/>
    <x v="10"/>
    <x v="411"/>
    <x v="7"/>
    <x v="0"/>
    <x v="0"/>
    <s v="Loose Memo Sheets"/>
    <n v="7.3"/>
    <n v="2"/>
    <n v="3.43"/>
  </r>
  <r>
    <n v="3498"/>
    <d v="2015-11-07T00:00:00"/>
    <x v="1"/>
    <x v="10"/>
    <x v="119"/>
    <x v="2"/>
    <x v="0"/>
    <x v="10"/>
    <s v="White Envelopes, White Envelopes with Clear Poly Window"/>
    <n v="24.4"/>
    <n v="2"/>
    <n v="7.93"/>
  </r>
  <r>
    <n v="3499"/>
    <d v="2015-11-07T00:00:00"/>
    <x v="1"/>
    <x v="10"/>
    <x v="149"/>
    <x v="45"/>
    <x v="1"/>
    <x v="5"/>
    <s v="Safco Contoured Stacking Chairs"/>
    <n v="715.2"/>
    <n v="3"/>
    <n v="178.8"/>
  </r>
  <r>
    <n v="3500"/>
    <d v="2015-11-07T00:00:00"/>
    <x v="1"/>
    <x v="10"/>
    <x v="85"/>
    <x v="16"/>
    <x v="0"/>
    <x v="3"/>
    <s v="Avery Hanging File Binders"/>
    <n v="16.149999999999999"/>
    <n v="9"/>
    <n v="-12.92"/>
  </r>
  <r>
    <n v="3501"/>
    <d v="2015-11-07T00:00:00"/>
    <x v="1"/>
    <x v="10"/>
    <x v="85"/>
    <x v="16"/>
    <x v="0"/>
    <x v="3"/>
    <s v="GBC DocuBind TL300 Electric Binding System"/>
    <n v="1345.49"/>
    <n v="5"/>
    <n v="-1031.54"/>
  </r>
  <r>
    <n v="3502"/>
    <d v="2015-11-07T00:00:00"/>
    <x v="1"/>
    <x v="10"/>
    <x v="712"/>
    <x v="0"/>
    <x v="0"/>
    <x v="0"/>
    <s v="Xerox 1886"/>
    <n v="76.64"/>
    <n v="2"/>
    <n v="26.82"/>
  </r>
  <r>
    <n v="3503"/>
    <d v="2015-11-07T00:00:00"/>
    <x v="1"/>
    <x v="10"/>
    <x v="579"/>
    <x v="0"/>
    <x v="0"/>
    <x v="4"/>
    <s v="Lumber Crayons"/>
    <n v="23.64"/>
    <n v="3"/>
    <n v="5.32"/>
  </r>
  <r>
    <n v="3504"/>
    <d v="2015-11-07T00:00:00"/>
    <x v="1"/>
    <x v="10"/>
    <x v="579"/>
    <x v="0"/>
    <x v="0"/>
    <x v="2"/>
    <s v="Gould Plastics 9-Pocket Panel Bin, 18-3/8w x 5-1/4d x 20-1/2h, Black"/>
    <n v="84.78"/>
    <n v="2"/>
    <n v="-16.96"/>
  </r>
  <r>
    <n v="3505"/>
    <d v="2015-11-07T00:00:00"/>
    <x v="1"/>
    <x v="10"/>
    <x v="579"/>
    <x v="0"/>
    <x v="1"/>
    <x v="8"/>
    <s v="Tenex Chairmats For Use with Hard Floors"/>
    <n v="64.959999999999994"/>
    <n v="5"/>
    <n v="-84.45"/>
  </r>
  <r>
    <n v="3506"/>
    <d v="2015-11-07T00:00:00"/>
    <x v="1"/>
    <x v="10"/>
    <x v="579"/>
    <x v="0"/>
    <x v="0"/>
    <x v="3"/>
    <s v="Avery Recycled Flexi-View Covers for Binding Systems"/>
    <n v="32.06"/>
    <n v="10"/>
    <n v="-51.3"/>
  </r>
  <r>
    <n v="3507"/>
    <d v="2015-11-07T00:00:00"/>
    <x v="1"/>
    <x v="10"/>
    <x v="579"/>
    <x v="0"/>
    <x v="0"/>
    <x v="2"/>
    <s v="Fellowes Recycled Storage Drawers"/>
    <n v="177.65"/>
    <n v="2"/>
    <n v="-28.87"/>
  </r>
  <r>
    <n v="3508"/>
    <d v="2015-11-07T00:00:00"/>
    <x v="1"/>
    <x v="10"/>
    <x v="579"/>
    <x v="0"/>
    <x v="2"/>
    <x v="15"/>
    <s v="Canon PC170 Desktop Personal Copier"/>
    <n v="287.91000000000003"/>
    <n v="3"/>
    <n v="33.590000000000003"/>
  </r>
  <r>
    <n v="3509"/>
    <d v="2015-11-08T00:00:00"/>
    <x v="1"/>
    <x v="10"/>
    <x v="276"/>
    <x v="32"/>
    <x v="0"/>
    <x v="4"/>
    <s v="American Pencil"/>
    <n v="11.65"/>
    <n v="5"/>
    <n v="3.38"/>
  </r>
  <r>
    <n v="3510"/>
    <d v="2015-11-08T00:00:00"/>
    <x v="1"/>
    <x v="10"/>
    <x v="713"/>
    <x v="3"/>
    <x v="0"/>
    <x v="7"/>
    <s v="Advantus Plastic Paper Clips"/>
    <n v="5"/>
    <n v="1"/>
    <n v="2.4"/>
  </r>
  <r>
    <n v="3511"/>
    <d v="2015-11-08T00:00:00"/>
    <x v="1"/>
    <x v="10"/>
    <x v="713"/>
    <x v="3"/>
    <x v="2"/>
    <x v="9"/>
    <s v="Logitech G19 Programmable Gaming Keyboard"/>
    <n v="371.97"/>
    <n v="3"/>
    <n v="66.95"/>
  </r>
  <r>
    <n v="3512"/>
    <d v="2015-11-08T00:00:00"/>
    <x v="1"/>
    <x v="10"/>
    <x v="42"/>
    <x v="27"/>
    <x v="0"/>
    <x v="7"/>
    <s v="Alliance Rubber Bands"/>
    <n v="5.04"/>
    <n v="3"/>
    <n v="0.2"/>
  </r>
  <r>
    <n v="3513"/>
    <d v="2015-11-08T00:00:00"/>
    <x v="1"/>
    <x v="10"/>
    <x v="42"/>
    <x v="27"/>
    <x v="0"/>
    <x v="0"/>
    <s v="Xerox 1988"/>
    <n v="92.94"/>
    <n v="3"/>
    <n v="41.82"/>
  </r>
  <r>
    <n v="3514"/>
    <d v="2015-11-08T00:00:00"/>
    <x v="1"/>
    <x v="10"/>
    <x v="42"/>
    <x v="27"/>
    <x v="1"/>
    <x v="8"/>
    <s v="Executive Impressions 14&quot; Contract Wall Clock"/>
    <n v="66.69"/>
    <n v="3"/>
    <n v="22.01"/>
  </r>
  <r>
    <n v="3515"/>
    <d v="2015-11-08T00:00:00"/>
    <x v="1"/>
    <x v="10"/>
    <x v="42"/>
    <x v="27"/>
    <x v="0"/>
    <x v="3"/>
    <s v="Deluxe Heavy-Duty Vinyl Round Ring Binder"/>
    <n v="91.68"/>
    <n v="5"/>
    <n v="28.65"/>
  </r>
  <r>
    <n v="3516"/>
    <d v="2015-11-08T00:00:00"/>
    <x v="1"/>
    <x v="10"/>
    <x v="482"/>
    <x v="20"/>
    <x v="0"/>
    <x v="3"/>
    <s v="Storex Dura Pro Binders"/>
    <n v="52.27"/>
    <n v="11"/>
    <n v="17.64"/>
  </r>
  <r>
    <n v="3517"/>
    <d v="2015-11-08T00:00:00"/>
    <x v="1"/>
    <x v="10"/>
    <x v="482"/>
    <x v="20"/>
    <x v="0"/>
    <x v="0"/>
    <s v="Great White Multi-Use Recycled Paper (20Lb. and 84 Bright)"/>
    <n v="17.940000000000001"/>
    <n v="3"/>
    <n v="8.07"/>
  </r>
  <r>
    <n v="3518"/>
    <d v="2015-11-08T00:00:00"/>
    <x v="1"/>
    <x v="10"/>
    <x v="257"/>
    <x v="0"/>
    <x v="0"/>
    <x v="3"/>
    <s v="Wilson Jones Leather-Like Binders with DublLock Round Rings"/>
    <n v="10.48"/>
    <n v="6"/>
    <n v="-17.29"/>
  </r>
  <r>
    <n v="3519"/>
    <d v="2015-11-08T00:00:00"/>
    <x v="1"/>
    <x v="10"/>
    <x v="661"/>
    <x v="3"/>
    <x v="2"/>
    <x v="9"/>
    <s v="Microsoft Arc Touch Mouse"/>
    <n v="119.9"/>
    <n v="2"/>
    <n v="43.16"/>
  </r>
  <r>
    <n v="3520"/>
    <d v="2015-11-08T00:00:00"/>
    <x v="1"/>
    <x v="10"/>
    <x v="663"/>
    <x v="6"/>
    <x v="0"/>
    <x v="12"/>
    <s v="Holmes Replacement Filter for HEPA Air Cleaner, Large Room"/>
    <n v="44.43"/>
    <n v="3"/>
    <n v="18.66"/>
  </r>
  <r>
    <n v="3521"/>
    <d v="2015-11-08T00:00:00"/>
    <x v="1"/>
    <x v="10"/>
    <x v="663"/>
    <x v="6"/>
    <x v="2"/>
    <x v="6"/>
    <s v="AT&amp;T 17929 Lendline Telephone"/>
    <n v="226.2"/>
    <n v="5"/>
    <n v="58.81"/>
  </r>
  <r>
    <n v="3522"/>
    <d v="2015-11-08T00:00:00"/>
    <x v="1"/>
    <x v="10"/>
    <x v="663"/>
    <x v="6"/>
    <x v="1"/>
    <x v="8"/>
    <s v="Deflect-o Glass Clear Studded Chair Mats"/>
    <n v="186.54"/>
    <n v="3"/>
    <n v="41.04"/>
  </r>
  <r>
    <n v="3523"/>
    <d v="2015-11-08T00:00:00"/>
    <x v="1"/>
    <x v="10"/>
    <x v="663"/>
    <x v="6"/>
    <x v="0"/>
    <x v="4"/>
    <s v="Hunt PowerHouse Electric Pencil Sharpener, Blue"/>
    <n v="265.86"/>
    <n v="7"/>
    <n v="79.760000000000005"/>
  </r>
  <r>
    <n v="3524"/>
    <d v="2015-11-08T00:00:00"/>
    <x v="1"/>
    <x v="10"/>
    <x v="663"/>
    <x v="6"/>
    <x v="0"/>
    <x v="4"/>
    <s v="Newell 314"/>
    <n v="27.9"/>
    <n v="5"/>
    <n v="6.98"/>
  </r>
  <r>
    <n v="3525"/>
    <d v="2015-11-08T00:00:00"/>
    <x v="1"/>
    <x v="10"/>
    <x v="122"/>
    <x v="30"/>
    <x v="2"/>
    <x v="6"/>
    <s v="Cisco SPA508G"/>
    <n v="263.95999999999998"/>
    <n v="4"/>
    <n v="76.55"/>
  </r>
  <r>
    <n v="3526"/>
    <d v="2015-11-08T00:00:00"/>
    <x v="1"/>
    <x v="10"/>
    <x v="435"/>
    <x v="20"/>
    <x v="0"/>
    <x v="2"/>
    <s v="Fellowes Desktop Hanging File Manager"/>
    <n v="67.150000000000006"/>
    <n v="5"/>
    <n v="16.79"/>
  </r>
  <r>
    <n v="3527"/>
    <d v="2015-11-08T00:00:00"/>
    <x v="1"/>
    <x v="10"/>
    <x v="435"/>
    <x v="20"/>
    <x v="2"/>
    <x v="6"/>
    <s v="Mitel MiVoice 5330e IP Phone"/>
    <n v="549.98"/>
    <n v="2"/>
    <n v="142.99"/>
  </r>
  <r>
    <n v="3528"/>
    <d v="2015-11-08T00:00:00"/>
    <x v="1"/>
    <x v="10"/>
    <x v="435"/>
    <x v="20"/>
    <x v="1"/>
    <x v="8"/>
    <s v="Nu-Dell EZ-Mount Plastic Wall Frames"/>
    <n v="11.82"/>
    <n v="3"/>
    <n v="4.7300000000000004"/>
  </r>
  <r>
    <n v="3529"/>
    <d v="2015-11-08T00:00:00"/>
    <x v="1"/>
    <x v="10"/>
    <x v="435"/>
    <x v="20"/>
    <x v="2"/>
    <x v="15"/>
    <s v="Zebra ZM400 Thermal Label Printer"/>
    <n v="4643.8"/>
    <n v="4"/>
    <n v="2229.02"/>
  </r>
  <r>
    <n v="3530"/>
    <d v="2015-11-08T00:00:00"/>
    <x v="1"/>
    <x v="10"/>
    <x v="435"/>
    <x v="20"/>
    <x v="1"/>
    <x v="5"/>
    <s v="Hon 4070 Series Pagoda Round Back Stacking Chairs"/>
    <n v="577.76"/>
    <n v="2"/>
    <n v="115.55"/>
  </r>
  <r>
    <n v="3531"/>
    <d v="2015-11-08T00:00:00"/>
    <x v="1"/>
    <x v="10"/>
    <x v="270"/>
    <x v="25"/>
    <x v="0"/>
    <x v="7"/>
    <s v="OIC Binder Clips"/>
    <n v="31.5"/>
    <n v="11"/>
    <n v="11.81"/>
  </r>
  <r>
    <n v="3532"/>
    <d v="2015-11-08T00:00:00"/>
    <x v="1"/>
    <x v="10"/>
    <x v="270"/>
    <x v="25"/>
    <x v="0"/>
    <x v="1"/>
    <s v="Permanent Self-Adhesive File Folder Labels for Typewriters, 1 1/8 x 3 1/2, White"/>
    <n v="5.04"/>
    <n v="1"/>
    <n v="1.64"/>
  </r>
  <r>
    <n v="3533"/>
    <d v="2015-11-08T00:00:00"/>
    <x v="1"/>
    <x v="10"/>
    <x v="270"/>
    <x v="25"/>
    <x v="0"/>
    <x v="3"/>
    <s v="Poly Designer Cover &amp; Back"/>
    <n v="39.880000000000003"/>
    <n v="7"/>
    <n v="-29.24"/>
  </r>
  <r>
    <n v="3534"/>
    <d v="2015-11-08T00:00:00"/>
    <x v="1"/>
    <x v="10"/>
    <x v="270"/>
    <x v="25"/>
    <x v="1"/>
    <x v="8"/>
    <s v="Eldon Wave Desk Accessories"/>
    <n v="4.71"/>
    <n v="1"/>
    <n v="1.41"/>
  </r>
  <r>
    <n v="3535"/>
    <d v="2015-11-08T00:00:00"/>
    <x v="1"/>
    <x v="10"/>
    <x v="87"/>
    <x v="45"/>
    <x v="1"/>
    <x v="11"/>
    <s v="Riverside Palais Royal Lawyers Bookcase, Royale Cherry Finish"/>
    <n v="4404.8999999999996"/>
    <n v="5"/>
    <n v="1013.13"/>
  </r>
  <r>
    <n v="3536"/>
    <d v="2015-11-09T00:00:00"/>
    <x v="1"/>
    <x v="10"/>
    <x v="693"/>
    <x v="2"/>
    <x v="0"/>
    <x v="0"/>
    <s v="While You Were Out Pads, 50 per Pad, 4 x 5 1/4, Green Cycle"/>
    <n v="11.35"/>
    <n v="3"/>
    <n v="4.12"/>
  </r>
  <r>
    <n v="3537"/>
    <d v="2015-11-09T00:00:00"/>
    <x v="1"/>
    <x v="10"/>
    <x v="423"/>
    <x v="24"/>
    <x v="0"/>
    <x v="3"/>
    <s v="Binder Posts"/>
    <n v="17.22"/>
    <n v="3"/>
    <n v="7.92"/>
  </r>
  <r>
    <n v="3538"/>
    <d v="2015-11-09T00:00:00"/>
    <x v="1"/>
    <x v="10"/>
    <x v="423"/>
    <x v="24"/>
    <x v="1"/>
    <x v="13"/>
    <s v="Bevis Round Conference Table Top &amp; Single Column Base"/>
    <n v="1024.3800000000001"/>
    <n v="7"/>
    <n v="215.12"/>
  </r>
  <r>
    <n v="3539"/>
    <d v="2015-11-09T00:00:00"/>
    <x v="1"/>
    <x v="10"/>
    <x v="423"/>
    <x v="24"/>
    <x v="0"/>
    <x v="10"/>
    <s v="#10- 4 1/8&quot; x 9 1/2&quot; Recycled Envelopes"/>
    <n v="26.22"/>
    <n v="3"/>
    <n v="12.32"/>
  </r>
  <r>
    <n v="3540"/>
    <d v="2015-11-09T00:00:00"/>
    <x v="1"/>
    <x v="10"/>
    <x v="423"/>
    <x v="24"/>
    <x v="0"/>
    <x v="0"/>
    <s v="Xerox 1978"/>
    <n v="17.34"/>
    <n v="3"/>
    <n v="8.5"/>
  </r>
  <r>
    <n v="3541"/>
    <d v="2015-11-09T00:00:00"/>
    <x v="1"/>
    <x v="10"/>
    <x v="222"/>
    <x v="20"/>
    <x v="2"/>
    <x v="15"/>
    <s v="Zebra ZM400 Thermal Label Printer"/>
    <n v="2321.9"/>
    <n v="2"/>
    <n v="1114.51"/>
  </r>
  <r>
    <n v="3542"/>
    <d v="2015-11-09T00:00:00"/>
    <x v="1"/>
    <x v="10"/>
    <x v="222"/>
    <x v="20"/>
    <x v="0"/>
    <x v="2"/>
    <s v="Perma STOR-ALL Hanging File Box, 13 1/8&quot;W x 12 1/4&quot;D x 10 1/2&quot;H"/>
    <n v="17.940000000000001"/>
    <n v="3"/>
    <n v="3.05"/>
  </r>
  <r>
    <n v="3543"/>
    <d v="2015-11-09T00:00:00"/>
    <x v="1"/>
    <x v="10"/>
    <x v="265"/>
    <x v="20"/>
    <x v="0"/>
    <x v="2"/>
    <s v="Tennsco Industrial Shelving"/>
    <n v="244.55"/>
    <n v="5"/>
    <n v="4.8899999999999997"/>
  </r>
  <r>
    <n v="3544"/>
    <d v="2015-11-09T00:00:00"/>
    <x v="1"/>
    <x v="10"/>
    <x v="265"/>
    <x v="20"/>
    <x v="0"/>
    <x v="10"/>
    <s v="Poly String Tie Envelopes"/>
    <n v="12.24"/>
    <n v="6"/>
    <n v="5.75"/>
  </r>
  <r>
    <n v="3545"/>
    <d v="2015-11-09T00:00:00"/>
    <x v="1"/>
    <x v="10"/>
    <x v="265"/>
    <x v="20"/>
    <x v="2"/>
    <x v="9"/>
    <s v="AmazonBasics 3-Button USB Wired Mouse"/>
    <n v="13.98"/>
    <n v="2"/>
    <n v="6.01"/>
  </r>
  <r>
    <n v="3546"/>
    <d v="2015-11-09T00:00:00"/>
    <x v="1"/>
    <x v="10"/>
    <x v="265"/>
    <x v="20"/>
    <x v="2"/>
    <x v="9"/>
    <s v="LogitechÂ VX Revolution Cordless Laser Mouse for Notebooks (Black)"/>
    <n v="899.95"/>
    <n v="5"/>
    <n v="54"/>
  </r>
  <r>
    <n v="3547"/>
    <d v="2015-11-09T00:00:00"/>
    <x v="1"/>
    <x v="10"/>
    <x v="618"/>
    <x v="3"/>
    <x v="0"/>
    <x v="7"/>
    <s v="OIC Binder Clips, Mini, 1/4&quot; Capacity, Black"/>
    <n v="2.48"/>
    <n v="2"/>
    <n v="1.17"/>
  </r>
  <r>
    <n v="3548"/>
    <d v="2015-11-09T00:00:00"/>
    <x v="1"/>
    <x v="10"/>
    <x v="408"/>
    <x v="18"/>
    <x v="0"/>
    <x v="3"/>
    <s v="Avery Poly Binder Pockets"/>
    <n v="10.74"/>
    <n v="3"/>
    <n v="5.16"/>
  </r>
  <r>
    <n v="3549"/>
    <d v="2015-11-10T00:00:00"/>
    <x v="1"/>
    <x v="10"/>
    <x v="545"/>
    <x v="3"/>
    <x v="2"/>
    <x v="9"/>
    <s v="Microsoft Sculpt Comfort Mouse"/>
    <n v="79.900000000000006"/>
    <n v="2"/>
    <n v="35.159999999999997"/>
  </r>
  <r>
    <n v="3550"/>
    <d v="2015-11-10T00:00:00"/>
    <x v="1"/>
    <x v="10"/>
    <x v="571"/>
    <x v="18"/>
    <x v="0"/>
    <x v="2"/>
    <s v="Letter Size Cart"/>
    <n v="714.3"/>
    <n v="5"/>
    <n v="207.15"/>
  </r>
  <r>
    <n v="3551"/>
    <d v="2015-11-10T00:00:00"/>
    <x v="1"/>
    <x v="10"/>
    <x v="675"/>
    <x v="28"/>
    <x v="0"/>
    <x v="12"/>
    <s v="Hoover Shoulder Vac Commercial Portable Vacuum"/>
    <n v="715.64"/>
    <n v="2"/>
    <n v="178.91"/>
  </r>
  <r>
    <n v="3552"/>
    <d v="2015-11-10T00:00:00"/>
    <x v="1"/>
    <x v="10"/>
    <x v="675"/>
    <x v="28"/>
    <x v="0"/>
    <x v="2"/>
    <s v="Tennsco 6- and 18-Compartment Lockers"/>
    <n v="795.51"/>
    <n v="3"/>
    <n v="143.19"/>
  </r>
  <r>
    <n v="3553"/>
    <d v="2015-11-10T00:00:00"/>
    <x v="1"/>
    <x v="10"/>
    <x v="675"/>
    <x v="28"/>
    <x v="2"/>
    <x v="16"/>
    <s v="Sharp 1540cs Digital Laser Copier"/>
    <n v="549.99"/>
    <n v="1"/>
    <n v="275"/>
  </r>
  <r>
    <n v="3554"/>
    <d v="2015-11-10T00:00:00"/>
    <x v="1"/>
    <x v="10"/>
    <x v="675"/>
    <x v="28"/>
    <x v="0"/>
    <x v="3"/>
    <s v="GBC Standard Therm-A-Bind Covers"/>
    <n v="74.760000000000005"/>
    <n v="3"/>
    <n v="34.39"/>
  </r>
  <r>
    <n v="3555"/>
    <d v="2015-11-10T00:00:00"/>
    <x v="1"/>
    <x v="10"/>
    <x v="675"/>
    <x v="28"/>
    <x v="1"/>
    <x v="8"/>
    <s v="Staple-based wall hangings"/>
    <n v="29.22"/>
    <n v="3"/>
    <n v="12.86"/>
  </r>
  <r>
    <n v="3556"/>
    <d v="2015-11-10T00:00:00"/>
    <x v="1"/>
    <x v="10"/>
    <x v="66"/>
    <x v="2"/>
    <x v="0"/>
    <x v="2"/>
    <s v="Iceberg Mobile Mega Data/Printer Cart"/>
    <n v="577.58000000000004"/>
    <n v="6"/>
    <n v="43.32"/>
  </r>
  <r>
    <n v="3557"/>
    <d v="2015-11-11T00:00:00"/>
    <x v="1"/>
    <x v="10"/>
    <x v="597"/>
    <x v="14"/>
    <x v="0"/>
    <x v="2"/>
    <s v="Advantus 10-Drawer Portable Organizer, Chrome Metal Frame, Smoke Drawers"/>
    <n v="418.32"/>
    <n v="7"/>
    <n v="117.13"/>
  </r>
  <r>
    <n v="3558"/>
    <d v="2015-11-11T00:00:00"/>
    <x v="1"/>
    <x v="10"/>
    <x v="597"/>
    <x v="14"/>
    <x v="0"/>
    <x v="12"/>
    <s v="Holmes Replacement Filter for HEPA Air Cleaner, Very Large Room, HEPA Filter"/>
    <n v="123.86"/>
    <n v="2"/>
    <n v="46.79"/>
  </r>
  <r>
    <n v="3559"/>
    <d v="2015-11-12T00:00:00"/>
    <x v="1"/>
    <x v="10"/>
    <x v="515"/>
    <x v="3"/>
    <x v="0"/>
    <x v="0"/>
    <s v="Adams &quot;While You Were Out&quot; Message Pads"/>
    <n v="15.7"/>
    <n v="5"/>
    <n v="7.07"/>
  </r>
  <r>
    <n v="3560"/>
    <d v="2015-11-12T00:00:00"/>
    <x v="1"/>
    <x v="10"/>
    <x v="123"/>
    <x v="16"/>
    <x v="0"/>
    <x v="4"/>
    <s v="Newell 317"/>
    <n v="11.76"/>
    <n v="5"/>
    <n v="1.32"/>
  </r>
  <r>
    <n v="3561"/>
    <d v="2015-11-12T00:00:00"/>
    <x v="1"/>
    <x v="10"/>
    <x v="123"/>
    <x v="16"/>
    <x v="0"/>
    <x v="3"/>
    <s v="Wilson Jones Leather-Like Binders with DublLock Round Rings"/>
    <n v="5.24"/>
    <n v="2"/>
    <n v="-4.0199999999999996"/>
  </r>
  <r>
    <n v="3562"/>
    <d v="2015-11-12T00:00:00"/>
    <x v="1"/>
    <x v="10"/>
    <x v="123"/>
    <x v="16"/>
    <x v="0"/>
    <x v="3"/>
    <s v="SlimView Poly Binder, 3/8&quot;"/>
    <n v="4.66"/>
    <n v="3"/>
    <n v="-3.73"/>
  </r>
  <r>
    <n v="3563"/>
    <d v="2015-11-12T00:00:00"/>
    <x v="1"/>
    <x v="10"/>
    <x v="123"/>
    <x v="16"/>
    <x v="1"/>
    <x v="5"/>
    <s v="Office Star - Contemporary Task Swivel chair with Loop Arms, Charcoal"/>
    <n v="523.91999999999996"/>
    <n v="5"/>
    <n v="-72.040000000000006"/>
  </r>
  <r>
    <n v="3564"/>
    <d v="2015-11-12T00:00:00"/>
    <x v="1"/>
    <x v="10"/>
    <x v="123"/>
    <x v="16"/>
    <x v="2"/>
    <x v="6"/>
    <s v="VTech DS6151"/>
    <n v="100.79"/>
    <n v="1"/>
    <n v="10.08"/>
  </r>
  <r>
    <n v="3565"/>
    <d v="2015-11-12T00:00:00"/>
    <x v="1"/>
    <x v="10"/>
    <x v="123"/>
    <x v="16"/>
    <x v="1"/>
    <x v="5"/>
    <s v="Global Push Button Manager's Chair, Indigo"/>
    <n v="146.13999999999999"/>
    <n v="3"/>
    <n v="16.440000000000001"/>
  </r>
  <r>
    <n v="3566"/>
    <d v="2015-11-12T00:00:00"/>
    <x v="1"/>
    <x v="10"/>
    <x v="407"/>
    <x v="0"/>
    <x v="0"/>
    <x v="2"/>
    <s v="Carina 42&quot;Hx23 3/4&quot;W Media Storage Unit"/>
    <n v="64.78"/>
    <n v="1"/>
    <n v="-14.58"/>
  </r>
  <r>
    <n v="3567"/>
    <d v="2015-11-12T00:00:00"/>
    <x v="1"/>
    <x v="10"/>
    <x v="407"/>
    <x v="0"/>
    <x v="0"/>
    <x v="0"/>
    <s v="Xerox 1957"/>
    <n v="15.55"/>
    <n v="3"/>
    <n v="5.64"/>
  </r>
  <r>
    <n v="3568"/>
    <d v="2015-11-12T00:00:00"/>
    <x v="1"/>
    <x v="10"/>
    <x v="407"/>
    <x v="0"/>
    <x v="0"/>
    <x v="10"/>
    <s v="Blue String-Tie &amp; Button Interoffice Envelopes, 10 x 13"/>
    <n v="223.89"/>
    <n v="7"/>
    <n v="69.97"/>
  </r>
  <r>
    <n v="3569"/>
    <d v="2015-11-12T00:00:00"/>
    <x v="1"/>
    <x v="10"/>
    <x v="632"/>
    <x v="20"/>
    <x v="0"/>
    <x v="10"/>
    <s v="Staple envelope"/>
    <n v="15.56"/>
    <n v="2"/>
    <n v="7.31"/>
  </r>
  <r>
    <n v="3570"/>
    <d v="2015-11-13T00:00:00"/>
    <x v="1"/>
    <x v="10"/>
    <x v="641"/>
    <x v="26"/>
    <x v="2"/>
    <x v="9"/>
    <s v="Logitech K350 2.4Ghz Wireless Keyboard"/>
    <n v="238.9"/>
    <n v="6"/>
    <n v="-26.88"/>
  </r>
  <r>
    <n v="3571"/>
    <d v="2015-11-13T00:00:00"/>
    <x v="1"/>
    <x v="10"/>
    <x v="641"/>
    <x v="26"/>
    <x v="1"/>
    <x v="8"/>
    <s v="Deflect-o DuraMat Lighweight, Studded, Beveled Mat for Low Pile Carpeting"/>
    <n v="102.36"/>
    <n v="3"/>
    <n v="-3.84"/>
  </r>
  <r>
    <n v="3572"/>
    <d v="2015-11-13T00:00:00"/>
    <x v="1"/>
    <x v="10"/>
    <x v="641"/>
    <x v="26"/>
    <x v="0"/>
    <x v="3"/>
    <s v="Avery Trapezoid Ring Binder, 3&quot; Capacity, Black, 1040 sheets"/>
    <n v="36.880000000000003"/>
    <n v="3"/>
    <n v="-25.82"/>
  </r>
  <r>
    <n v="3573"/>
    <d v="2015-11-13T00:00:00"/>
    <x v="1"/>
    <x v="10"/>
    <x v="519"/>
    <x v="25"/>
    <x v="0"/>
    <x v="0"/>
    <s v="Xerox 1910"/>
    <n v="115.3"/>
    <n v="3"/>
    <n v="40.35"/>
  </r>
  <r>
    <n v="3574"/>
    <d v="2015-11-13T00:00:00"/>
    <x v="1"/>
    <x v="10"/>
    <x v="318"/>
    <x v="7"/>
    <x v="2"/>
    <x v="6"/>
    <s v="BlackBerry Q10"/>
    <n v="377.97"/>
    <n v="3"/>
    <n v="94.49"/>
  </r>
  <r>
    <n v="3575"/>
    <d v="2015-11-13T00:00:00"/>
    <x v="1"/>
    <x v="10"/>
    <x v="318"/>
    <x v="7"/>
    <x v="0"/>
    <x v="0"/>
    <s v="Adams Telephone Message Books, 5 1/4Â” x 11Â”"/>
    <n v="42.28"/>
    <n v="7"/>
    <n v="19.87"/>
  </r>
  <r>
    <n v="3576"/>
    <d v="2015-11-13T00:00:00"/>
    <x v="1"/>
    <x v="10"/>
    <x v="318"/>
    <x v="7"/>
    <x v="1"/>
    <x v="11"/>
    <s v="Bestar Classic Bookcase"/>
    <n v="299.97000000000003"/>
    <n v="3"/>
    <n v="56.99"/>
  </r>
  <r>
    <n v="3577"/>
    <d v="2015-11-13T00:00:00"/>
    <x v="1"/>
    <x v="10"/>
    <x v="318"/>
    <x v="7"/>
    <x v="2"/>
    <x v="6"/>
    <s v="Innergie mMini Combo Duo USB Travel Charging Kit"/>
    <n v="89.98"/>
    <n v="2"/>
    <n v="43.19"/>
  </r>
  <r>
    <n v="3578"/>
    <d v="2015-11-13T00:00:00"/>
    <x v="1"/>
    <x v="10"/>
    <x v="276"/>
    <x v="1"/>
    <x v="1"/>
    <x v="8"/>
    <s v="Eldon ImÃ ge Series Desk Accessories, Clear"/>
    <n v="17.5"/>
    <n v="9"/>
    <n v="-7.44"/>
  </r>
  <r>
    <n v="3579"/>
    <d v="2015-11-13T00:00:00"/>
    <x v="1"/>
    <x v="10"/>
    <x v="277"/>
    <x v="18"/>
    <x v="0"/>
    <x v="0"/>
    <s v="Black Print Carbonless Snap-Off Rapid Letter, 8 1/2&quot; x 7&quot;"/>
    <n v="63.77"/>
    <n v="7"/>
    <n v="28.7"/>
  </r>
  <r>
    <n v="3580"/>
    <d v="2015-11-13T00:00:00"/>
    <x v="1"/>
    <x v="10"/>
    <x v="277"/>
    <x v="18"/>
    <x v="2"/>
    <x v="6"/>
    <s v="Spigen Samsung Galaxy S5 Case Wallet"/>
    <n v="50.97"/>
    <n v="3"/>
    <n v="13.25"/>
  </r>
  <r>
    <n v="3581"/>
    <d v="2015-11-13T00:00:00"/>
    <x v="1"/>
    <x v="10"/>
    <x v="277"/>
    <x v="18"/>
    <x v="0"/>
    <x v="0"/>
    <s v="Xerox 1910"/>
    <n v="96.08"/>
    <n v="2"/>
    <n v="46.12"/>
  </r>
  <r>
    <n v="3582"/>
    <d v="2015-11-13T00:00:00"/>
    <x v="1"/>
    <x v="10"/>
    <x v="158"/>
    <x v="15"/>
    <x v="0"/>
    <x v="2"/>
    <s v="Portfile Personal File Boxes"/>
    <n v="84.96"/>
    <n v="6"/>
    <n v="6.37"/>
  </r>
  <r>
    <n v="3583"/>
    <d v="2015-11-13T00:00:00"/>
    <x v="1"/>
    <x v="10"/>
    <x v="299"/>
    <x v="35"/>
    <x v="2"/>
    <x v="6"/>
    <s v="Panasonic KX TS3282W Corded phone"/>
    <n v="339.96"/>
    <n v="5"/>
    <n v="42.5"/>
  </r>
  <r>
    <n v="3584"/>
    <d v="2015-11-13T00:00:00"/>
    <x v="1"/>
    <x v="10"/>
    <x v="299"/>
    <x v="35"/>
    <x v="1"/>
    <x v="8"/>
    <s v="Eldon Stackable Tray, Side-Load, Legal, Smoke"/>
    <n v="63.98"/>
    <n v="7"/>
    <n v="21.75"/>
  </r>
  <r>
    <n v="3585"/>
    <d v="2015-11-13T00:00:00"/>
    <x v="1"/>
    <x v="10"/>
    <x v="667"/>
    <x v="16"/>
    <x v="0"/>
    <x v="3"/>
    <s v="Catalog Binders with Expanding Posts"/>
    <n v="121.1"/>
    <n v="6"/>
    <n v="-100.92"/>
  </r>
  <r>
    <n v="3586"/>
    <d v="2015-11-13T00:00:00"/>
    <x v="1"/>
    <x v="10"/>
    <x v="667"/>
    <x v="16"/>
    <x v="2"/>
    <x v="9"/>
    <s v="MaxellÂ LTO Ultrium - 800 GB"/>
    <n v="111.96"/>
    <n v="5"/>
    <n v="-1.4"/>
  </r>
  <r>
    <n v="3587"/>
    <d v="2015-11-13T00:00:00"/>
    <x v="1"/>
    <x v="10"/>
    <x v="487"/>
    <x v="0"/>
    <x v="1"/>
    <x v="11"/>
    <s v="Atlantic Metals Mobile 5-Shelf Bookcases, Custom Colors"/>
    <n v="614"/>
    <n v="3"/>
    <n v="-18.059999999999999"/>
  </r>
  <r>
    <n v="3588"/>
    <d v="2015-11-13T00:00:00"/>
    <x v="1"/>
    <x v="10"/>
    <x v="348"/>
    <x v="3"/>
    <x v="0"/>
    <x v="3"/>
    <s v="Universal Recycled Hanging Pressboard Report Binders, Letter Size"/>
    <n v="9.8699999999999992"/>
    <n v="2"/>
    <n v="3.46"/>
  </r>
  <r>
    <n v="3589"/>
    <d v="2015-11-13T00:00:00"/>
    <x v="1"/>
    <x v="10"/>
    <x v="348"/>
    <x v="3"/>
    <x v="1"/>
    <x v="11"/>
    <s v="O'Sullivan Living Dimensions 3-Shelf Bookcases"/>
    <n v="683.33"/>
    <n v="4"/>
    <n v="-40.200000000000003"/>
  </r>
  <r>
    <n v="3590"/>
    <d v="2015-11-13T00:00:00"/>
    <x v="1"/>
    <x v="10"/>
    <x v="348"/>
    <x v="3"/>
    <x v="0"/>
    <x v="0"/>
    <s v="Xerox 1900"/>
    <n v="29.96"/>
    <n v="7"/>
    <n v="13.48"/>
  </r>
  <r>
    <n v="3591"/>
    <d v="2015-11-14T00:00:00"/>
    <x v="1"/>
    <x v="10"/>
    <x v="225"/>
    <x v="20"/>
    <x v="2"/>
    <x v="9"/>
    <s v="ImationÂ Clip USBÂ flash driveÂ - 8 GB"/>
    <n v="37.6"/>
    <n v="2"/>
    <n v="2.2599999999999998"/>
  </r>
  <r>
    <n v="3592"/>
    <d v="2015-11-14T00:00:00"/>
    <x v="1"/>
    <x v="10"/>
    <x v="225"/>
    <x v="20"/>
    <x v="2"/>
    <x v="9"/>
    <s v="ImationÂ 32GB Pocket Pro USB 3.0Â Flash DriveÂ - 32 GB - Black - 1 P ..."/>
    <n v="59.9"/>
    <n v="2"/>
    <n v="23.96"/>
  </r>
  <r>
    <n v="3593"/>
    <d v="2015-11-14T00:00:00"/>
    <x v="1"/>
    <x v="10"/>
    <x v="225"/>
    <x v="20"/>
    <x v="0"/>
    <x v="0"/>
    <s v="It's Hot Message Books with Stickers, 2 3/4&quot; x 5&quot;"/>
    <n v="37"/>
    <n v="5"/>
    <n v="16.649999999999999"/>
  </r>
  <r>
    <n v="3594"/>
    <d v="2015-11-14T00:00:00"/>
    <x v="1"/>
    <x v="10"/>
    <x v="225"/>
    <x v="6"/>
    <x v="0"/>
    <x v="10"/>
    <s v="Brown Kraft Recycled Envelopes"/>
    <n v="33.96"/>
    <n v="2"/>
    <n v="16.98"/>
  </r>
  <r>
    <n v="3595"/>
    <d v="2015-11-14T00:00:00"/>
    <x v="1"/>
    <x v="10"/>
    <x v="225"/>
    <x v="6"/>
    <x v="0"/>
    <x v="12"/>
    <s v="Honeywell Enviracaire Portable HEPA Air Cleaner for 16' x 20' Room"/>
    <n v="826.11"/>
    <n v="3"/>
    <n v="322.18"/>
  </r>
  <r>
    <n v="3596"/>
    <d v="2015-11-14T00:00:00"/>
    <x v="1"/>
    <x v="10"/>
    <x v="3"/>
    <x v="7"/>
    <x v="1"/>
    <x v="8"/>
    <s v="Executive Impressions 13&quot; Chairman Wall Clock"/>
    <n v="76.14"/>
    <n v="3"/>
    <n v="26.65"/>
  </r>
  <r>
    <n v="3597"/>
    <d v="2015-11-14T00:00:00"/>
    <x v="1"/>
    <x v="10"/>
    <x v="3"/>
    <x v="7"/>
    <x v="0"/>
    <x v="3"/>
    <s v="Avery Framed View Binder, EZD Ring (Locking), Navy, 1 1/2&quot;"/>
    <n v="19.96"/>
    <n v="2"/>
    <n v="9.3800000000000008"/>
  </r>
  <r>
    <n v="3598"/>
    <d v="2015-11-14T00:00:00"/>
    <x v="1"/>
    <x v="10"/>
    <x v="473"/>
    <x v="2"/>
    <x v="2"/>
    <x v="9"/>
    <s v="Micro Innovations Wireless Classic Keyboard with Mouse"/>
    <n v="47.98"/>
    <n v="2"/>
    <n v="-1.2"/>
  </r>
  <r>
    <n v="3599"/>
    <d v="2015-11-14T00:00:00"/>
    <x v="1"/>
    <x v="10"/>
    <x v="127"/>
    <x v="11"/>
    <x v="0"/>
    <x v="7"/>
    <s v="Advantus Push Pins"/>
    <n v="8.7200000000000006"/>
    <n v="5"/>
    <n v="2.29"/>
  </r>
  <r>
    <n v="3600"/>
    <d v="2015-11-14T00:00:00"/>
    <x v="1"/>
    <x v="10"/>
    <x v="127"/>
    <x v="11"/>
    <x v="2"/>
    <x v="9"/>
    <s v="ImationÂ SecureÂ DriveÂ + Hardware Encrypted USBÂ flash driveÂ - 16 GB"/>
    <n v="91.18"/>
    <n v="3"/>
    <n v="4.5599999999999996"/>
  </r>
  <r>
    <n v="3601"/>
    <d v="2015-11-14T00:00:00"/>
    <x v="1"/>
    <x v="10"/>
    <x v="127"/>
    <x v="11"/>
    <x v="2"/>
    <x v="9"/>
    <s v="Plantronics Audio 478 Stereo USB Headset"/>
    <n v="159.97"/>
    <n v="4"/>
    <n v="29.99"/>
  </r>
  <r>
    <n v="3602"/>
    <d v="2015-11-14T00:00:00"/>
    <x v="1"/>
    <x v="10"/>
    <x v="333"/>
    <x v="31"/>
    <x v="1"/>
    <x v="5"/>
    <s v="SAFCO Arco Folding Chair"/>
    <n v="883.84"/>
    <n v="4"/>
    <n v="99.43"/>
  </r>
  <r>
    <n v="3603"/>
    <d v="2015-11-14T00:00:00"/>
    <x v="1"/>
    <x v="10"/>
    <x v="333"/>
    <x v="31"/>
    <x v="1"/>
    <x v="5"/>
    <s v="Global Deluxe Office Fabric Chairs"/>
    <n v="230.35"/>
    <n v="3"/>
    <n v="20.16"/>
  </r>
  <r>
    <n v="3604"/>
    <d v="2015-11-15T00:00:00"/>
    <x v="1"/>
    <x v="10"/>
    <x v="78"/>
    <x v="1"/>
    <x v="0"/>
    <x v="2"/>
    <s v="Home/Office Personal File Carts"/>
    <n v="250.27"/>
    <n v="9"/>
    <n v="15.64"/>
  </r>
  <r>
    <n v="3605"/>
    <d v="2015-11-15T00:00:00"/>
    <x v="1"/>
    <x v="10"/>
    <x v="78"/>
    <x v="1"/>
    <x v="0"/>
    <x v="3"/>
    <s v="Flexible Leather- Look Classic Collection Ring Binder"/>
    <n v="11.36"/>
    <n v="3"/>
    <n v="-17.05"/>
  </r>
  <r>
    <n v="3606"/>
    <d v="2015-11-15T00:00:00"/>
    <x v="1"/>
    <x v="10"/>
    <x v="78"/>
    <x v="1"/>
    <x v="0"/>
    <x v="14"/>
    <s v="Staple remover"/>
    <n v="8.7200000000000006"/>
    <n v="5"/>
    <n v="-1.74"/>
  </r>
  <r>
    <n v="3607"/>
    <d v="2015-11-15T00:00:00"/>
    <x v="1"/>
    <x v="10"/>
    <x v="223"/>
    <x v="20"/>
    <x v="0"/>
    <x v="2"/>
    <s v="Eldon Mobile Mega Data Cart  Mega Stackable  Add-On Trays"/>
    <n v="70.95"/>
    <n v="3"/>
    <n v="20.58"/>
  </r>
  <r>
    <n v="3608"/>
    <d v="2015-11-15T00:00:00"/>
    <x v="1"/>
    <x v="10"/>
    <x v="223"/>
    <x v="20"/>
    <x v="0"/>
    <x v="3"/>
    <s v="Cardinal Holdit Data Disk Pockets"/>
    <n v="34.94"/>
    <n v="6"/>
    <n v="11.79"/>
  </r>
  <r>
    <n v="3609"/>
    <d v="2015-11-15T00:00:00"/>
    <x v="1"/>
    <x v="10"/>
    <x v="223"/>
    <x v="20"/>
    <x v="0"/>
    <x v="4"/>
    <s v="Newell 319"/>
    <n v="119.04"/>
    <n v="6"/>
    <n v="35.71"/>
  </r>
  <r>
    <n v="3610"/>
    <d v="2015-11-15T00:00:00"/>
    <x v="1"/>
    <x v="10"/>
    <x v="347"/>
    <x v="6"/>
    <x v="1"/>
    <x v="8"/>
    <s v="12-1/2 Diameter Round Wall Clock"/>
    <n v="39.96"/>
    <n v="2"/>
    <n v="14.39"/>
  </r>
  <r>
    <n v="3611"/>
    <d v="2015-11-15T00:00:00"/>
    <x v="1"/>
    <x v="10"/>
    <x v="379"/>
    <x v="10"/>
    <x v="0"/>
    <x v="3"/>
    <s v="Wilson Jones Elliptical Ring 3 1/2&quot; Capacity Binders, 800 sheets"/>
    <n v="166.92"/>
    <n v="13"/>
    <n v="-116.84"/>
  </r>
  <r>
    <n v="3612"/>
    <d v="2015-11-16T00:00:00"/>
    <x v="1"/>
    <x v="10"/>
    <x v="675"/>
    <x v="20"/>
    <x v="0"/>
    <x v="12"/>
    <s v="Eureka The Boss Plus 12-Amp Hard Box Upright Vacuum, Red"/>
    <n v="523.25"/>
    <n v="5"/>
    <n v="141.28"/>
  </r>
  <r>
    <n v="3613"/>
    <d v="2015-11-16T00:00:00"/>
    <x v="1"/>
    <x v="10"/>
    <x v="109"/>
    <x v="21"/>
    <x v="0"/>
    <x v="0"/>
    <s v="Xerox 191"/>
    <n v="179.82"/>
    <n v="9"/>
    <n v="84.52"/>
  </r>
  <r>
    <n v="3614"/>
    <d v="2015-11-16T00:00:00"/>
    <x v="1"/>
    <x v="10"/>
    <x v="109"/>
    <x v="21"/>
    <x v="1"/>
    <x v="8"/>
    <s v="Advantus Employee of the Month Certificate Frame, 11 x 13-1/2"/>
    <n v="185.58"/>
    <n v="6"/>
    <n v="76.09"/>
  </r>
  <r>
    <n v="3615"/>
    <d v="2015-11-16T00:00:00"/>
    <x v="1"/>
    <x v="10"/>
    <x v="109"/>
    <x v="21"/>
    <x v="1"/>
    <x v="13"/>
    <s v="Lesro Sheffield Collection Coffee Table, End Table, Center Table, Corner Table"/>
    <n v="214.11"/>
    <n v="3"/>
    <n v="36.4"/>
  </r>
  <r>
    <n v="3616"/>
    <d v="2015-11-16T00:00:00"/>
    <x v="1"/>
    <x v="10"/>
    <x v="109"/>
    <x v="21"/>
    <x v="2"/>
    <x v="9"/>
    <s v="Logitech diNovo Edge Keyboard"/>
    <n v="999.96"/>
    <n v="4"/>
    <n v="229.99"/>
  </r>
  <r>
    <n v="3617"/>
    <d v="2015-11-16T00:00:00"/>
    <x v="1"/>
    <x v="10"/>
    <x v="109"/>
    <x v="21"/>
    <x v="1"/>
    <x v="13"/>
    <s v="Chromcraft Bull-Nose Wood Round Conference Table Top, Wood Base"/>
    <n v="653.54999999999995"/>
    <n v="3"/>
    <n v="111.1"/>
  </r>
  <r>
    <n v="3618"/>
    <d v="2015-11-16T00:00:00"/>
    <x v="1"/>
    <x v="10"/>
    <x v="252"/>
    <x v="34"/>
    <x v="1"/>
    <x v="13"/>
    <s v="Bretford CR4500 Series Slim Rectangular Table"/>
    <n v="696.42"/>
    <n v="2"/>
    <n v="160.18"/>
  </r>
  <r>
    <n v="3619"/>
    <d v="2015-11-16T00:00:00"/>
    <x v="1"/>
    <x v="10"/>
    <x v="252"/>
    <x v="34"/>
    <x v="2"/>
    <x v="6"/>
    <s v="Jabra BIZ 2300 Duo QD Duo CordedÂ Headset"/>
    <n v="304.77999999999997"/>
    <n v="3"/>
    <n v="22.86"/>
  </r>
  <r>
    <n v="3620"/>
    <d v="2015-11-16T00:00:00"/>
    <x v="1"/>
    <x v="10"/>
    <x v="91"/>
    <x v="1"/>
    <x v="0"/>
    <x v="2"/>
    <s v="Neat Ideas Personal Hanging Folder Files, Black"/>
    <n v="21.49"/>
    <n v="2"/>
    <n v="1.61"/>
  </r>
  <r>
    <n v="3621"/>
    <d v="2015-11-16T00:00:00"/>
    <x v="1"/>
    <x v="10"/>
    <x v="91"/>
    <x v="1"/>
    <x v="2"/>
    <x v="6"/>
    <s v="HTC One"/>
    <n v="239.98"/>
    <n v="3"/>
    <n v="27"/>
  </r>
  <r>
    <n v="3622"/>
    <d v="2015-11-16T00:00:00"/>
    <x v="1"/>
    <x v="10"/>
    <x v="91"/>
    <x v="1"/>
    <x v="1"/>
    <x v="8"/>
    <s v="Howard Miller 11-1/2&quot; Diameter Brentwood Wall Clock"/>
    <n v="34.5"/>
    <n v="2"/>
    <n v="-15.53"/>
  </r>
  <r>
    <n v="3623"/>
    <d v="2015-11-16T00:00:00"/>
    <x v="1"/>
    <x v="10"/>
    <x v="130"/>
    <x v="3"/>
    <x v="0"/>
    <x v="1"/>
    <s v="Avery 51"/>
    <n v="18.899999999999999"/>
    <n v="3"/>
    <n v="8.69"/>
  </r>
  <r>
    <n v="3624"/>
    <d v="2015-11-17T00:00:00"/>
    <x v="1"/>
    <x v="10"/>
    <x v="714"/>
    <x v="1"/>
    <x v="0"/>
    <x v="14"/>
    <s v="Acme Box Cutter Scissors"/>
    <n v="40.92"/>
    <n v="5"/>
    <n v="3.07"/>
  </r>
  <r>
    <n v="3625"/>
    <d v="2015-11-17T00:00:00"/>
    <x v="1"/>
    <x v="10"/>
    <x v="267"/>
    <x v="3"/>
    <x v="2"/>
    <x v="6"/>
    <s v="RCA ViSYS 25825 Wireless digital phone"/>
    <n v="415.97"/>
    <n v="4"/>
    <n v="52"/>
  </r>
  <r>
    <n v="3626"/>
    <d v="2015-11-17T00:00:00"/>
    <x v="1"/>
    <x v="10"/>
    <x v="267"/>
    <x v="3"/>
    <x v="0"/>
    <x v="2"/>
    <s v="Carina Media Storage Towers in Natural &amp; Black"/>
    <n v="304.89999999999998"/>
    <n v="5"/>
    <n v="6.1"/>
  </r>
  <r>
    <n v="3627"/>
    <d v="2015-11-17T00:00:00"/>
    <x v="1"/>
    <x v="10"/>
    <x v="267"/>
    <x v="3"/>
    <x v="1"/>
    <x v="8"/>
    <s v="DAX Contemporary Wood Frame with Silver Metal Mat, Desktop, 11 x 14 Size"/>
    <n v="80.959999999999994"/>
    <n v="4"/>
    <n v="29.15"/>
  </r>
  <r>
    <n v="3628"/>
    <d v="2015-11-17T00:00:00"/>
    <x v="1"/>
    <x v="10"/>
    <x v="267"/>
    <x v="3"/>
    <x v="0"/>
    <x v="2"/>
    <s v="Fellowes Recycled Storage Drawers"/>
    <n v="777.21"/>
    <n v="7"/>
    <n v="54.4"/>
  </r>
  <r>
    <n v="3629"/>
    <d v="2015-11-17T00:00:00"/>
    <x v="1"/>
    <x v="10"/>
    <x v="267"/>
    <x v="3"/>
    <x v="0"/>
    <x v="0"/>
    <s v="Xerox 203"/>
    <n v="32.4"/>
    <n v="5"/>
    <n v="15.55"/>
  </r>
  <r>
    <n v="3630"/>
    <d v="2015-11-17T00:00:00"/>
    <x v="1"/>
    <x v="10"/>
    <x v="267"/>
    <x v="3"/>
    <x v="1"/>
    <x v="5"/>
    <s v="Office Star - Contemporary Swivel Chair with Padded Adjustable Arms and Flex Back"/>
    <n v="225.57"/>
    <n v="2"/>
    <n v="2.82"/>
  </r>
  <r>
    <n v="3631"/>
    <d v="2015-11-17T00:00:00"/>
    <x v="1"/>
    <x v="10"/>
    <x v="267"/>
    <x v="3"/>
    <x v="1"/>
    <x v="8"/>
    <s v="Advantus Panel Wall Certificate Holder - 8.5x11"/>
    <n v="36.6"/>
    <n v="3"/>
    <n v="15.37"/>
  </r>
  <r>
    <n v="3632"/>
    <d v="2015-11-17T00:00:00"/>
    <x v="1"/>
    <x v="10"/>
    <x v="266"/>
    <x v="39"/>
    <x v="0"/>
    <x v="2"/>
    <s v="Tennsco Stur-D-Stor Boltless Shelving, 5 Shelves, 24&quot; Deep, Sand"/>
    <n v="541.24"/>
    <n v="4"/>
    <n v="5.41"/>
  </r>
  <r>
    <n v="3633"/>
    <d v="2015-11-17T00:00:00"/>
    <x v="1"/>
    <x v="10"/>
    <x v="266"/>
    <x v="39"/>
    <x v="0"/>
    <x v="0"/>
    <s v="Easy-staple paper"/>
    <n v="106.32"/>
    <n v="3"/>
    <n v="49.97"/>
  </r>
  <r>
    <n v="3634"/>
    <d v="2015-11-17T00:00:00"/>
    <x v="1"/>
    <x v="10"/>
    <x v="266"/>
    <x v="39"/>
    <x v="1"/>
    <x v="5"/>
    <s v="Hon Olson Stacker Chairs"/>
    <n v="1323.9"/>
    <n v="5"/>
    <n v="383.93"/>
  </r>
  <r>
    <n v="3635"/>
    <d v="2015-11-19T00:00:00"/>
    <x v="1"/>
    <x v="10"/>
    <x v="529"/>
    <x v="22"/>
    <x v="1"/>
    <x v="8"/>
    <s v="Tenex V2T-RE Standard Weight Series Chair Mat, 45&quot; x 53&quot;, Lip 25&quot; x 12&quot;"/>
    <n v="141.96"/>
    <n v="2"/>
    <n v="22.71"/>
  </r>
  <r>
    <n v="3636"/>
    <d v="2015-11-19T00:00:00"/>
    <x v="1"/>
    <x v="10"/>
    <x v="166"/>
    <x v="17"/>
    <x v="0"/>
    <x v="12"/>
    <s v="Hoover Commercial Soft Guard Upright Vacuum And Disposable Filtration Bags"/>
    <n v="31.08"/>
    <n v="4"/>
    <n v="8.39"/>
  </r>
  <r>
    <n v="3637"/>
    <d v="2015-11-19T00:00:00"/>
    <x v="1"/>
    <x v="10"/>
    <x v="375"/>
    <x v="20"/>
    <x v="0"/>
    <x v="3"/>
    <s v="Accohide Poly Flexible Ring Binders"/>
    <n v="5.98"/>
    <n v="2"/>
    <n v="2.2400000000000002"/>
  </r>
  <r>
    <n v="3638"/>
    <d v="2015-11-19T00:00:00"/>
    <x v="1"/>
    <x v="10"/>
    <x v="375"/>
    <x v="20"/>
    <x v="2"/>
    <x v="6"/>
    <s v="Aastra 6757i CT Wireless VoIP phone"/>
    <n v="861.76"/>
    <n v="4"/>
    <n v="249.91"/>
  </r>
  <r>
    <n v="3639"/>
    <d v="2015-11-20T00:00:00"/>
    <x v="1"/>
    <x v="10"/>
    <x v="291"/>
    <x v="20"/>
    <x v="0"/>
    <x v="4"/>
    <s v="Boston 19500 Mighty Mite Electric Pencil Sharpener"/>
    <n v="60.45"/>
    <n v="3"/>
    <n v="16.32"/>
  </r>
  <r>
    <n v="3640"/>
    <d v="2015-11-20T00:00:00"/>
    <x v="1"/>
    <x v="10"/>
    <x v="291"/>
    <x v="20"/>
    <x v="0"/>
    <x v="4"/>
    <s v="Newell 335"/>
    <n v="11.52"/>
    <n v="4"/>
    <n v="3.34"/>
  </r>
  <r>
    <n v="3641"/>
    <d v="2015-11-20T00:00:00"/>
    <x v="1"/>
    <x v="10"/>
    <x v="291"/>
    <x v="20"/>
    <x v="1"/>
    <x v="11"/>
    <s v="O'Sullivan 3-Shelf Heavy-Duty Bookcases"/>
    <n v="186.05"/>
    <n v="4"/>
    <n v="9.3000000000000007"/>
  </r>
  <r>
    <n v="3642"/>
    <d v="2015-11-20T00:00:00"/>
    <x v="1"/>
    <x v="10"/>
    <x v="659"/>
    <x v="3"/>
    <x v="0"/>
    <x v="4"/>
    <s v="Newell 333"/>
    <n v="19.46"/>
    <n v="7"/>
    <n v="5.0599999999999996"/>
  </r>
  <r>
    <n v="3643"/>
    <d v="2015-11-20T00:00:00"/>
    <x v="1"/>
    <x v="10"/>
    <x v="275"/>
    <x v="20"/>
    <x v="0"/>
    <x v="0"/>
    <s v="Message Book, Phone, Wirebound Standard Line Memo, 2 3/4&quot; X 5&quot;"/>
    <n v="19.649999999999999"/>
    <n v="3"/>
    <n v="9.0399999999999991"/>
  </r>
  <r>
    <n v="3644"/>
    <d v="2015-11-20T00:00:00"/>
    <x v="1"/>
    <x v="10"/>
    <x v="164"/>
    <x v="3"/>
    <x v="2"/>
    <x v="6"/>
    <s v="Gear Head AU3700S Headset"/>
    <n v="72.739999999999995"/>
    <n v="7"/>
    <n v="-15.46"/>
  </r>
  <r>
    <n v="3645"/>
    <d v="2015-11-20T00:00:00"/>
    <x v="1"/>
    <x v="10"/>
    <x v="164"/>
    <x v="3"/>
    <x v="1"/>
    <x v="5"/>
    <s v="Safco Contoured Stacking Chairs"/>
    <n v="572.16"/>
    <n v="3"/>
    <n v="35.76"/>
  </r>
  <r>
    <n v="3646"/>
    <d v="2015-11-20T00:00:00"/>
    <x v="1"/>
    <x v="10"/>
    <x v="715"/>
    <x v="3"/>
    <x v="0"/>
    <x v="3"/>
    <s v="Cardinal Poly Pocket Divider Pockets for Ring Binders"/>
    <n v="24.19"/>
    <n v="9"/>
    <n v="7.56"/>
  </r>
  <r>
    <n v="3647"/>
    <d v="2015-11-20T00:00:00"/>
    <x v="1"/>
    <x v="10"/>
    <x v="716"/>
    <x v="22"/>
    <x v="0"/>
    <x v="4"/>
    <s v="Newell 334"/>
    <n v="119.04"/>
    <n v="6"/>
    <n v="30.95"/>
  </r>
  <r>
    <n v="3648"/>
    <d v="2015-11-20T00:00:00"/>
    <x v="1"/>
    <x v="10"/>
    <x v="716"/>
    <x v="22"/>
    <x v="1"/>
    <x v="8"/>
    <s v="Eldon Expressions Wood Desk Accessories, Oak"/>
    <n v="22.14"/>
    <n v="3"/>
    <n v="6.42"/>
  </r>
  <r>
    <n v="3649"/>
    <d v="2015-11-20T00:00:00"/>
    <x v="1"/>
    <x v="10"/>
    <x v="716"/>
    <x v="22"/>
    <x v="2"/>
    <x v="9"/>
    <s v="AmazonBasics 3-Button USB Wired Mouse"/>
    <n v="13.98"/>
    <n v="2"/>
    <n v="6.01"/>
  </r>
  <r>
    <n v="3650"/>
    <d v="2015-11-20T00:00:00"/>
    <x v="1"/>
    <x v="10"/>
    <x v="295"/>
    <x v="10"/>
    <x v="1"/>
    <x v="8"/>
    <s v="Ultra Commercial Grade Dual Valve Door Closer"/>
    <n v="63.82"/>
    <n v="2"/>
    <n v="9.57"/>
  </r>
  <r>
    <n v="3651"/>
    <d v="2015-11-20T00:00:00"/>
    <x v="1"/>
    <x v="10"/>
    <x v="295"/>
    <x v="10"/>
    <x v="0"/>
    <x v="2"/>
    <s v="Belkin 19&quot; Center-Weighted Shelf, Gray"/>
    <n v="141.55000000000001"/>
    <n v="3"/>
    <n v="-26.54"/>
  </r>
  <r>
    <n v="3652"/>
    <d v="2015-11-20T00:00:00"/>
    <x v="1"/>
    <x v="10"/>
    <x v="271"/>
    <x v="0"/>
    <x v="2"/>
    <x v="15"/>
    <s v="NeatDesk Desktop Scanner &amp; Digital Filing System"/>
    <n v="479.99"/>
    <n v="2"/>
    <n v="56"/>
  </r>
  <r>
    <n v="3653"/>
    <d v="2015-11-20T00:00:00"/>
    <x v="1"/>
    <x v="10"/>
    <x v="567"/>
    <x v="16"/>
    <x v="0"/>
    <x v="3"/>
    <s v="Wilson Jones Turn Tabs Binder Tool for Ring Binders"/>
    <n v="7.23"/>
    <n v="5"/>
    <n v="-5.78"/>
  </r>
  <r>
    <n v="3654"/>
    <d v="2015-11-20T00:00:00"/>
    <x v="1"/>
    <x v="10"/>
    <x v="567"/>
    <x v="16"/>
    <x v="0"/>
    <x v="2"/>
    <s v="Crate-A-Files"/>
    <n v="17.440000000000001"/>
    <n v="2"/>
    <n v="1.31"/>
  </r>
  <r>
    <n v="3655"/>
    <d v="2015-11-20T00:00:00"/>
    <x v="1"/>
    <x v="10"/>
    <x v="567"/>
    <x v="16"/>
    <x v="0"/>
    <x v="3"/>
    <s v="Ibico Laser Imprintable Binding System Covers"/>
    <n v="62.88"/>
    <n v="4"/>
    <n v="-50.3"/>
  </r>
  <r>
    <n v="3656"/>
    <d v="2015-11-20T00:00:00"/>
    <x v="1"/>
    <x v="10"/>
    <x v="567"/>
    <x v="16"/>
    <x v="1"/>
    <x v="11"/>
    <s v="O'Sullivan Living Dimensions 2-Shelf Bookcases"/>
    <n v="290.35000000000002"/>
    <n v="3"/>
    <n v="-36.29"/>
  </r>
  <r>
    <n v="3657"/>
    <d v="2015-11-20T00:00:00"/>
    <x v="1"/>
    <x v="10"/>
    <x v="1"/>
    <x v="2"/>
    <x v="1"/>
    <x v="5"/>
    <s v="Global High-Back Leather Tilter, Burgundy"/>
    <n v="344.37"/>
    <n v="4"/>
    <n v="-93.47"/>
  </r>
  <r>
    <n v="3658"/>
    <d v="2015-11-20T00:00:00"/>
    <x v="1"/>
    <x v="10"/>
    <x v="147"/>
    <x v="26"/>
    <x v="0"/>
    <x v="3"/>
    <s v="Wilson Jones Custom Binder Spines &amp; Labels"/>
    <n v="4.9000000000000004"/>
    <n v="3"/>
    <n v="-3.43"/>
  </r>
  <r>
    <n v="3659"/>
    <d v="2015-11-20T00:00:00"/>
    <x v="1"/>
    <x v="10"/>
    <x v="147"/>
    <x v="26"/>
    <x v="1"/>
    <x v="11"/>
    <s v="Sauder Barrister Bookcases"/>
    <n v="145.76"/>
    <n v="6"/>
    <n v="-247.8"/>
  </r>
  <r>
    <n v="3660"/>
    <d v="2015-11-20T00:00:00"/>
    <x v="1"/>
    <x v="10"/>
    <x v="147"/>
    <x v="26"/>
    <x v="0"/>
    <x v="3"/>
    <s v="Wilson Jones 14 Line Acrylic Coated Pressboard Data Binders"/>
    <n v="9.61"/>
    <n v="6"/>
    <n v="-7.37"/>
  </r>
  <r>
    <n v="3661"/>
    <d v="2015-11-20T00:00:00"/>
    <x v="1"/>
    <x v="10"/>
    <x v="10"/>
    <x v="3"/>
    <x v="0"/>
    <x v="3"/>
    <s v="Performers Binder/Pad Holder, Black"/>
    <n v="89.7"/>
    <n v="4"/>
    <n v="33.64"/>
  </r>
  <r>
    <n v="3662"/>
    <d v="2015-11-20T00:00:00"/>
    <x v="1"/>
    <x v="10"/>
    <x v="10"/>
    <x v="3"/>
    <x v="0"/>
    <x v="1"/>
    <s v="Avery 485"/>
    <n v="50.12"/>
    <n v="4"/>
    <n v="23.56"/>
  </r>
  <r>
    <n v="3663"/>
    <d v="2015-11-20T00:00:00"/>
    <x v="1"/>
    <x v="10"/>
    <x v="439"/>
    <x v="3"/>
    <x v="1"/>
    <x v="8"/>
    <s v="Dana Swing-Arm Lamps"/>
    <n v="32.04"/>
    <n v="3"/>
    <n v="8.01"/>
  </r>
  <r>
    <n v="3664"/>
    <d v="2015-11-21T00:00:00"/>
    <x v="1"/>
    <x v="10"/>
    <x v="264"/>
    <x v="10"/>
    <x v="1"/>
    <x v="5"/>
    <s v="Padded Folding Chairs, Black, 4/Carton"/>
    <n v="396.8"/>
    <n v="7"/>
    <n v="-11.34"/>
  </r>
  <r>
    <n v="3665"/>
    <d v="2015-11-21T00:00:00"/>
    <x v="1"/>
    <x v="10"/>
    <x v="264"/>
    <x v="10"/>
    <x v="0"/>
    <x v="14"/>
    <s v="Acme Rosewood Handle Letter Opener"/>
    <n v="15.88"/>
    <n v="5"/>
    <n v="-3.77"/>
  </r>
  <r>
    <n v="3666"/>
    <d v="2015-11-21T00:00:00"/>
    <x v="1"/>
    <x v="10"/>
    <x v="262"/>
    <x v="17"/>
    <x v="1"/>
    <x v="11"/>
    <s v="Hon Metal Bookcases, Putty"/>
    <n v="141.96"/>
    <n v="2"/>
    <n v="41.17"/>
  </r>
  <r>
    <n v="3667"/>
    <d v="2015-11-21T00:00:00"/>
    <x v="1"/>
    <x v="10"/>
    <x v="262"/>
    <x v="17"/>
    <x v="0"/>
    <x v="3"/>
    <s v="Square Ring Data Binders, Rigid 75 Pt. Covers, 11&quot; x 14-7/8&quot;"/>
    <n v="66.05"/>
    <n v="4"/>
    <n v="23.12"/>
  </r>
  <r>
    <n v="3668"/>
    <d v="2015-11-21T00:00:00"/>
    <x v="1"/>
    <x v="10"/>
    <x v="27"/>
    <x v="0"/>
    <x v="1"/>
    <x v="11"/>
    <s v="O'Sullivan Manor Hill 2-Door Library in Brianna Oak"/>
    <n v="246.13"/>
    <n v="2"/>
    <n v="-76.010000000000005"/>
  </r>
  <r>
    <n v="3669"/>
    <d v="2015-11-21T00:00:00"/>
    <x v="1"/>
    <x v="10"/>
    <x v="27"/>
    <x v="0"/>
    <x v="0"/>
    <x v="1"/>
    <s v="Self-Adhesive Address Labels for Typewriters by Universal"/>
    <n v="11.7"/>
    <n v="2"/>
    <n v="3.95"/>
  </r>
  <r>
    <n v="3670"/>
    <d v="2015-11-21T00:00:00"/>
    <x v="1"/>
    <x v="10"/>
    <x v="27"/>
    <x v="0"/>
    <x v="2"/>
    <x v="16"/>
    <s v="Sharp 1540cs Digital Laser Copier"/>
    <n v="439.99"/>
    <n v="1"/>
    <n v="165"/>
  </r>
  <r>
    <n v="3671"/>
    <d v="2015-11-21T00:00:00"/>
    <x v="1"/>
    <x v="10"/>
    <x v="268"/>
    <x v="18"/>
    <x v="0"/>
    <x v="4"/>
    <s v="Crayola Anti Dust Chalk, 12/Pack"/>
    <n v="10.92"/>
    <n v="6"/>
    <n v="4.91"/>
  </r>
  <r>
    <n v="3672"/>
    <d v="2015-11-21T00:00:00"/>
    <x v="1"/>
    <x v="10"/>
    <x v="268"/>
    <x v="18"/>
    <x v="2"/>
    <x v="15"/>
    <s v="Ricoh - Ink Collector Unit for GX3000 Series Printers"/>
    <n v="83.9"/>
    <n v="2"/>
    <n v="22.65"/>
  </r>
  <r>
    <n v="3673"/>
    <d v="2015-11-21T00:00:00"/>
    <x v="1"/>
    <x v="10"/>
    <x v="268"/>
    <x v="18"/>
    <x v="0"/>
    <x v="12"/>
    <s v="Hoover Replacement Belts For Soft Guard &amp; Commercial Ltweight Upright Vacs, 2/Pk"/>
    <n v="19.75"/>
    <n v="5"/>
    <n v="5.14"/>
  </r>
  <r>
    <n v="3674"/>
    <d v="2015-11-21T00:00:00"/>
    <x v="1"/>
    <x v="10"/>
    <x v="268"/>
    <x v="18"/>
    <x v="2"/>
    <x v="9"/>
    <s v="Imation Bio 2GB USBÂ Flash Drive ImationÂ Corp"/>
    <n v="393.54"/>
    <n v="3"/>
    <n v="165.29"/>
  </r>
  <r>
    <n v="3675"/>
    <d v="2015-11-21T00:00:00"/>
    <x v="1"/>
    <x v="10"/>
    <x v="673"/>
    <x v="12"/>
    <x v="0"/>
    <x v="12"/>
    <s v="Fellowes Command Center 5-outlet power strip"/>
    <n v="325.63"/>
    <n v="6"/>
    <n v="28.49"/>
  </r>
  <r>
    <n v="3676"/>
    <d v="2015-11-21T00:00:00"/>
    <x v="1"/>
    <x v="10"/>
    <x v="673"/>
    <x v="12"/>
    <x v="2"/>
    <x v="9"/>
    <s v="Belkin Standard 104 key USB Keyboard"/>
    <n v="23.34"/>
    <n v="2"/>
    <n v="-1.46"/>
  </r>
  <r>
    <n v="3677"/>
    <d v="2015-11-21T00:00:00"/>
    <x v="1"/>
    <x v="10"/>
    <x v="673"/>
    <x v="12"/>
    <x v="0"/>
    <x v="1"/>
    <s v="Avery 506"/>
    <n v="16.52"/>
    <n v="5"/>
    <n v="5.37"/>
  </r>
  <r>
    <n v="3678"/>
    <d v="2015-11-21T00:00:00"/>
    <x v="1"/>
    <x v="10"/>
    <x v="228"/>
    <x v="2"/>
    <x v="1"/>
    <x v="13"/>
    <s v="Bevis Oval Conference Table, Walnut"/>
    <n v="1252.7"/>
    <n v="8"/>
    <n v="-480.2"/>
  </r>
  <r>
    <n v="3679"/>
    <d v="2015-11-21T00:00:00"/>
    <x v="1"/>
    <x v="10"/>
    <x v="228"/>
    <x v="2"/>
    <x v="2"/>
    <x v="6"/>
    <s v="Logitech B530 USBÂ HeadsetÂ -Â headsetÂ - Full size, Binaural"/>
    <n v="110.97"/>
    <n v="5"/>
    <n v="-24.04"/>
  </r>
  <r>
    <n v="3680"/>
    <d v="2015-11-21T00:00:00"/>
    <x v="1"/>
    <x v="10"/>
    <x v="653"/>
    <x v="0"/>
    <x v="0"/>
    <x v="4"/>
    <s v="Eldon Spacemaker Box, Quick-Snap Lid, Clear"/>
    <n v="5.34"/>
    <n v="2"/>
    <n v="0.73"/>
  </r>
  <r>
    <n v="3681"/>
    <d v="2015-11-21T00:00:00"/>
    <x v="1"/>
    <x v="10"/>
    <x v="653"/>
    <x v="0"/>
    <x v="0"/>
    <x v="3"/>
    <s v="Storex DuraTech Recycled Plastic Frosted Binders"/>
    <n v="1.7"/>
    <n v="2"/>
    <n v="-2.54"/>
  </r>
  <r>
    <n v="3682"/>
    <d v="2015-11-21T00:00:00"/>
    <x v="1"/>
    <x v="10"/>
    <x v="653"/>
    <x v="0"/>
    <x v="0"/>
    <x v="12"/>
    <s v="Kensington 6 Outlet SmartSocket Surge Protector"/>
    <n v="24.59"/>
    <n v="3"/>
    <n v="-67.62"/>
  </r>
  <r>
    <n v="3683"/>
    <d v="2015-11-21T00:00:00"/>
    <x v="1"/>
    <x v="10"/>
    <x v="653"/>
    <x v="0"/>
    <x v="0"/>
    <x v="3"/>
    <s v="Cardinal Hold-It CD Pocket"/>
    <n v="7.98"/>
    <n v="5"/>
    <n v="-13.17"/>
  </r>
  <r>
    <n v="3684"/>
    <d v="2015-11-21T00:00:00"/>
    <x v="1"/>
    <x v="10"/>
    <x v="209"/>
    <x v="25"/>
    <x v="1"/>
    <x v="8"/>
    <s v="Executive Impressions 14&quot; Two-Color Numerals Wall Clock"/>
    <n v="18.18"/>
    <n v="1"/>
    <n v="4.7699999999999996"/>
  </r>
  <r>
    <n v="3685"/>
    <d v="2015-11-22T00:00:00"/>
    <x v="1"/>
    <x v="10"/>
    <x v="187"/>
    <x v="0"/>
    <x v="0"/>
    <x v="12"/>
    <s v="Holmes Replacement Filter for HEPA Air Cleaner, Very Large Room, HEPA Filter"/>
    <n v="68.81"/>
    <n v="5"/>
    <n v="-123.86"/>
  </r>
  <r>
    <n v="3686"/>
    <d v="2015-11-22T00:00:00"/>
    <x v="1"/>
    <x v="10"/>
    <x v="187"/>
    <x v="0"/>
    <x v="0"/>
    <x v="3"/>
    <s v="Storex DuraTech Recycled Plastic Frosted Binders"/>
    <n v="2.54"/>
    <n v="3"/>
    <n v="-3.82"/>
  </r>
  <r>
    <n v="3687"/>
    <d v="2015-11-22T00:00:00"/>
    <x v="1"/>
    <x v="10"/>
    <x v="576"/>
    <x v="2"/>
    <x v="0"/>
    <x v="3"/>
    <s v="GBC Durable Plastic Covers"/>
    <n v="11.61"/>
    <n v="2"/>
    <n v="-9.2899999999999991"/>
  </r>
  <r>
    <n v="3688"/>
    <d v="2015-11-22T00:00:00"/>
    <x v="1"/>
    <x v="10"/>
    <x v="690"/>
    <x v="0"/>
    <x v="1"/>
    <x v="13"/>
    <s v="Hon 2111 Invitation Series Straight Table"/>
    <n v="206.96"/>
    <n v="2"/>
    <n v="-32.520000000000003"/>
  </r>
  <r>
    <n v="3689"/>
    <d v="2015-11-22T00:00:00"/>
    <x v="1"/>
    <x v="10"/>
    <x v="539"/>
    <x v="32"/>
    <x v="0"/>
    <x v="0"/>
    <s v="Xerox 1970"/>
    <n v="14.94"/>
    <n v="3"/>
    <n v="7.02"/>
  </r>
  <r>
    <n v="3690"/>
    <d v="2015-11-22T00:00:00"/>
    <x v="1"/>
    <x v="10"/>
    <x v="64"/>
    <x v="0"/>
    <x v="2"/>
    <x v="9"/>
    <s v="SanDisk Cruzer 8 GB USB Flash Drive"/>
    <n v="27.17"/>
    <n v="4"/>
    <n v="-1.36"/>
  </r>
  <r>
    <n v="3691"/>
    <d v="2015-11-22T00:00:00"/>
    <x v="1"/>
    <x v="10"/>
    <x v="387"/>
    <x v="15"/>
    <x v="0"/>
    <x v="3"/>
    <s v="Acco Pressboard Covers with Storage Hooks, 14 7/8&quot; x 11&quot;, Light Blue"/>
    <n v="2.95"/>
    <n v="2"/>
    <n v="-2.06"/>
  </r>
  <r>
    <n v="3692"/>
    <d v="2015-11-22T00:00:00"/>
    <x v="1"/>
    <x v="10"/>
    <x v="387"/>
    <x v="15"/>
    <x v="0"/>
    <x v="7"/>
    <s v="Vinyl Coated Wire Paper Clips in Organizer Box, 800/Box"/>
    <n v="55.1"/>
    <n v="6"/>
    <n v="18.600000000000001"/>
  </r>
  <r>
    <n v="3693"/>
    <d v="2015-11-22T00:00:00"/>
    <x v="1"/>
    <x v="10"/>
    <x v="534"/>
    <x v="3"/>
    <x v="0"/>
    <x v="0"/>
    <s v="Xerox 1887"/>
    <n v="37.94"/>
    <n v="2"/>
    <n v="18.21"/>
  </r>
  <r>
    <n v="3694"/>
    <d v="2015-11-22T00:00:00"/>
    <x v="1"/>
    <x v="10"/>
    <x v="534"/>
    <x v="3"/>
    <x v="0"/>
    <x v="0"/>
    <s v="Xerox 1971"/>
    <n v="42.8"/>
    <n v="10"/>
    <n v="19.260000000000002"/>
  </r>
  <r>
    <n v="3695"/>
    <d v="2015-11-22T00:00:00"/>
    <x v="1"/>
    <x v="10"/>
    <x v="534"/>
    <x v="3"/>
    <x v="0"/>
    <x v="2"/>
    <s v="Personal Folder Holder, Ebony"/>
    <n v="33.630000000000003"/>
    <n v="3"/>
    <n v="10.09"/>
  </r>
  <r>
    <n v="3696"/>
    <d v="2015-11-22T00:00:00"/>
    <x v="1"/>
    <x v="10"/>
    <x v="248"/>
    <x v="16"/>
    <x v="2"/>
    <x v="15"/>
    <s v="Texas Instruments TI-34 Scientific Calculator"/>
    <n v="32.99"/>
    <n v="3"/>
    <n v="-1.98"/>
  </r>
  <r>
    <n v="3697"/>
    <d v="2015-11-22T00:00:00"/>
    <x v="1"/>
    <x v="10"/>
    <x v="198"/>
    <x v="32"/>
    <x v="0"/>
    <x v="4"/>
    <s v="Newell 341"/>
    <n v="17.12"/>
    <n v="4"/>
    <n v="4.96"/>
  </r>
  <r>
    <n v="3698"/>
    <d v="2015-11-22T00:00:00"/>
    <x v="1"/>
    <x v="10"/>
    <x v="198"/>
    <x v="32"/>
    <x v="0"/>
    <x v="0"/>
    <s v="Xerox 1936"/>
    <n v="59.94"/>
    <n v="3"/>
    <n v="28.17"/>
  </r>
  <r>
    <n v="3699"/>
    <d v="2015-11-23T00:00:00"/>
    <x v="1"/>
    <x v="10"/>
    <x v="668"/>
    <x v="0"/>
    <x v="0"/>
    <x v="0"/>
    <s v="Xerox 1915"/>
    <n v="335.52"/>
    <n v="4"/>
    <n v="117.43"/>
  </r>
  <r>
    <n v="3700"/>
    <d v="2015-11-23T00:00:00"/>
    <x v="1"/>
    <x v="10"/>
    <x v="668"/>
    <x v="0"/>
    <x v="0"/>
    <x v="3"/>
    <s v="GBC Recycled Regency Composition Covers"/>
    <n v="23.91"/>
    <n v="2"/>
    <n v="-40.65"/>
  </r>
  <r>
    <n v="3701"/>
    <d v="2015-11-23T00:00:00"/>
    <x v="1"/>
    <x v="10"/>
    <x v="668"/>
    <x v="0"/>
    <x v="0"/>
    <x v="2"/>
    <s v="Tenex Personal Self-Stacking Standard File Box, Black/Gray"/>
    <n v="27.06"/>
    <n v="2"/>
    <n v="2.37"/>
  </r>
  <r>
    <n v="3702"/>
    <d v="2015-11-23T00:00:00"/>
    <x v="1"/>
    <x v="10"/>
    <x v="372"/>
    <x v="23"/>
    <x v="0"/>
    <x v="12"/>
    <s v="Sanyo Counter Height Refrigerator with Crisper, 3.6 Cubic Foot, Stainless Steel/Black"/>
    <n v="2625.12"/>
    <n v="8"/>
    <n v="735.03"/>
  </r>
  <r>
    <n v="3703"/>
    <d v="2015-11-23T00:00:00"/>
    <x v="1"/>
    <x v="10"/>
    <x v="372"/>
    <x v="23"/>
    <x v="0"/>
    <x v="4"/>
    <s v="Newell 315"/>
    <n v="17.940000000000001"/>
    <n v="3"/>
    <n v="4.49"/>
  </r>
  <r>
    <n v="3704"/>
    <d v="2015-11-23T00:00:00"/>
    <x v="1"/>
    <x v="10"/>
    <x v="517"/>
    <x v="7"/>
    <x v="2"/>
    <x v="6"/>
    <s v="Nortel Meridian M3904 Professional Digital phone"/>
    <n v="307.98"/>
    <n v="2"/>
    <n v="89.31"/>
  </r>
  <r>
    <n v="3705"/>
    <d v="2015-11-23T00:00:00"/>
    <x v="1"/>
    <x v="10"/>
    <x v="517"/>
    <x v="7"/>
    <x v="0"/>
    <x v="0"/>
    <s v="1/4 Fold Party Design Invitations &amp; White Envelopes, 24 8-1/2&quot; X 11&quot; Cards, 25 Env./Pack"/>
    <n v="44.1"/>
    <n v="6"/>
    <n v="20.73"/>
  </r>
  <r>
    <n v="3706"/>
    <d v="2015-11-23T00:00:00"/>
    <x v="1"/>
    <x v="10"/>
    <x v="517"/>
    <x v="7"/>
    <x v="0"/>
    <x v="4"/>
    <s v="Sanford Colorific Eraseable Coloring Pencils, 12 Count"/>
    <n v="13.12"/>
    <n v="4"/>
    <n v="5.64"/>
  </r>
  <r>
    <n v="3707"/>
    <d v="2015-11-23T00:00:00"/>
    <x v="1"/>
    <x v="10"/>
    <x v="517"/>
    <x v="7"/>
    <x v="0"/>
    <x v="10"/>
    <s v="Staple envelope"/>
    <n v="16.559999999999999"/>
    <n v="2"/>
    <n v="7.78"/>
  </r>
  <r>
    <n v="3708"/>
    <d v="2015-11-23T00:00:00"/>
    <x v="1"/>
    <x v="10"/>
    <x v="517"/>
    <x v="7"/>
    <x v="0"/>
    <x v="0"/>
    <s v="Xerox 226"/>
    <n v="38.880000000000003"/>
    <n v="6"/>
    <n v="18.66"/>
  </r>
  <r>
    <n v="3709"/>
    <d v="2015-11-24T00:00:00"/>
    <x v="1"/>
    <x v="10"/>
    <x v="111"/>
    <x v="3"/>
    <x v="2"/>
    <x v="9"/>
    <s v="Verbatim 25 GB 6x Blu-ray Single Layer Recordable Disc, 3/Pack"/>
    <n v="13.98"/>
    <n v="2"/>
    <n v="6.15"/>
  </r>
  <r>
    <n v="3710"/>
    <d v="2015-11-24T00:00:00"/>
    <x v="1"/>
    <x v="10"/>
    <x v="111"/>
    <x v="3"/>
    <x v="0"/>
    <x v="3"/>
    <s v="Acco PRESSTEX Data Binder with Storage Hooks, Dark Blue, 14 7/8&quot; X 11&quot;"/>
    <n v="25.82"/>
    <n v="6"/>
    <n v="9.36"/>
  </r>
  <r>
    <n v="3711"/>
    <d v="2015-11-24T00:00:00"/>
    <x v="1"/>
    <x v="10"/>
    <x v="111"/>
    <x v="3"/>
    <x v="0"/>
    <x v="0"/>
    <s v="Xerox 1943"/>
    <n v="146.72999999999999"/>
    <n v="3"/>
    <n v="68.959999999999994"/>
  </r>
  <r>
    <n v="3712"/>
    <d v="2015-11-24T00:00:00"/>
    <x v="1"/>
    <x v="10"/>
    <x v="111"/>
    <x v="3"/>
    <x v="1"/>
    <x v="8"/>
    <s v="Luxo Economy Swing Arm Lamp"/>
    <n v="79.760000000000005"/>
    <n v="4"/>
    <n v="22.33"/>
  </r>
  <r>
    <n v="3713"/>
    <d v="2015-11-24T00:00:00"/>
    <x v="1"/>
    <x v="10"/>
    <x v="0"/>
    <x v="3"/>
    <x v="0"/>
    <x v="0"/>
    <s v="Xerox 1919"/>
    <n v="368.91"/>
    <n v="9"/>
    <n v="180.77"/>
  </r>
  <r>
    <n v="3714"/>
    <d v="2015-11-24T00:00:00"/>
    <x v="1"/>
    <x v="10"/>
    <x v="0"/>
    <x v="3"/>
    <x v="0"/>
    <x v="4"/>
    <s v="Prang Colored Pencils"/>
    <n v="14.7"/>
    <n v="5"/>
    <n v="6.62"/>
  </r>
  <r>
    <n v="3715"/>
    <d v="2015-11-24T00:00:00"/>
    <x v="1"/>
    <x v="10"/>
    <x v="18"/>
    <x v="3"/>
    <x v="0"/>
    <x v="3"/>
    <s v="Avery Reinforcements for Hole-Punch Pages"/>
    <n v="3.17"/>
    <n v="2"/>
    <n v="0.99"/>
  </r>
  <r>
    <n v="3716"/>
    <d v="2015-11-24T00:00:00"/>
    <x v="1"/>
    <x v="10"/>
    <x v="18"/>
    <x v="3"/>
    <x v="0"/>
    <x v="0"/>
    <s v="Xerox 225"/>
    <n v="19.440000000000001"/>
    <n v="3"/>
    <n v="9.33"/>
  </r>
  <r>
    <n v="3717"/>
    <d v="2015-11-24T00:00:00"/>
    <x v="1"/>
    <x v="10"/>
    <x v="18"/>
    <x v="3"/>
    <x v="0"/>
    <x v="2"/>
    <s v="Fellowes Bankers Box Staxonsteel Drawer File/Stacking System"/>
    <n v="454.86"/>
    <n v="7"/>
    <n v="54.58"/>
  </r>
  <r>
    <n v="3718"/>
    <d v="2015-11-24T00:00:00"/>
    <x v="1"/>
    <x v="10"/>
    <x v="18"/>
    <x v="3"/>
    <x v="0"/>
    <x v="3"/>
    <s v="Avery Premier Heavy-Duty Binder with Round Locking Rings"/>
    <n v="91.39"/>
    <n v="8"/>
    <n v="29.7"/>
  </r>
  <r>
    <n v="3719"/>
    <d v="2015-11-25T00:00:00"/>
    <x v="1"/>
    <x v="10"/>
    <x v="394"/>
    <x v="25"/>
    <x v="0"/>
    <x v="4"/>
    <s v="Newell 349"/>
    <n v="13.12"/>
    <n v="5"/>
    <n v="1.48"/>
  </r>
  <r>
    <n v="3720"/>
    <d v="2015-11-26T00:00:00"/>
    <x v="1"/>
    <x v="10"/>
    <x v="133"/>
    <x v="32"/>
    <x v="0"/>
    <x v="3"/>
    <s v="Pressboard Covers with Storage Hooks, 9 1/2&quot; x 11&quot;, Light Blue"/>
    <n v="14.73"/>
    <n v="3"/>
    <n v="6.92"/>
  </r>
  <r>
    <n v="3721"/>
    <d v="2015-11-26T00:00:00"/>
    <x v="1"/>
    <x v="10"/>
    <x v="133"/>
    <x v="32"/>
    <x v="0"/>
    <x v="2"/>
    <s v="Tennsco Lockers, Sand"/>
    <n v="104.9"/>
    <n v="5"/>
    <n v="25.18"/>
  </r>
  <r>
    <n v="3722"/>
    <d v="2015-11-26T00:00:00"/>
    <x v="1"/>
    <x v="10"/>
    <x v="133"/>
    <x v="32"/>
    <x v="0"/>
    <x v="3"/>
    <s v="Aluminum Screw Posts"/>
    <n v="61.04"/>
    <n v="4"/>
    <n v="30.52"/>
  </r>
  <r>
    <n v="3723"/>
    <d v="2015-11-26T00:00:00"/>
    <x v="1"/>
    <x v="10"/>
    <x v="133"/>
    <x v="32"/>
    <x v="0"/>
    <x v="0"/>
    <s v="Loose Memo Sheets"/>
    <n v="10.95"/>
    <n v="3"/>
    <n v="5.15"/>
  </r>
  <r>
    <n v="3724"/>
    <d v="2015-11-26T00:00:00"/>
    <x v="1"/>
    <x v="10"/>
    <x v="572"/>
    <x v="15"/>
    <x v="1"/>
    <x v="8"/>
    <s v="Howard Miller 12-3/4 Diameter Accuwave DS  Wall Clock"/>
    <n v="692.47"/>
    <n v="11"/>
    <n v="190.43"/>
  </r>
  <r>
    <n v="3725"/>
    <d v="2015-11-26T00:00:00"/>
    <x v="1"/>
    <x v="10"/>
    <x v="400"/>
    <x v="24"/>
    <x v="2"/>
    <x v="16"/>
    <s v="Canon PC1080F Personal Copier"/>
    <n v="599.99"/>
    <n v="1"/>
    <n v="234"/>
  </r>
  <r>
    <n v="3726"/>
    <d v="2015-11-27T00:00:00"/>
    <x v="1"/>
    <x v="10"/>
    <x v="445"/>
    <x v="16"/>
    <x v="1"/>
    <x v="13"/>
    <s v="Hon Practical Foundations 30 x 60 Training Table, Light Gray/Charcoal"/>
    <n v="375.46"/>
    <n v="3"/>
    <n v="-157.01"/>
  </r>
  <r>
    <n v="3727"/>
    <d v="2015-11-27T00:00:00"/>
    <x v="1"/>
    <x v="10"/>
    <x v="445"/>
    <x v="16"/>
    <x v="2"/>
    <x v="9"/>
    <s v="Logitech Media Keyboard K200"/>
    <n v="83.98"/>
    <n v="3"/>
    <n v="-1.05"/>
  </r>
  <r>
    <n v="3728"/>
    <d v="2015-11-27T00:00:00"/>
    <x v="1"/>
    <x v="10"/>
    <x v="101"/>
    <x v="3"/>
    <x v="1"/>
    <x v="5"/>
    <s v="Situations Contoured Folding Chairs, 4/Set"/>
    <n v="283.92"/>
    <n v="5"/>
    <n v="17.75"/>
  </r>
  <r>
    <n v="3729"/>
    <d v="2015-11-27T00:00:00"/>
    <x v="1"/>
    <x v="10"/>
    <x v="586"/>
    <x v="13"/>
    <x v="0"/>
    <x v="3"/>
    <s v="Zipper Ring Binder Pockets"/>
    <n v="6.24"/>
    <n v="2"/>
    <n v="3.06"/>
  </r>
  <r>
    <n v="3730"/>
    <d v="2015-11-27T00:00:00"/>
    <x v="1"/>
    <x v="10"/>
    <x v="514"/>
    <x v="7"/>
    <x v="2"/>
    <x v="6"/>
    <s v="Apple EarPods with Remote and Mic"/>
    <n v="83.97"/>
    <n v="3"/>
    <n v="23.51"/>
  </r>
  <r>
    <n v="3731"/>
    <d v="2015-11-27T00:00:00"/>
    <x v="1"/>
    <x v="10"/>
    <x v="514"/>
    <x v="7"/>
    <x v="2"/>
    <x v="9"/>
    <s v="Perixx PERIBOARD-512B, Ergonomic Split Keyboard"/>
    <n v="104.97"/>
    <n v="3"/>
    <n v="7.35"/>
  </r>
  <r>
    <n v="3732"/>
    <d v="2015-11-27T00:00:00"/>
    <x v="1"/>
    <x v="10"/>
    <x v="617"/>
    <x v="20"/>
    <x v="0"/>
    <x v="4"/>
    <s v="Peel-Off China Markers"/>
    <n v="29.79"/>
    <n v="3"/>
    <n v="12.51"/>
  </r>
  <r>
    <n v="3733"/>
    <d v="2015-11-27T00:00:00"/>
    <x v="1"/>
    <x v="10"/>
    <x v="188"/>
    <x v="3"/>
    <x v="2"/>
    <x v="9"/>
    <s v="Sony 64GB Class 10 Micro SDHC R40 Memory Card"/>
    <n v="107.97"/>
    <n v="3"/>
    <n v="22.67"/>
  </r>
  <r>
    <n v="3734"/>
    <d v="2015-11-27T00:00:00"/>
    <x v="1"/>
    <x v="10"/>
    <x v="188"/>
    <x v="3"/>
    <x v="0"/>
    <x v="0"/>
    <s v="Snap-A-Way Black Print Carbonless Ruled Speed Letter, Triplicate"/>
    <n v="113.82"/>
    <n v="3"/>
    <n v="53.5"/>
  </r>
  <r>
    <n v="3735"/>
    <d v="2015-11-27T00:00:00"/>
    <x v="1"/>
    <x v="10"/>
    <x v="469"/>
    <x v="2"/>
    <x v="2"/>
    <x v="6"/>
    <s v="LG Exalt"/>
    <n v="748.75"/>
    <n v="8"/>
    <n v="-162.22999999999999"/>
  </r>
  <r>
    <n v="3736"/>
    <d v="2015-11-27T00:00:00"/>
    <x v="1"/>
    <x v="10"/>
    <x v="338"/>
    <x v="32"/>
    <x v="0"/>
    <x v="0"/>
    <s v="Xerox 1977"/>
    <n v="40.08"/>
    <n v="6"/>
    <n v="19.239999999999998"/>
  </r>
  <r>
    <n v="3737"/>
    <d v="2015-11-27T00:00:00"/>
    <x v="1"/>
    <x v="10"/>
    <x v="338"/>
    <x v="32"/>
    <x v="0"/>
    <x v="0"/>
    <s v="Xerox 1884"/>
    <n v="59.94"/>
    <n v="3"/>
    <n v="28.17"/>
  </r>
  <r>
    <n v="3738"/>
    <d v="2015-11-27T00:00:00"/>
    <x v="1"/>
    <x v="10"/>
    <x v="338"/>
    <x v="32"/>
    <x v="2"/>
    <x v="9"/>
    <s v="Logitech G35 7.1-Channel Surround Sound Headset"/>
    <n v="259.98"/>
    <n v="2"/>
    <n v="88.39"/>
  </r>
  <r>
    <n v="3739"/>
    <d v="2015-11-27T00:00:00"/>
    <x v="1"/>
    <x v="10"/>
    <x v="338"/>
    <x v="32"/>
    <x v="1"/>
    <x v="11"/>
    <s v="Rush Hierlooms Collection 1&quot; Thick Stackable Bookcases"/>
    <n v="170.98"/>
    <n v="1"/>
    <n v="32.49"/>
  </r>
  <r>
    <n v="3740"/>
    <d v="2015-11-27T00:00:00"/>
    <x v="1"/>
    <x v="10"/>
    <x v="338"/>
    <x v="32"/>
    <x v="1"/>
    <x v="8"/>
    <s v="Tensor &quot;Hersey Kiss&quot; Styled Floor Lamp"/>
    <n v="38.97"/>
    <n v="3"/>
    <n v="4.68"/>
  </r>
  <r>
    <n v="3741"/>
    <d v="2015-11-27T00:00:00"/>
    <x v="1"/>
    <x v="10"/>
    <x v="338"/>
    <x v="32"/>
    <x v="0"/>
    <x v="0"/>
    <s v="Xerox 197"/>
    <n v="154.9"/>
    <n v="5"/>
    <n v="69.709999999999994"/>
  </r>
  <r>
    <n v="3742"/>
    <d v="2015-11-27T00:00:00"/>
    <x v="1"/>
    <x v="10"/>
    <x v="338"/>
    <x v="32"/>
    <x v="1"/>
    <x v="13"/>
    <s v="Hon Non-Folding Utility Tables"/>
    <n v="446.07"/>
    <n v="4"/>
    <n v="0"/>
  </r>
  <r>
    <n v="3743"/>
    <d v="2015-11-28T00:00:00"/>
    <x v="1"/>
    <x v="10"/>
    <x v="696"/>
    <x v="1"/>
    <x v="1"/>
    <x v="8"/>
    <s v="Eldon 100 Class Desk Accessories"/>
    <n v="12.13"/>
    <n v="9"/>
    <n v="-8.49"/>
  </r>
  <r>
    <n v="3744"/>
    <d v="2015-11-28T00:00:00"/>
    <x v="1"/>
    <x v="10"/>
    <x v="696"/>
    <x v="1"/>
    <x v="0"/>
    <x v="2"/>
    <s v="Belkin 19&quot; Vented Equipment Shelf, Black"/>
    <n v="82.37"/>
    <n v="2"/>
    <n v="-19.559999999999999"/>
  </r>
  <r>
    <n v="3745"/>
    <d v="2015-11-28T00:00:00"/>
    <x v="1"/>
    <x v="10"/>
    <x v="696"/>
    <x v="1"/>
    <x v="0"/>
    <x v="2"/>
    <s v="Tenex Personal Project File with Scoop Front Design, Black"/>
    <n v="53.92"/>
    <n v="5"/>
    <n v="4.04"/>
  </r>
  <r>
    <n v="3746"/>
    <d v="2015-11-28T00:00:00"/>
    <x v="1"/>
    <x v="10"/>
    <x v="696"/>
    <x v="1"/>
    <x v="2"/>
    <x v="6"/>
    <s v="Logitech Mobile Speakerphone P710e -Â speaker phone"/>
    <n v="647.9"/>
    <n v="6"/>
    <n v="56.69"/>
  </r>
  <r>
    <n v="3747"/>
    <d v="2015-11-28T00:00:00"/>
    <x v="1"/>
    <x v="10"/>
    <x v="164"/>
    <x v="1"/>
    <x v="1"/>
    <x v="8"/>
    <s v="Eldon &quot;L&quot; Workstation Diamond Chairmat"/>
    <n v="151.96"/>
    <n v="5"/>
    <n v="-182.35"/>
  </r>
  <r>
    <n v="3748"/>
    <d v="2015-11-28T00:00:00"/>
    <x v="1"/>
    <x v="10"/>
    <x v="717"/>
    <x v="20"/>
    <x v="1"/>
    <x v="8"/>
    <s v="Tenex Contemporary Contur Chairmats for Low and Medium Pile Carpet, Computer, 39&quot; x 49&quot;"/>
    <n v="322.58999999999997"/>
    <n v="3"/>
    <n v="64.52"/>
  </r>
  <r>
    <n v="3749"/>
    <d v="2015-11-28T00:00:00"/>
    <x v="1"/>
    <x v="10"/>
    <x v="231"/>
    <x v="20"/>
    <x v="1"/>
    <x v="8"/>
    <s v="Executive Impressions 14&quot; Two-Color Numerals Wall Clock"/>
    <n v="68.16"/>
    <n v="3"/>
    <n v="27.95"/>
  </r>
  <r>
    <n v="3750"/>
    <d v="2015-11-28T00:00:00"/>
    <x v="1"/>
    <x v="10"/>
    <x v="231"/>
    <x v="20"/>
    <x v="0"/>
    <x v="10"/>
    <s v="Staple envelope"/>
    <n v="62.24"/>
    <n v="8"/>
    <n v="29.25"/>
  </r>
  <r>
    <n v="3751"/>
    <d v="2015-11-28T00:00:00"/>
    <x v="1"/>
    <x v="10"/>
    <x v="438"/>
    <x v="0"/>
    <x v="0"/>
    <x v="0"/>
    <s v="Xerox 1941"/>
    <n v="335.52"/>
    <n v="4"/>
    <n v="117.43"/>
  </r>
  <r>
    <n v="3752"/>
    <d v="2015-11-28T00:00:00"/>
    <x v="1"/>
    <x v="10"/>
    <x v="415"/>
    <x v="31"/>
    <x v="0"/>
    <x v="4"/>
    <s v="BIC Brite Liner Highlighters"/>
    <n v="8.2799999999999994"/>
    <n v="2"/>
    <n v="3.48"/>
  </r>
  <r>
    <n v="3753"/>
    <d v="2015-11-28T00:00:00"/>
    <x v="1"/>
    <x v="10"/>
    <x v="63"/>
    <x v="3"/>
    <x v="0"/>
    <x v="12"/>
    <s v="Holmes Visible Mist Ultrasonic Humidifier with 2.3-Gallon Output per Day, Replacement Filter"/>
    <n v="45.28"/>
    <n v="4"/>
    <n v="15.4"/>
  </r>
  <r>
    <n v="3754"/>
    <d v="2015-11-28T00:00:00"/>
    <x v="1"/>
    <x v="10"/>
    <x v="632"/>
    <x v="10"/>
    <x v="1"/>
    <x v="8"/>
    <s v="Seth Thomas 13 1/2&quot; Wall Clock"/>
    <n v="71.12"/>
    <n v="5"/>
    <n v="9.7799999999999994"/>
  </r>
  <r>
    <n v="3755"/>
    <d v="2015-11-28T00:00:00"/>
    <x v="1"/>
    <x v="10"/>
    <x v="632"/>
    <x v="10"/>
    <x v="0"/>
    <x v="7"/>
    <s v="Staples"/>
    <n v="3.01"/>
    <n v="2"/>
    <n v="0.56000000000000005"/>
  </r>
  <r>
    <n v="3756"/>
    <d v="2015-11-29T00:00:00"/>
    <x v="1"/>
    <x v="10"/>
    <x v="472"/>
    <x v="14"/>
    <x v="1"/>
    <x v="5"/>
    <s v="Global Manager's Adjustable Task Chair, Storm"/>
    <n v="301.95999999999998"/>
    <n v="2"/>
    <n v="87.57"/>
  </r>
  <r>
    <n v="3757"/>
    <d v="2015-11-29T00:00:00"/>
    <x v="1"/>
    <x v="10"/>
    <x v="472"/>
    <x v="14"/>
    <x v="0"/>
    <x v="12"/>
    <s v="Honeywell Enviracaire Portable HEPA Air Cleaner for up to 10 x 16 Room"/>
    <n v="555.21"/>
    <n v="5"/>
    <n v="178.9"/>
  </r>
  <r>
    <n v="3758"/>
    <d v="2015-11-29T00:00:00"/>
    <x v="1"/>
    <x v="10"/>
    <x v="472"/>
    <x v="14"/>
    <x v="0"/>
    <x v="2"/>
    <s v="Mini 13-1/2 Capacity Data Binder Rack, Pearl"/>
    <n v="523.48"/>
    <n v="4"/>
    <n v="130.87"/>
  </r>
  <r>
    <n v="3759"/>
    <d v="2015-11-29T00:00:00"/>
    <x v="1"/>
    <x v="10"/>
    <x v="472"/>
    <x v="14"/>
    <x v="0"/>
    <x v="4"/>
    <s v="BOSTON Model 1800 Electric Pencil Sharpeners, Putty/Woodgrain"/>
    <n v="161.82"/>
    <n v="9"/>
    <n v="46.93"/>
  </r>
  <r>
    <n v="3760"/>
    <d v="2015-11-29T00:00:00"/>
    <x v="1"/>
    <x v="10"/>
    <x v="478"/>
    <x v="14"/>
    <x v="0"/>
    <x v="0"/>
    <s v="Easy-staple paper"/>
    <n v="19.920000000000002"/>
    <n v="4"/>
    <n v="9.36"/>
  </r>
  <r>
    <n v="3761"/>
    <d v="2015-11-29T00:00:00"/>
    <x v="1"/>
    <x v="10"/>
    <x v="478"/>
    <x v="14"/>
    <x v="1"/>
    <x v="5"/>
    <s v="Global High-Back Leather Tilter, Burgundy"/>
    <n v="1106.9100000000001"/>
    <n v="9"/>
    <n v="121.76"/>
  </r>
  <r>
    <n v="3762"/>
    <d v="2015-11-29T00:00:00"/>
    <x v="1"/>
    <x v="10"/>
    <x v="630"/>
    <x v="0"/>
    <x v="2"/>
    <x v="9"/>
    <s v="Kingston Digital DataTraveler 16GB USB 2.0"/>
    <n v="21.48"/>
    <n v="3"/>
    <n v="-0.27"/>
  </r>
  <r>
    <n v="3763"/>
    <d v="2015-11-29T00:00:00"/>
    <x v="1"/>
    <x v="10"/>
    <x v="630"/>
    <x v="0"/>
    <x v="0"/>
    <x v="3"/>
    <s v="GBC Imprintable Covers"/>
    <n v="8.7799999999999994"/>
    <n v="4"/>
    <n v="-13.62"/>
  </r>
  <r>
    <n v="3764"/>
    <d v="2015-11-29T00:00:00"/>
    <x v="1"/>
    <x v="10"/>
    <x v="1"/>
    <x v="3"/>
    <x v="0"/>
    <x v="3"/>
    <s v="Acco PRESSTEX Data Binder with Storage Hooks, Dark Blue, 14 7/8&quot; X 11&quot;"/>
    <n v="4.3"/>
    <n v="1"/>
    <n v="1.56"/>
  </r>
  <r>
    <n v="3765"/>
    <d v="2015-11-29T00:00:00"/>
    <x v="1"/>
    <x v="10"/>
    <x v="89"/>
    <x v="3"/>
    <x v="0"/>
    <x v="4"/>
    <s v="Boston Electric Pencil Sharpener, Model 1818, Charcoal Black"/>
    <n v="56.3"/>
    <n v="2"/>
    <n v="15.76"/>
  </r>
  <r>
    <n v="3766"/>
    <d v="2015-11-30T00:00:00"/>
    <x v="1"/>
    <x v="10"/>
    <x v="494"/>
    <x v="2"/>
    <x v="0"/>
    <x v="3"/>
    <s v="Fellowes PB200 Plastic Comb Binding Machine"/>
    <n v="152.99"/>
    <n v="3"/>
    <n v="-122.39"/>
  </r>
  <r>
    <n v="3767"/>
    <d v="2015-11-30T00:00:00"/>
    <x v="1"/>
    <x v="10"/>
    <x v="494"/>
    <x v="2"/>
    <x v="0"/>
    <x v="7"/>
    <s v="Revere Boxed Rubber Bands by Revere"/>
    <n v="10.58"/>
    <n v="7"/>
    <n v="-2.38"/>
  </r>
  <r>
    <n v="3768"/>
    <d v="2015-11-30T00:00:00"/>
    <x v="1"/>
    <x v="10"/>
    <x v="494"/>
    <x v="2"/>
    <x v="2"/>
    <x v="6"/>
    <s v="Motorla HX550 Universal Bluetooth Headset"/>
    <n v="94.92"/>
    <n v="4"/>
    <n v="15.82"/>
  </r>
  <r>
    <n v="3769"/>
    <d v="2015-11-30T00:00:00"/>
    <x v="1"/>
    <x v="10"/>
    <x v="35"/>
    <x v="0"/>
    <x v="0"/>
    <x v="3"/>
    <s v="GBC Instant Report Kit"/>
    <n v="3.88"/>
    <n v="3"/>
    <n v="-5.82"/>
  </r>
  <r>
    <n v="3770"/>
    <d v="2015-11-30T00:00:00"/>
    <x v="1"/>
    <x v="10"/>
    <x v="152"/>
    <x v="5"/>
    <x v="0"/>
    <x v="10"/>
    <s v="#10- 4 1/8&quot; x 9 1/2&quot; Recycled Envelopes"/>
    <n v="17.48"/>
    <n v="2"/>
    <n v="8.2200000000000006"/>
  </r>
  <r>
    <n v="3771"/>
    <d v="2015-11-30T00:00:00"/>
    <x v="1"/>
    <x v="10"/>
    <x v="152"/>
    <x v="5"/>
    <x v="0"/>
    <x v="10"/>
    <s v="Tyvek  Top-Opening Peel &amp; Seel  Envelopes, Gray"/>
    <n v="71.88"/>
    <n v="2"/>
    <n v="32.35"/>
  </r>
  <r>
    <n v="3772"/>
    <d v="2015-11-30T00:00:00"/>
    <x v="1"/>
    <x v="10"/>
    <x v="195"/>
    <x v="25"/>
    <x v="2"/>
    <x v="6"/>
    <s v="Avaya 4621SW VoIP phone"/>
    <n v="177.48"/>
    <n v="3"/>
    <n v="19.97"/>
  </r>
  <r>
    <n v="3773"/>
    <d v="2015-11-30T00:00:00"/>
    <x v="1"/>
    <x v="10"/>
    <x v="219"/>
    <x v="20"/>
    <x v="0"/>
    <x v="0"/>
    <s v="Avoid Verbal Orders Carbonless Minifold Book"/>
    <n v="23.66"/>
    <n v="7"/>
    <n v="10.88"/>
  </r>
  <r>
    <n v="3774"/>
    <d v="2015-11-30T00:00:00"/>
    <x v="1"/>
    <x v="10"/>
    <x v="219"/>
    <x v="20"/>
    <x v="1"/>
    <x v="11"/>
    <s v="Hon Metal Bookcases, Black"/>
    <n v="681.41"/>
    <n v="12"/>
    <n v="42.59"/>
  </r>
  <r>
    <n v="3775"/>
    <d v="2015-11-30T00:00:00"/>
    <x v="1"/>
    <x v="10"/>
    <x v="522"/>
    <x v="17"/>
    <x v="1"/>
    <x v="8"/>
    <s v="DAX Contemporary Wood Frame with Silver Metal Mat, Desktop, 11 x 14 Size"/>
    <n v="80.959999999999994"/>
    <n v="4"/>
    <n v="29.15"/>
  </r>
  <r>
    <n v="3776"/>
    <d v="2015-11-30T00:00:00"/>
    <x v="1"/>
    <x v="10"/>
    <x v="522"/>
    <x v="17"/>
    <x v="0"/>
    <x v="0"/>
    <s v="Xerox 1997"/>
    <n v="25.92"/>
    <n v="4"/>
    <n v="12.44"/>
  </r>
  <r>
    <n v="3777"/>
    <d v="2015-11-30T00:00:00"/>
    <x v="1"/>
    <x v="10"/>
    <x v="518"/>
    <x v="25"/>
    <x v="1"/>
    <x v="8"/>
    <s v="Dana Swing-Arm Lamps"/>
    <n v="17.09"/>
    <n v="2"/>
    <n v="1.07"/>
  </r>
  <r>
    <n v="3778"/>
    <d v="2015-11-30T00:00:00"/>
    <x v="1"/>
    <x v="10"/>
    <x v="336"/>
    <x v="25"/>
    <x v="0"/>
    <x v="3"/>
    <s v="Avery Durable Binders"/>
    <n v="6.05"/>
    <n v="7"/>
    <n v="-4.2300000000000004"/>
  </r>
  <r>
    <n v="3779"/>
    <d v="2015-11-30T00:00:00"/>
    <x v="1"/>
    <x v="10"/>
    <x v="336"/>
    <x v="25"/>
    <x v="0"/>
    <x v="12"/>
    <s v="Belkin 8 Outlet Surge Protector"/>
    <n v="98.35"/>
    <n v="3"/>
    <n v="9.84"/>
  </r>
  <r>
    <n v="3780"/>
    <d v="2015-11-30T00:00:00"/>
    <x v="1"/>
    <x v="10"/>
    <x v="336"/>
    <x v="25"/>
    <x v="1"/>
    <x v="8"/>
    <s v="Luxo Professional Fluorescent Magnifier Lamp with Clamp-Mount Base"/>
    <n v="335.74"/>
    <n v="2"/>
    <n v="25.18"/>
  </r>
  <r>
    <n v="3781"/>
    <d v="2015-12-01T00:00:00"/>
    <x v="1"/>
    <x v="11"/>
    <x v="391"/>
    <x v="22"/>
    <x v="0"/>
    <x v="3"/>
    <s v="Wilson Jones Heavy-Duty Casebound Ring Binders with Metal Hinges"/>
    <n v="55.42"/>
    <n v="2"/>
    <n v="19.399999999999999"/>
  </r>
  <r>
    <n v="3782"/>
    <d v="2015-12-01T00:00:00"/>
    <x v="1"/>
    <x v="11"/>
    <x v="685"/>
    <x v="0"/>
    <x v="1"/>
    <x v="8"/>
    <s v="Eldon Image Series Desk Accessories, Burgundy"/>
    <n v="6.69"/>
    <n v="4"/>
    <n v="-4.01"/>
  </r>
  <r>
    <n v="3783"/>
    <d v="2015-12-01T00:00:00"/>
    <x v="1"/>
    <x v="11"/>
    <x v="165"/>
    <x v="22"/>
    <x v="0"/>
    <x v="4"/>
    <s v="Prang Drawing Pencil Set"/>
    <n v="13.9"/>
    <n v="5"/>
    <n v="5.56"/>
  </r>
  <r>
    <n v="3784"/>
    <d v="2015-12-01T00:00:00"/>
    <x v="1"/>
    <x v="11"/>
    <x v="435"/>
    <x v="6"/>
    <x v="0"/>
    <x v="2"/>
    <s v="Decoflex Hanging Personal Folder File, Blue"/>
    <n v="61.68"/>
    <n v="4"/>
    <n v="16.649999999999999"/>
  </r>
  <r>
    <n v="3785"/>
    <d v="2015-12-01T00:00:00"/>
    <x v="1"/>
    <x v="11"/>
    <x v="435"/>
    <x v="6"/>
    <x v="0"/>
    <x v="3"/>
    <s v="GBC Pre-Punched Binding Paper, Plastic, White, 8-1/2&quot; x 11&quot;"/>
    <n v="63.96"/>
    <n v="4"/>
    <n v="30.7"/>
  </r>
  <r>
    <n v="3786"/>
    <d v="2015-12-01T00:00:00"/>
    <x v="1"/>
    <x v="11"/>
    <x v="581"/>
    <x v="22"/>
    <x v="1"/>
    <x v="5"/>
    <s v="Global Troy Executive Leather Low-Back Tilter"/>
    <n v="2003.92"/>
    <n v="5"/>
    <n v="125.25"/>
  </r>
  <r>
    <n v="3787"/>
    <d v="2015-12-01T00:00:00"/>
    <x v="1"/>
    <x v="11"/>
    <x v="581"/>
    <x v="22"/>
    <x v="0"/>
    <x v="0"/>
    <s v="Xerox 219"/>
    <n v="32.4"/>
    <n v="5"/>
    <n v="15.55"/>
  </r>
  <r>
    <n v="3788"/>
    <d v="2015-12-01T00:00:00"/>
    <x v="1"/>
    <x v="11"/>
    <x v="581"/>
    <x v="22"/>
    <x v="1"/>
    <x v="13"/>
    <s v="Bush Advantage Collection Round Conference Table"/>
    <n v="1913.4"/>
    <n v="9"/>
    <n v="401.81"/>
  </r>
  <r>
    <n v="3789"/>
    <d v="2015-12-01T00:00:00"/>
    <x v="1"/>
    <x v="11"/>
    <x v="581"/>
    <x v="22"/>
    <x v="0"/>
    <x v="2"/>
    <s v="Tennsco Industrial Shelving"/>
    <n v="146.72999999999999"/>
    <n v="3"/>
    <n v="2.93"/>
  </r>
  <r>
    <n v="3790"/>
    <d v="2015-12-01T00:00:00"/>
    <x v="1"/>
    <x v="11"/>
    <x v="581"/>
    <x v="22"/>
    <x v="0"/>
    <x v="0"/>
    <s v="Xerox Color Copier Paper, 11&quot; x 17&quot;, Ream"/>
    <n v="114.2"/>
    <n v="5"/>
    <n v="52.53"/>
  </r>
  <r>
    <n v="3791"/>
    <d v="2015-12-01T00:00:00"/>
    <x v="1"/>
    <x v="11"/>
    <x v="607"/>
    <x v="3"/>
    <x v="1"/>
    <x v="5"/>
    <s v="GuestStacker Chair with Chrome Finish Legs"/>
    <n v="2676.67"/>
    <n v="9"/>
    <n v="267.67"/>
  </r>
  <r>
    <n v="3792"/>
    <d v="2015-12-01T00:00:00"/>
    <x v="1"/>
    <x v="11"/>
    <x v="338"/>
    <x v="14"/>
    <x v="0"/>
    <x v="0"/>
    <s v="Xerox 207"/>
    <n v="19.440000000000001"/>
    <n v="3"/>
    <n v="9.33"/>
  </r>
  <r>
    <n v="3793"/>
    <d v="2015-12-01T00:00:00"/>
    <x v="1"/>
    <x v="11"/>
    <x v="338"/>
    <x v="14"/>
    <x v="0"/>
    <x v="4"/>
    <s v="Newell 307"/>
    <n v="3.64"/>
    <n v="2"/>
    <n v="1.02"/>
  </r>
  <r>
    <n v="3794"/>
    <d v="2015-12-01T00:00:00"/>
    <x v="1"/>
    <x v="11"/>
    <x v="338"/>
    <x v="14"/>
    <x v="0"/>
    <x v="0"/>
    <s v="Wirebound Message Books, Four 2 3/4&quot; x 5&quot; Forms per Page, 600 Sets per Book"/>
    <n v="18.54"/>
    <n v="2"/>
    <n v="8.7100000000000009"/>
  </r>
  <r>
    <n v="3795"/>
    <d v="2015-12-03T00:00:00"/>
    <x v="1"/>
    <x v="11"/>
    <x v="78"/>
    <x v="2"/>
    <x v="2"/>
    <x v="15"/>
    <s v="Lexmark MarkNet N8150 Wireless Print Server"/>
    <n v="482.34"/>
    <n v="4"/>
    <n v="-337.64"/>
  </r>
  <r>
    <n v="3796"/>
    <d v="2015-12-03T00:00:00"/>
    <x v="1"/>
    <x v="11"/>
    <x v="78"/>
    <x v="2"/>
    <x v="1"/>
    <x v="8"/>
    <s v="3M Hangers With Command Adhesive"/>
    <n v="2.96"/>
    <n v="1"/>
    <n v="0.78"/>
  </r>
  <r>
    <n v="3797"/>
    <d v="2015-12-03T00:00:00"/>
    <x v="1"/>
    <x v="11"/>
    <x v="114"/>
    <x v="20"/>
    <x v="0"/>
    <x v="3"/>
    <s v="Cardinal Poly Pocket Divider Pockets for Ring Binders"/>
    <n v="10.75"/>
    <n v="4"/>
    <n v="3.36"/>
  </r>
  <r>
    <n v="3798"/>
    <d v="2015-12-03T00:00:00"/>
    <x v="1"/>
    <x v="11"/>
    <x v="314"/>
    <x v="2"/>
    <x v="0"/>
    <x v="0"/>
    <s v="Message Book, Wirebound, Four 5 1/2&quot; X 4&quot; Forms/Pg., 200 Dupl. Sets/Book"/>
    <n v="16.45"/>
    <n v="2"/>
    <n v="5.55"/>
  </r>
  <r>
    <n v="3799"/>
    <d v="2015-12-03T00:00:00"/>
    <x v="1"/>
    <x v="11"/>
    <x v="314"/>
    <x v="2"/>
    <x v="2"/>
    <x v="9"/>
    <s v="Verbatim 25 GB 6x Blu-ray Single Layer Recordable Disc, 25/Pack"/>
    <n v="36.78"/>
    <n v="2"/>
    <n v="10.58"/>
  </r>
  <r>
    <n v="3800"/>
    <d v="2015-12-03T00:00:00"/>
    <x v="1"/>
    <x v="11"/>
    <x v="544"/>
    <x v="20"/>
    <x v="0"/>
    <x v="3"/>
    <s v="GBC Therma-A-Bind 250T Electric Binding System"/>
    <n v="590.35"/>
    <n v="6"/>
    <n v="206.62"/>
  </r>
  <r>
    <n v="3801"/>
    <d v="2015-12-03T00:00:00"/>
    <x v="1"/>
    <x v="11"/>
    <x v="517"/>
    <x v="3"/>
    <x v="1"/>
    <x v="11"/>
    <s v="Sauder Forest Hills Library, Woodland Oak Finish"/>
    <n v="359.5"/>
    <n v="3"/>
    <n v="-29.61"/>
  </r>
  <r>
    <n v="3802"/>
    <d v="2015-12-03T00:00:00"/>
    <x v="1"/>
    <x v="11"/>
    <x v="419"/>
    <x v="25"/>
    <x v="1"/>
    <x v="8"/>
    <s v="Seth Thomas 16&quot; Steel Case Clock"/>
    <n v="77.95"/>
    <n v="3"/>
    <n v="12.67"/>
  </r>
  <r>
    <n v="3803"/>
    <d v="2015-12-03T00:00:00"/>
    <x v="1"/>
    <x v="11"/>
    <x v="419"/>
    <x v="25"/>
    <x v="0"/>
    <x v="3"/>
    <s v="GBC DocuBind P50 Personal Binding Machine"/>
    <n v="95.97"/>
    <n v="5"/>
    <n v="-73.58"/>
  </r>
  <r>
    <n v="3804"/>
    <d v="2015-12-03T00:00:00"/>
    <x v="1"/>
    <x v="11"/>
    <x v="419"/>
    <x v="25"/>
    <x v="2"/>
    <x v="6"/>
    <s v="Panasonic KX-TG6844B Expandable Digital Cordless Telephone"/>
    <n v="105.58"/>
    <n v="2"/>
    <n v="9.24"/>
  </r>
  <r>
    <n v="3805"/>
    <d v="2015-12-03T00:00:00"/>
    <x v="1"/>
    <x v="11"/>
    <x v="419"/>
    <x v="25"/>
    <x v="0"/>
    <x v="4"/>
    <s v="Newell 312"/>
    <n v="9.34"/>
    <n v="2"/>
    <n v="1.17"/>
  </r>
  <r>
    <n v="3806"/>
    <d v="2015-12-03T00:00:00"/>
    <x v="1"/>
    <x v="11"/>
    <x v="187"/>
    <x v="38"/>
    <x v="0"/>
    <x v="0"/>
    <s v="Xerox 1935"/>
    <n v="184.66"/>
    <n v="7"/>
    <n v="84.94"/>
  </r>
  <r>
    <n v="3807"/>
    <d v="2015-12-04T00:00:00"/>
    <x v="1"/>
    <x v="11"/>
    <x v="718"/>
    <x v="16"/>
    <x v="0"/>
    <x v="3"/>
    <s v="SpineVue Locking Slant-D Ring Binders by Cardinal"/>
    <n v="8.23"/>
    <n v="3"/>
    <n v="-6.03"/>
  </r>
  <r>
    <n v="3808"/>
    <d v="2015-12-04T00:00:00"/>
    <x v="1"/>
    <x v="11"/>
    <x v="703"/>
    <x v="20"/>
    <x v="1"/>
    <x v="8"/>
    <s v="DAX Two-Tone Rosewood/Black Document Frame, Desktop, 5 x 7"/>
    <n v="28.44"/>
    <n v="3"/>
    <n v="11.38"/>
  </r>
  <r>
    <n v="3809"/>
    <d v="2015-12-04T00:00:00"/>
    <x v="1"/>
    <x v="11"/>
    <x v="703"/>
    <x v="20"/>
    <x v="1"/>
    <x v="5"/>
    <s v="Office Star - Ergonomically Designed Knee Chair"/>
    <n v="364.41"/>
    <n v="5"/>
    <n v="8.1"/>
  </r>
  <r>
    <n v="3810"/>
    <d v="2015-12-04T00:00:00"/>
    <x v="1"/>
    <x v="11"/>
    <x v="703"/>
    <x v="20"/>
    <x v="2"/>
    <x v="6"/>
    <s v="Square Credit Card Reader"/>
    <n v="39.96"/>
    <n v="4"/>
    <n v="10.39"/>
  </r>
  <r>
    <n v="3811"/>
    <d v="2015-12-04T00:00:00"/>
    <x v="1"/>
    <x v="11"/>
    <x v="703"/>
    <x v="20"/>
    <x v="1"/>
    <x v="5"/>
    <s v="Global Leather Highback Executive Chair with Pneumatic Height Adjustment, Black"/>
    <n v="361.76"/>
    <n v="2"/>
    <n v="68.33"/>
  </r>
  <r>
    <n v="3812"/>
    <d v="2015-12-04T00:00:00"/>
    <x v="1"/>
    <x v="11"/>
    <x v="389"/>
    <x v="20"/>
    <x v="0"/>
    <x v="10"/>
    <s v="Wausau Papers Astrobrights Colored Envelopes"/>
    <n v="17.940000000000001"/>
    <n v="3"/>
    <n v="8.7899999999999991"/>
  </r>
  <r>
    <n v="3813"/>
    <d v="2015-12-04T00:00:00"/>
    <x v="1"/>
    <x v="11"/>
    <x v="389"/>
    <x v="20"/>
    <x v="1"/>
    <x v="5"/>
    <s v="Global Armless Task Chair, Royal Blue"/>
    <n v="384.17"/>
    <n v="7"/>
    <n v="29.88"/>
  </r>
  <r>
    <n v="3814"/>
    <d v="2015-12-04T00:00:00"/>
    <x v="1"/>
    <x v="11"/>
    <x v="389"/>
    <x v="20"/>
    <x v="2"/>
    <x v="6"/>
    <s v="Wilson SignalBoost 841262 DB PRO Amplifier Kit"/>
    <n v="1799.75"/>
    <n v="5"/>
    <n v="539.92999999999995"/>
  </r>
  <r>
    <n v="3815"/>
    <d v="2015-12-04T00:00:00"/>
    <x v="1"/>
    <x v="11"/>
    <x v="279"/>
    <x v="24"/>
    <x v="0"/>
    <x v="0"/>
    <s v="Xerox 1881"/>
    <n v="85.96"/>
    <n v="7"/>
    <n v="40.4"/>
  </r>
  <r>
    <n v="3816"/>
    <d v="2015-12-04T00:00:00"/>
    <x v="1"/>
    <x v="11"/>
    <x v="644"/>
    <x v="15"/>
    <x v="0"/>
    <x v="3"/>
    <s v="GBC Ibimaster 500 Manual ProClick Binding System"/>
    <n v="1598.06"/>
    <n v="7"/>
    <n v="-1065.3699999999999"/>
  </r>
  <r>
    <n v="3817"/>
    <d v="2015-12-04T00:00:00"/>
    <x v="1"/>
    <x v="11"/>
    <x v="644"/>
    <x v="15"/>
    <x v="0"/>
    <x v="4"/>
    <s v="Deluxe Chalkboard Eraser Cleaner"/>
    <n v="36.96"/>
    <n v="4"/>
    <n v="12.01"/>
  </r>
  <r>
    <n v="3818"/>
    <d v="2015-12-04T00:00:00"/>
    <x v="1"/>
    <x v="11"/>
    <x v="312"/>
    <x v="3"/>
    <x v="0"/>
    <x v="10"/>
    <s v="Tyvek Side-Opening Peel &amp; Seel Expanding Envelopes"/>
    <n v="271.44"/>
    <n v="3"/>
    <n v="122.15"/>
  </r>
  <r>
    <n v="3819"/>
    <d v="2015-12-04T00:00:00"/>
    <x v="1"/>
    <x v="11"/>
    <x v="312"/>
    <x v="3"/>
    <x v="2"/>
    <x v="6"/>
    <s v="Jensen SMPS-640 -Â speaker phone"/>
    <n v="110.35"/>
    <n v="3"/>
    <n v="8.2799999999999994"/>
  </r>
  <r>
    <n v="3820"/>
    <d v="2015-12-04T00:00:00"/>
    <x v="1"/>
    <x v="11"/>
    <x v="312"/>
    <x v="3"/>
    <x v="1"/>
    <x v="8"/>
    <s v="Master Caster Door Stop, Large Brown"/>
    <n v="36.4"/>
    <n v="5"/>
    <n v="13.83"/>
  </r>
  <r>
    <n v="3821"/>
    <d v="2015-12-04T00:00:00"/>
    <x v="1"/>
    <x v="11"/>
    <x v="501"/>
    <x v="3"/>
    <x v="0"/>
    <x v="4"/>
    <s v="Avery Hi-Liter Fluorescent Desk Style Markers"/>
    <n v="16.899999999999999"/>
    <n v="5"/>
    <n v="6.25"/>
  </r>
  <r>
    <n v="3822"/>
    <d v="2015-12-04T00:00:00"/>
    <x v="1"/>
    <x v="11"/>
    <x v="501"/>
    <x v="3"/>
    <x v="1"/>
    <x v="8"/>
    <s v="Eldon Image Series Desk Accessories, Burgundy"/>
    <n v="25.08"/>
    <n v="6"/>
    <n v="9.0299999999999994"/>
  </r>
  <r>
    <n v="3823"/>
    <d v="2015-12-05T00:00:00"/>
    <x v="1"/>
    <x v="11"/>
    <x v="719"/>
    <x v="3"/>
    <x v="1"/>
    <x v="8"/>
    <s v="Executive Impressions 14&quot; Contract Wall Clock"/>
    <n v="44.46"/>
    <n v="2"/>
    <n v="14.67"/>
  </r>
  <r>
    <n v="3824"/>
    <d v="2015-12-05T00:00:00"/>
    <x v="1"/>
    <x v="11"/>
    <x v="308"/>
    <x v="2"/>
    <x v="2"/>
    <x v="9"/>
    <s v="Belkin F8E887 USB Wired Ergonomic Keyboard"/>
    <n v="47.98"/>
    <n v="2"/>
    <n v="0.6"/>
  </r>
  <r>
    <n v="3825"/>
    <d v="2015-12-05T00:00:00"/>
    <x v="1"/>
    <x v="11"/>
    <x v="308"/>
    <x v="2"/>
    <x v="0"/>
    <x v="3"/>
    <s v="GBC White Gloss Covers, Plain Front"/>
    <n v="26.06"/>
    <n v="6"/>
    <n v="-19.98"/>
  </r>
  <r>
    <n v="3826"/>
    <d v="2015-12-05T00:00:00"/>
    <x v="1"/>
    <x v="11"/>
    <x v="720"/>
    <x v="14"/>
    <x v="0"/>
    <x v="3"/>
    <s v="Surelock Post Binders"/>
    <n v="152.80000000000001"/>
    <n v="5"/>
    <n v="76.400000000000006"/>
  </r>
  <r>
    <n v="3827"/>
    <d v="2015-12-05T00:00:00"/>
    <x v="1"/>
    <x v="11"/>
    <x v="394"/>
    <x v="0"/>
    <x v="0"/>
    <x v="4"/>
    <s v="Boston Electric Pencil Sharpener, Model 1818, Charcoal Black"/>
    <n v="45.04"/>
    <n v="2"/>
    <n v="4.5"/>
  </r>
  <r>
    <n v="3828"/>
    <d v="2015-12-05T00:00:00"/>
    <x v="1"/>
    <x v="11"/>
    <x v="449"/>
    <x v="20"/>
    <x v="0"/>
    <x v="3"/>
    <s v="Avery Arch Ring Binders"/>
    <n v="232.4"/>
    <n v="5"/>
    <n v="78.44"/>
  </r>
  <r>
    <n v="3829"/>
    <d v="2015-12-05T00:00:00"/>
    <x v="1"/>
    <x v="11"/>
    <x v="449"/>
    <x v="20"/>
    <x v="1"/>
    <x v="5"/>
    <s v="Global Armless Task Chair, Royal Blue"/>
    <n v="164.65"/>
    <n v="3"/>
    <n v="12.81"/>
  </r>
  <r>
    <n v="3830"/>
    <d v="2015-12-05T00:00:00"/>
    <x v="1"/>
    <x v="11"/>
    <x v="449"/>
    <x v="20"/>
    <x v="0"/>
    <x v="0"/>
    <s v="Xerox 188"/>
    <n v="22.68"/>
    <n v="2"/>
    <n v="11.11"/>
  </r>
  <r>
    <n v="3831"/>
    <d v="2015-12-05T00:00:00"/>
    <x v="1"/>
    <x v="11"/>
    <x v="169"/>
    <x v="3"/>
    <x v="2"/>
    <x v="9"/>
    <s v="Memorex Micro Travel Drive 8 GB"/>
    <n v="39"/>
    <n v="3"/>
    <n v="17.55"/>
  </r>
  <r>
    <n v="3832"/>
    <d v="2015-12-05T00:00:00"/>
    <x v="1"/>
    <x v="11"/>
    <x v="169"/>
    <x v="3"/>
    <x v="0"/>
    <x v="1"/>
    <s v="Avery 488"/>
    <n v="12.6"/>
    <n v="4"/>
    <n v="6.05"/>
  </r>
  <r>
    <n v="3833"/>
    <d v="2015-12-05T00:00:00"/>
    <x v="1"/>
    <x v="11"/>
    <x v="390"/>
    <x v="15"/>
    <x v="1"/>
    <x v="5"/>
    <s v="Global Push Button Manager's Chair, Indigo"/>
    <n v="97.42"/>
    <n v="2"/>
    <n v="10.96"/>
  </r>
  <r>
    <n v="3834"/>
    <d v="2015-12-05T00:00:00"/>
    <x v="1"/>
    <x v="11"/>
    <x v="560"/>
    <x v="1"/>
    <x v="0"/>
    <x v="10"/>
    <s v="Security-Tint Envelopes"/>
    <n v="12.22"/>
    <n v="2"/>
    <n v="4.43"/>
  </r>
  <r>
    <n v="3835"/>
    <d v="2015-12-06T00:00:00"/>
    <x v="1"/>
    <x v="11"/>
    <x v="201"/>
    <x v="3"/>
    <x v="0"/>
    <x v="4"/>
    <s v="Stanley Contemporary Battery Pencil Sharpeners"/>
    <n v="120.15"/>
    <n v="9"/>
    <n v="33.64"/>
  </r>
  <r>
    <n v="3836"/>
    <d v="2015-12-06T00:00:00"/>
    <x v="1"/>
    <x v="11"/>
    <x v="201"/>
    <x v="3"/>
    <x v="2"/>
    <x v="6"/>
    <s v="AT&amp;T 1080 Corded phone"/>
    <n v="219.18"/>
    <n v="2"/>
    <n v="19.18"/>
  </r>
  <r>
    <n v="3837"/>
    <d v="2015-12-06T00:00:00"/>
    <x v="1"/>
    <x v="11"/>
    <x v="682"/>
    <x v="0"/>
    <x v="0"/>
    <x v="3"/>
    <s v="Avery Reinforcements for Hole-Punch Pages"/>
    <n v="2.77"/>
    <n v="7"/>
    <n v="-4.8499999999999996"/>
  </r>
  <r>
    <n v="3838"/>
    <d v="2015-12-06T00:00:00"/>
    <x v="1"/>
    <x v="11"/>
    <x v="258"/>
    <x v="12"/>
    <x v="1"/>
    <x v="8"/>
    <s v="Howard Miller 13&quot; Diameter Pewter Finish Round Wall Clock"/>
    <n v="206.11"/>
    <n v="6"/>
    <n v="48.95"/>
  </r>
  <r>
    <n v="3839"/>
    <d v="2015-12-06T00:00:00"/>
    <x v="1"/>
    <x v="11"/>
    <x v="258"/>
    <x v="12"/>
    <x v="0"/>
    <x v="0"/>
    <s v="Xerox 1970"/>
    <n v="19.920000000000002"/>
    <n v="5"/>
    <n v="6.72"/>
  </r>
  <r>
    <n v="3840"/>
    <d v="2015-12-06T00:00:00"/>
    <x v="1"/>
    <x v="11"/>
    <x v="258"/>
    <x v="12"/>
    <x v="0"/>
    <x v="0"/>
    <s v="Xerox 1960"/>
    <n v="198.27"/>
    <n v="8"/>
    <n v="61.96"/>
  </r>
  <r>
    <n v="3841"/>
    <d v="2015-12-06T00:00:00"/>
    <x v="1"/>
    <x v="11"/>
    <x v="258"/>
    <x v="12"/>
    <x v="0"/>
    <x v="2"/>
    <s v="Belkin 19&quot; Vented Equipment Shelf, Black"/>
    <n v="247.1"/>
    <n v="6"/>
    <n v="-58.69"/>
  </r>
  <r>
    <n v="3842"/>
    <d v="2015-12-06T00:00:00"/>
    <x v="1"/>
    <x v="11"/>
    <x v="258"/>
    <x v="12"/>
    <x v="0"/>
    <x v="4"/>
    <s v="BOSTON Model 1800 Electric Pencil Sharpeners, Putty/Woodgrain"/>
    <n v="86.3"/>
    <n v="6"/>
    <n v="9.7100000000000009"/>
  </r>
  <r>
    <n v="3843"/>
    <d v="2015-12-06T00:00:00"/>
    <x v="1"/>
    <x v="11"/>
    <x v="380"/>
    <x v="10"/>
    <x v="2"/>
    <x v="6"/>
    <s v="Polycom SoundStation2 EX ConferenceÂ phone"/>
    <n v="485.94"/>
    <n v="2"/>
    <n v="-89.09"/>
  </r>
  <r>
    <n v="3844"/>
    <d v="2015-12-06T00:00:00"/>
    <x v="1"/>
    <x v="11"/>
    <x v="380"/>
    <x v="10"/>
    <x v="0"/>
    <x v="4"/>
    <s v="Newell 312"/>
    <n v="37.380000000000003"/>
    <n v="8"/>
    <n v="4.67"/>
  </r>
  <r>
    <n v="3845"/>
    <d v="2015-12-06T00:00:00"/>
    <x v="1"/>
    <x v="11"/>
    <x v="380"/>
    <x v="10"/>
    <x v="1"/>
    <x v="5"/>
    <s v="Global Low Back Tilter Chair"/>
    <n v="70.69"/>
    <n v="1"/>
    <n v="-24.24"/>
  </r>
  <r>
    <n v="3846"/>
    <d v="2015-12-06T00:00:00"/>
    <x v="1"/>
    <x v="11"/>
    <x v="307"/>
    <x v="3"/>
    <x v="0"/>
    <x v="0"/>
    <s v="Message Book, Phone, Wirebound Standard Line Memo, 2 3/4&quot; X 5&quot;"/>
    <n v="32.75"/>
    <n v="5"/>
    <n v="15.07"/>
  </r>
  <r>
    <n v="3847"/>
    <d v="2015-12-06T00:00:00"/>
    <x v="1"/>
    <x v="11"/>
    <x v="25"/>
    <x v="20"/>
    <x v="0"/>
    <x v="0"/>
    <s v="Xerox 219"/>
    <n v="6.48"/>
    <n v="1"/>
    <n v="3.11"/>
  </r>
  <r>
    <n v="3848"/>
    <d v="2015-12-06T00:00:00"/>
    <x v="1"/>
    <x v="11"/>
    <x v="25"/>
    <x v="20"/>
    <x v="0"/>
    <x v="0"/>
    <s v="Xerox 1903"/>
    <n v="41.86"/>
    <n v="7"/>
    <n v="20.51"/>
  </r>
  <r>
    <n v="3849"/>
    <d v="2015-12-06T00:00:00"/>
    <x v="1"/>
    <x v="11"/>
    <x v="25"/>
    <x v="20"/>
    <x v="2"/>
    <x v="9"/>
    <s v="LogitechÂ VX Revolution Cordless Laser Mouse for Notebooks (Black)"/>
    <n v="1619.91"/>
    <n v="9"/>
    <n v="97.19"/>
  </r>
  <r>
    <n v="3850"/>
    <d v="2015-12-06T00:00:00"/>
    <x v="1"/>
    <x v="11"/>
    <x v="25"/>
    <x v="20"/>
    <x v="1"/>
    <x v="8"/>
    <s v="Seth Thomas 14&quot; Day/Date Wall Clock"/>
    <n v="113.92"/>
    <n v="4"/>
    <n v="42.15"/>
  </r>
  <r>
    <n v="3851"/>
    <d v="2015-12-06T00:00:00"/>
    <x v="1"/>
    <x v="11"/>
    <x v="70"/>
    <x v="18"/>
    <x v="2"/>
    <x v="16"/>
    <s v="Hewlett Packard 610 Color Digital Copier / Printer"/>
    <n v="999.98"/>
    <n v="2"/>
    <n v="449.99"/>
  </r>
  <r>
    <n v="3852"/>
    <d v="2015-12-06T00:00:00"/>
    <x v="1"/>
    <x v="11"/>
    <x v="325"/>
    <x v="17"/>
    <x v="0"/>
    <x v="0"/>
    <s v="Xerox 20"/>
    <n v="6.48"/>
    <n v="1"/>
    <n v="3.11"/>
  </r>
  <r>
    <n v="3853"/>
    <d v="2015-12-06T00:00:00"/>
    <x v="1"/>
    <x v="11"/>
    <x v="325"/>
    <x v="17"/>
    <x v="0"/>
    <x v="2"/>
    <s v="Tennsco 6- and 18-Compartment Lockers"/>
    <n v="1325.85"/>
    <n v="5"/>
    <n v="238.65"/>
  </r>
  <r>
    <n v="3854"/>
    <d v="2015-12-06T00:00:00"/>
    <x v="1"/>
    <x v="11"/>
    <x v="325"/>
    <x v="17"/>
    <x v="0"/>
    <x v="1"/>
    <s v="Avery 483"/>
    <n v="14.94"/>
    <n v="3"/>
    <n v="6.87"/>
  </r>
  <r>
    <n v="3855"/>
    <d v="2015-12-06T00:00:00"/>
    <x v="1"/>
    <x v="11"/>
    <x v="721"/>
    <x v="3"/>
    <x v="0"/>
    <x v="12"/>
    <s v="Commercial WindTunnel Clean Air Upright Vacuum, Replacement Belts, Filtration Bags"/>
    <n v="7.78"/>
    <n v="2"/>
    <n v="2.02"/>
  </r>
  <r>
    <n v="3856"/>
    <d v="2015-12-06T00:00:00"/>
    <x v="1"/>
    <x v="11"/>
    <x v="644"/>
    <x v="6"/>
    <x v="2"/>
    <x v="6"/>
    <s v="AT&amp;T CL82213"/>
    <n v="173.94"/>
    <n v="6"/>
    <n v="50.44"/>
  </r>
  <r>
    <n v="3857"/>
    <d v="2015-12-06T00:00:00"/>
    <x v="1"/>
    <x v="11"/>
    <x v="109"/>
    <x v="10"/>
    <x v="0"/>
    <x v="3"/>
    <s v="Ibico Standard Transparent Covers"/>
    <n v="14.83"/>
    <n v="3"/>
    <n v="-10.38"/>
  </r>
  <r>
    <n v="3858"/>
    <d v="2015-12-06T00:00:00"/>
    <x v="1"/>
    <x v="11"/>
    <x v="639"/>
    <x v="3"/>
    <x v="0"/>
    <x v="0"/>
    <s v="Spiral Phone Message Books with Labels by Adams"/>
    <n v="8.9600000000000009"/>
    <n v="2"/>
    <n v="4.3899999999999997"/>
  </r>
  <r>
    <n v="3859"/>
    <d v="2015-12-07T00:00:00"/>
    <x v="1"/>
    <x v="11"/>
    <x v="536"/>
    <x v="5"/>
    <x v="0"/>
    <x v="12"/>
    <s v="Eureka The Boss Cordless Rechargeable Stick Vac"/>
    <n v="152.94"/>
    <n v="3"/>
    <n v="41.29"/>
  </r>
  <r>
    <n v="3860"/>
    <d v="2015-12-07T00:00:00"/>
    <x v="1"/>
    <x v="11"/>
    <x v="536"/>
    <x v="5"/>
    <x v="1"/>
    <x v="5"/>
    <s v="Situations Contoured Folding Chairs, 4/Set"/>
    <n v="283.92"/>
    <n v="4"/>
    <n v="70.98"/>
  </r>
  <r>
    <n v="3861"/>
    <d v="2015-12-07T00:00:00"/>
    <x v="1"/>
    <x v="11"/>
    <x v="467"/>
    <x v="22"/>
    <x v="0"/>
    <x v="7"/>
    <s v="Alliance Big Bands Rubber Bands, 12/Pack"/>
    <n v="3.96"/>
    <n v="2"/>
    <n v="0"/>
  </r>
  <r>
    <n v="3862"/>
    <d v="2015-12-07T00:00:00"/>
    <x v="1"/>
    <x v="11"/>
    <x v="467"/>
    <x v="22"/>
    <x v="0"/>
    <x v="1"/>
    <s v="Avery 509"/>
    <n v="2.61"/>
    <n v="1"/>
    <n v="1.2"/>
  </r>
  <r>
    <n v="3863"/>
    <d v="2015-12-07T00:00:00"/>
    <x v="1"/>
    <x v="11"/>
    <x v="7"/>
    <x v="3"/>
    <x v="1"/>
    <x v="8"/>
    <s v="12-1/2 Diameter Round Wall Clock"/>
    <n v="79.92"/>
    <n v="4"/>
    <n v="28.77"/>
  </r>
  <r>
    <n v="3864"/>
    <d v="2015-12-07T00:00:00"/>
    <x v="1"/>
    <x v="11"/>
    <x v="545"/>
    <x v="20"/>
    <x v="0"/>
    <x v="3"/>
    <s v="Pressboard Data Binders by Wilson Jones"/>
    <n v="21.36"/>
    <n v="5"/>
    <n v="7.21"/>
  </r>
  <r>
    <n v="3865"/>
    <d v="2015-12-07T00:00:00"/>
    <x v="1"/>
    <x v="11"/>
    <x v="545"/>
    <x v="20"/>
    <x v="0"/>
    <x v="3"/>
    <s v="Avery Durable Slant Ring Binders With Label Holder"/>
    <n v="6.69"/>
    <n v="2"/>
    <n v="2.34"/>
  </r>
  <r>
    <n v="3866"/>
    <d v="2015-12-07T00:00:00"/>
    <x v="1"/>
    <x v="11"/>
    <x v="545"/>
    <x v="20"/>
    <x v="2"/>
    <x v="6"/>
    <s v="Digium D40 VoIP phone"/>
    <n v="773.94"/>
    <n v="6"/>
    <n v="224.44"/>
  </r>
  <r>
    <n v="3867"/>
    <d v="2015-12-07T00:00:00"/>
    <x v="1"/>
    <x v="11"/>
    <x v="94"/>
    <x v="3"/>
    <x v="0"/>
    <x v="0"/>
    <s v="Xerox 218"/>
    <n v="12.96"/>
    <n v="2"/>
    <n v="6.22"/>
  </r>
  <r>
    <n v="3868"/>
    <d v="2015-12-08T00:00:00"/>
    <x v="1"/>
    <x v="11"/>
    <x v="722"/>
    <x v="0"/>
    <x v="0"/>
    <x v="0"/>
    <s v="Xerox 1945"/>
    <n v="360.71"/>
    <n v="11"/>
    <n v="130.76"/>
  </r>
  <r>
    <n v="3869"/>
    <d v="2015-12-08T00:00:00"/>
    <x v="1"/>
    <x v="11"/>
    <x v="722"/>
    <x v="0"/>
    <x v="2"/>
    <x v="6"/>
    <s v="Wilson Electronics DB Pro Signal Booster"/>
    <n v="1718.4"/>
    <n v="6"/>
    <n v="150.36000000000001"/>
  </r>
  <r>
    <n v="3870"/>
    <d v="2015-12-08T00:00:00"/>
    <x v="1"/>
    <x v="11"/>
    <x v="701"/>
    <x v="0"/>
    <x v="2"/>
    <x v="6"/>
    <s v="Nokia Lumia 521 (T-Mobile)"/>
    <n v="119.96"/>
    <n v="5"/>
    <n v="12"/>
  </r>
  <r>
    <n v="3871"/>
    <d v="2015-12-08T00:00:00"/>
    <x v="1"/>
    <x v="11"/>
    <x v="598"/>
    <x v="3"/>
    <x v="0"/>
    <x v="2"/>
    <s v="Stur-D-Stor Shelving, Vertical 5-Shelf: 72&quot;H x 36&quot;W x 18 1/2&quot;D"/>
    <n v="221.96"/>
    <n v="2"/>
    <n v="4.4400000000000004"/>
  </r>
  <r>
    <n v="3872"/>
    <d v="2015-12-08T00:00:00"/>
    <x v="1"/>
    <x v="11"/>
    <x v="598"/>
    <x v="3"/>
    <x v="2"/>
    <x v="9"/>
    <s v="WD My Passport Ultra 500GB Portable External Hard Drive"/>
    <n v="236"/>
    <n v="4"/>
    <n v="40.119999999999997"/>
  </r>
  <r>
    <n v="3873"/>
    <d v="2015-12-08T00:00:00"/>
    <x v="1"/>
    <x v="11"/>
    <x v="418"/>
    <x v="26"/>
    <x v="0"/>
    <x v="0"/>
    <s v="Southworth Parchment Paper &amp; Envelopes"/>
    <n v="15.7"/>
    <n v="3"/>
    <n v="5.0999999999999996"/>
  </r>
  <r>
    <n v="3874"/>
    <d v="2015-12-09T00:00:00"/>
    <x v="1"/>
    <x v="11"/>
    <x v="590"/>
    <x v="18"/>
    <x v="0"/>
    <x v="0"/>
    <s v="Xerox 188"/>
    <n v="34.020000000000003"/>
    <n v="3"/>
    <n v="16.670000000000002"/>
  </r>
  <r>
    <n v="3875"/>
    <d v="2015-12-10T00:00:00"/>
    <x v="1"/>
    <x v="11"/>
    <x v="435"/>
    <x v="14"/>
    <x v="0"/>
    <x v="4"/>
    <s v="Avery Hi-Liter Comfort Grip Fluorescent Highlighter, Yellow Ink"/>
    <n v="3.9"/>
    <n v="2"/>
    <n v="1.52"/>
  </r>
  <r>
    <n v="3876"/>
    <d v="2015-12-10T00:00:00"/>
    <x v="1"/>
    <x v="11"/>
    <x v="435"/>
    <x v="14"/>
    <x v="1"/>
    <x v="13"/>
    <s v="Bretford CR8500 Series Meeting Room Furniture"/>
    <n v="801.96"/>
    <n v="2"/>
    <n v="200.49"/>
  </r>
  <r>
    <n v="3877"/>
    <d v="2015-12-10T00:00:00"/>
    <x v="1"/>
    <x v="11"/>
    <x v="435"/>
    <x v="14"/>
    <x v="1"/>
    <x v="5"/>
    <s v="Global Super Steno Chair"/>
    <n v="191.96"/>
    <n v="2"/>
    <n v="32.630000000000003"/>
  </r>
  <r>
    <n v="3878"/>
    <d v="2015-12-10T00:00:00"/>
    <x v="1"/>
    <x v="11"/>
    <x v="435"/>
    <x v="14"/>
    <x v="0"/>
    <x v="1"/>
    <s v="Permanent Self-Adhesive File Folder Labels for Typewriters by Universal"/>
    <n v="2.61"/>
    <n v="1"/>
    <n v="1.2"/>
  </r>
  <r>
    <n v="3879"/>
    <d v="2015-12-10T00:00:00"/>
    <x v="1"/>
    <x v="11"/>
    <x v="580"/>
    <x v="4"/>
    <x v="0"/>
    <x v="4"/>
    <s v="Staples in misc. colors"/>
    <n v="1.78"/>
    <n v="1"/>
    <n v="0.5"/>
  </r>
  <r>
    <n v="3880"/>
    <d v="2015-12-10T00:00:00"/>
    <x v="1"/>
    <x v="11"/>
    <x v="580"/>
    <x v="4"/>
    <x v="0"/>
    <x v="0"/>
    <s v="Xerox 201"/>
    <n v="25.92"/>
    <n v="4"/>
    <n v="12.44"/>
  </r>
  <r>
    <n v="3881"/>
    <d v="2015-12-10T00:00:00"/>
    <x v="1"/>
    <x v="11"/>
    <x v="580"/>
    <x v="4"/>
    <x v="2"/>
    <x v="9"/>
    <s v="Memorex 25GB 6X Branded Blu-Ray Recordable Disc, 15/Pack"/>
    <n v="101.94"/>
    <n v="6"/>
    <n v="21.41"/>
  </r>
  <r>
    <n v="3882"/>
    <d v="2015-12-10T00:00:00"/>
    <x v="1"/>
    <x v="11"/>
    <x v="338"/>
    <x v="20"/>
    <x v="0"/>
    <x v="1"/>
    <s v="Avery 486"/>
    <n v="7.31"/>
    <n v="1"/>
    <n v="3.44"/>
  </r>
  <r>
    <n v="3883"/>
    <d v="2015-12-10T00:00:00"/>
    <x v="1"/>
    <x v="11"/>
    <x v="338"/>
    <x v="20"/>
    <x v="2"/>
    <x v="16"/>
    <s v="Hewlett Packard 610 Color Digital Copier / Printer"/>
    <n v="799.98"/>
    <n v="2"/>
    <n v="250"/>
  </r>
  <r>
    <n v="3884"/>
    <d v="2015-12-10T00:00:00"/>
    <x v="1"/>
    <x v="11"/>
    <x v="338"/>
    <x v="20"/>
    <x v="0"/>
    <x v="0"/>
    <s v="Adams Phone Message Book, 200 Message Capacity, 8 1/16Â” x 11Â”"/>
    <n v="41.28"/>
    <n v="6"/>
    <n v="18.989999999999998"/>
  </r>
  <r>
    <n v="3885"/>
    <d v="2015-12-10T00:00:00"/>
    <x v="1"/>
    <x v="11"/>
    <x v="338"/>
    <x v="20"/>
    <x v="0"/>
    <x v="0"/>
    <s v="Xerox 1883"/>
    <n v="184.66"/>
    <n v="7"/>
    <n v="84.94"/>
  </r>
  <r>
    <n v="3886"/>
    <d v="2015-12-10T00:00:00"/>
    <x v="1"/>
    <x v="11"/>
    <x v="666"/>
    <x v="36"/>
    <x v="0"/>
    <x v="4"/>
    <s v="Manco Dry-Lighter Erasable Highlighter"/>
    <n v="27.36"/>
    <n v="9"/>
    <n v="9.3000000000000007"/>
  </r>
  <r>
    <n v="3887"/>
    <d v="2015-12-10T00:00:00"/>
    <x v="1"/>
    <x v="11"/>
    <x v="666"/>
    <x v="36"/>
    <x v="0"/>
    <x v="0"/>
    <s v="Recycled Desk Saver Line &quot;While You Were Out&quot; Book, 5 1/2&quot; X 4&quot;"/>
    <n v="44.75"/>
    <n v="5"/>
    <n v="20.59"/>
  </r>
  <r>
    <n v="3888"/>
    <d v="2015-12-10T00:00:00"/>
    <x v="1"/>
    <x v="11"/>
    <x v="666"/>
    <x v="36"/>
    <x v="2"/>
    <x v="6"/>
    <s v="Cisco 8x8 Inc. 6753i IP Business Phone System"/>
    <n v="134.99"/>
    <n v="1"/>
    <n v="36.450000000000003"/>
  </r>
  <r>
    <n v="3889"/>
    <d v="2015-12-10T00:00:00"/>
    <x v="1"/>
    <x v="11"/>
    <x v="666"/>
    <x v="36"/>
    <x v="0"/>
    <x v="0"/>
    <s v="Astroparche Fine Business Paper"/>
    <n v="26.4"/>
    <n v="5"/>
    <n v="12.67"/>
  </r>
  <r>
    <n v="3890"/>
    <d v="2015-12-10T00:00:00"/>
    <x v="1"/>
    <x v="11"/>
    <x v="666"/>
    <x v="36"/>
    <x v="1"/>
    <x v="5"/>
    <s v="Global Ergonomic Managers Chair"/>
    <n v="542.94000000000005"/>
    <n v="3"/>
    <n v="141.16"/>
  </r>
  <r>
    <n v="3891"/>
    <d v="2015-12-10T00:00:00"/>
    <x v="1"/>
    <x v="11"/>
    <x v="658"/>
    <x v="3"/>
    <x v="0"/>
    <x v="4"/>
    <s v="Boston Electric Pencil Sharpener, Model 1818, Charcoal Black"/>
    <n v="56.3"/>
    <n v="2"/>
    <n v="15.76"/>
  </r>
  <r>
    <n v="3892"/>
    <d v="2015-12-10T00:00:00"/>
    <x v="1"/>
    <x v="11"/>
    <x v="621"/>
    <x v="1"/>
    <x v="0"/>
    <x v="12"/>
    <s v="3M Replacement Filter for Office Air Cleaner for 20' x 33' Room"/>
    <n v="53.09"/>
    <n v="7"/>
    <n v="-108.83"/>
  </r>
  <r>
    <n v="3893"/>
    <d v="2015-12-10T00:00:00"/>
    <x v="1"/>
    <x v="11"/>
    <x v="711"/>
    <x v="3"/>
    <x v="0"/>
    <x v="1"/>
    <s v="Avery File Folder Labels"/>
    <n v="5.76"/>
    <n v="2"/>
    <n v="2.82"/>
  </r>
  <r>
    <n v="3894"/>
    <d v="2015-12-10T00:00:00"/>
    <x v="1"/>
    <x v="11"/>
    <x v="371"/>
    <x v="10"/>
    <x v="2"/>
    <x v="9"/>
    <s v="Maxell 4.7GB DVD-RW 3/Pack"/>
    <n v="25.49"/>
    <n v="2"/>
    <n v="4.46"/>
  </r>
  <r>
    <n v="3895"/>
    <d v="2015-12-11T00:00:00"/>
    <x v="1"/>
    <x v="11"/>
    <x v="661"/>
    <x v="6"/>
    <x v="0"/>
    <x v="1"/>
    <s v="Dot Matrix Printer Tape Reel Labels, White, 5000/Box"/>
    <n v="196.62"/>
    <n v="2"/>
    <n v="96.34"/>
  </r>
  <r>
    <n v="3896"/>
    <d v="2015-12-11T00:00:00"/>
    <x v="1"/>
    <x v="11"/>
    <x v="723"/>
    <x v="0"/>
    <x v="2"/>
    <x v="9"/>
    <s v="Logitech Wireless Performance Mouse MX for PC and Mac"/>
    <n v="159.97999999999999"/>
    <n v="2"/>
    <n v="36"/>
  </r>
  <r>
    <n v="3897"/>
    <d v="2015-12-11T00:00:00"/>
    <x v="1"/>
    <x v="11"/>
    <x v="723"/>
    <x v="0"/>
    <x v="0"/>
    <x v="2"/>
    <s v="Eldon ProFile File 'N Store Portable File Tub Letter/Legal Size Black"/>
    <n v="46.34"/>
    <n v="3"/>
    <n v="4.63"/>
  </r>
  <r>
    <n v="3898"/>
    <d v="2015-12-11T00:00:00"/>
    <x v="1"/>
    <x v="11"/>
    <x v="258"/>
    <x v="16"/>
    <x v="0"/>
    <x v="3"/>
    <s v="Acco D-Ring Binder w/DublLock"/>
    <n v="12.83"/>
    <n v="2"/>
    <n v="-8.98"/>
  </r>
  <r>
    <n v="3899"/>
    <d v="2015-12-11T00:00:00"/>
    <x v="1"/>
    <x v="11"/>
    <x v="576"/>
    <x v="26"/>
    <x v="0"/>
    <x v="4"/>
    <s v="Newell 313"/>
    <n v="13.12"/>
    <n v="5"/>
    <n v="1.1499999999999999"/>
  </r>
  <r>
    <n v="3900"/>
    <d v="2015-12-11T00:00:00"/>
    <x v="1"/>
    <x v="11"/>
    <x v="576"/>
    <x v="26"/>
    <x v="1"/>
    <x v="11"/>
    <s v="Bush Westfield Collection Bookcases, Dark Cherry Finish"/>
    <n v="69.58"/>
    <n v="4"/>
    <n v="-143.79"/>
  </r>
  <r>
    <n v="3901"/>
    <d v="2015-12-11T00:00:00"/>
    <x v="1"/>
    <x v="11"/>
    <x v="576"/>
    <x v="26"/>
    <x v="0"/>
    <x v="4"/>
    <s v="Newell 326"/>
    <n v="4.22"/>
    <n v="3"/>
    <n v="0.48"/>
  </r>
  <r>
    <n v="3902"/>
    <d v="2015-12-11T00:00:00"/>
    <x v="1"/>
    <x v="11"/>
    <x v="576"/>
    <x v="26"/>
    <x v="2"/>
    <x v="9"/>
    <s v="Logitech Keyboard K120"/>
    <n v="58.08"/>
    <n v="4"/>
    <n v="-6.53"/>
  </r>
  <r>
    <n v="3903"/>
    <d v="2015-12-11T00:00:00"/>
    <x v="1"/>
    <x v="11"/>
    <x v="576"/>
    <x v="26"/>
    <x v="1"/>
    <x v="8"/>
    <s v="Master Caster Door Stop, Large Neon Orange"/>
    <n v="52.42"/>
    <n v="9"/>
    <n v="15.07"/>
  </r>
  <r>
    <n v="3904"/>
    <d v="2015-12-11T00:00:00"/>
    <x v="1"/>
    <x v="11"/>
    <x v="576"/>
    <x v="26"/>
    <x v="1"/>
    <x v="8"/>
    <s v="DAX Wood Document Frame"/>
    <n v="54.92"/>
    <n v="5"/>
    <n v="10.98"/>
  </r>
  <r>
    <n v="3905"/>
    <d v="2015-12-11T00:00:00"/>
    <x v="1"/>
    <x v="11"/>
    <x v="576"/>
    <x v="26"/>
    <x v="1"/>
    <x v="13"/>
    <s v="Bevis Rectangular Conference Tables"/>
    <n v="364.95"/>
    <n v="5"/>
    <n v="-248.17"/>
  </r>
  <r>
    <n v="3906"/>
    <d v="2015-12-11T00:00:00"/>
    <x v="1"/>
    <x v="11"/>
    <x v="576"/>
    <x v="26"/>
    <x v="0"/>
    <x v="0"/>
    <s v="Xerox 1932"/>
    <n v="85.06"/>
    <n v="3"/>
    <n v="28.71"/>
  </r>
  <r>
    <n v="3907"/>
    <d v="2015-12-11T00:00:00"/>
    <x v="1"/>
    <x v="11"/>
    <x v="576"/>
    <x v="26"/>
    <x v="0"/>
    <x v="0"/>
    <s v="Avery Personal Creations Heavyweight Cards"/>
    <n v="27.7"/>
    <n v="3"/>
    <n v="9.69"/>
  </r>
  <r>
    <n v="3908"/>
    <d v="2015-12-11T00:00:00"/>
    <x v="1"/>
    <x v="11"/>
    <x v="164"/>
    <x v="10"/>
    <x v="0"/>
    <x v="3"/>
    <s v="GBC Plasticlear Binding Covers"/>
    <n v="10.33"/>
    <n v="3"/>
    <n v="-7.58"/>
  </r>
  <r>
    <n v="3909"/>
    <d v="2015-12-11T00:00:00"/>
    <x v="1"/>
    <x v="11"/>
    <x v="412"/>
    <x v="3"/>
    <x v="0"/>
    <x v="3"/>
    <s v="GBC Recycled Grain Textured Covers"/>
    <n v="110.53"/>
    <n v="4"/>
    <n v="38.68"/>
  </r>
  <r>
    <n v="3910"/>
    <d v="2015-12-11T00:00:00"/>
    <x v="1"/>
    <x v="11"/>
    <x v="273"/>
    <x v="14"/>
    <x v="2"/>
    <x v="9"/>
    <s v="Maxell 4.7GB DVD+RW 3/Pack"/>
    <n v="175.23"/>
    <n v="11"/>
    <n v="61.33"/>
  </r>
  <r>
    <n v="3911"/>
    <d v="2015-12-11T00:00:00"/>
    <x v="1"/>
    <x v="11"/>
    <x v="273"/>
    <x v="14"/>
    <x v="2"/>
    <x v="6"/>
    <s v="BlackBerry Q10"/>
    <n v="125.99"/>
    <n v="1"/>
    <n v="31.5"/>
  </r>
  <r>
    <n v="3912"/>
    <d v="2015-12-11T00:00:00"/>
    <x v="1"/>
    <x v="11"/>
    <x v="273"/>
    <x v="14"/>
    <x v="0"/>
    <x v="3"/>
    <s v="Ibico Covers for Plastic or Wire Binding Elements"/>
    <n v="23"/>
    <n v="2"/>
    <n v="10.35"/>
  </r>
  <r>
    <n v="3913"/>
    <d v="2015-12-12T00:00:00"/>
    <x v="1"/>
    <x v="11"/>
    <x v="235"/>
    <x v="3"/>
    <x v="1"/>
    <x v="5"/>
    <s v="Lifetime Advantage Folding Chairs, 4/Carton"/>
    <n v="348.93"/>
    <n v="2"/>
    <n v="34.89"/>
  </r>
  <r>
    <n v="3914"/>
    <d v="2015-12-12T00:00:00"/>
    <x v="1"/>
    <x v="11"/>
    <x v="380"/>
    <x v="3"/>
    <x v="0"/>
    <x v="7"/>
    <s v="Staples"/>
    <n v="7.86"/>
    <n v="2"/>
    <n v="3.62"/>
  </r>
  <r>
    <n v="3915"/>
    <d v="2015-12-12T00:00:00"/>
    <x v="1"/>
    <x v="11"/>
    <x v="380"/>
    <x v="3"/>
    <x v="0"/>
    <x v="3"/>
    <s v="Recycled Premium Regency Composition Covers"/>
    <n v="24.45"/>
    <n v="2"/>
    <n v="8.86"/>
  </r>
  <r>
    <n v="3916"/>
    <d v="2015-12-12T00:00:00"/>
    <x v="1"/>
    <x v="11"/>
    <x v="699"/>
    <x v="36"/>
    <x v="0"/>
    <x v="4"/>
    <s v="Rogers Handheld Barrel Pencil Sharpener"/>
    <n v="8.2200000000000006"/>
    <n v="3"/>
    <n v="2.2200000000000002"/>
  </r>
  <r>
    <n v="3917"/>
    <d v="2015-12-12T00:00:00"/>
    <x v="1"/>
    <x v="11"/>
    <x v="557"/>
    <x v="0"/>
    <x v="2"/>
    <x v="9"/>
    <s v="AmazonBasics 3-Button USB Wired Mouse"/>
    <n v="22.37"/>
    <n v="4"/>
    <n v="6.43"/>
  </r>
  <r>
    <n v="3918"/>
    <d v="2015-12-12T00:00:00"/>
    <x v="1"/>
    <x v="11"/>
    <x v="21"/>
    <x v="3"/>
    <x v="0"/>
    <x v="4"/>
    <s v="Newell 311"/>
    <n v="2.21"/>
    <n v="1"/>
    <n v="0.6"/>
  </r>
  <r>
    <n v="3919"/>
    <d v="2015-12-12T00:00:00"/>
    <x v="1"/>
    <x v="11"/>
    <x v="21"/>
    <x v="3"/>
    <x v="0"/>
    <x v="10"/>
    <s v="Peel &amp; Seel Envelopes"/>
    <n v="15.52"/>
    <n v="4"/>
    <n v="7.45"/>
  </r>
  <r>
    <n v="3920"/>
    <d v="2015-12-12T00:00:00"/>
    <x v="1"/>
    <x v="11"/>
    <x v="21"/>
    <x v="3"/>
    <x v="0"/>
    <x v="0"/>
    <s v="Black Print Carbonless Snap-Off Rapid Letter, 8 1/2&quot; x 7&quot;"/>
    <n v="36.44"/>
    <n v="4"/>
    <n v="16.399999999999999"/>
  </r>
  <r>
    <n v="3921"/>
    <d v="2015-12-12T00:00:00"/>
    <x v="1"/>
    <x v="11"/>
    <x v="276"/>
    <x v="3"/>
    <x v="1"/>
    <x v="8"/>
    <s v="Eldon Cleatmat Chair Mats for Medium Pile Carpets"/>
    <n v="166.5"/>
    <n v="3"/>
    <n v="21.65"/>
  </r>
  <r>
    <n v="3922"/>
    <d v="2015-12-12T00:00:00"/>
    <x v="1"/>
    <x v="11"/>
    <x v="276"/>
    <x v="3"/>
    <x v="0"/>
    <x v="2"/>
    <s v="Standard Rollaway File with Lock"/>
    <n v="360.38"/>
    <n v="2"/>
    <n v="93.7"/>
  </r>
  <r>
    <n v="3923"/>
    <d v="2015-12-12T00:00:00"/>
    <x v="1"/>
    <x v="11"/>
    <x v="104"/>
    <x v="17"/>
    <x v="0"/>
    <x v="0"/>
    <s v="Xerox 1930"/>
    <n v="32.4"/>
    <n v="5"/>
    <n v="15.88"/>
  </r>
  <r>
    <n v="3924"/>
    <d v="2015-12-12T00:00:00"/>
    <x v="1"/>
    <x v="11"/>
    <x v="104"/>
    <x v="17"/>
    <x v="0"/>
    <x v="0"/>
    <s v="Xerox 1916"/>
    <n v="97.88"/>
    <n v="2"/>
    <n v="48.94"/>
  </r>
  <r>
    <n v="3925"/>
    <d v="2015-12-12T00:00:00"/>
    <x v="1"/>
    <x v="11"/>
    <x v="502"/>
    <x v="3"/>
    <x v="2"/>
    <x v="9"/>
    <s v="Logitech Wireless Marathon Mouse M705"/>
    <n v="299.94"/>
    <n v="6"/>
    <n v="128.97"/>
  </r>
  <r>
    <n v="3926"/>
    <d v="2015-12-12T00:00:00"/>
    <x v="1"/>
    <x v="11"/>
    <x v="502"/>
    <x v="3"/>
    <x v="0"/>
    <x v="14"/>
    <s v="Staple remover"/>
    <n v="25.76"/>
    <n v="7"/>
    <n v="0.52"/>
  </r>
  <r>
    <n v="3927"/>
    <d v="2015-12-13T00:00:00"/>
    <x v="1"/>
    <x v="11"/>
    <x v="468"/>
    <x v="3"/>
    <x v="0"/>
    <x v="0"/>
    <s v="Xerox 213"/>
    <n v="12.96"/>
    <n v="2"/>
    <n v="6.22"/>
  </r>
  <r>
    <n v="3928"/>
    <d v="2015-12-13T00:00:00"/>
    <x v="1"/>
    <x v="11"/>
    <x v="468"/>
    <x v="3"/>
    <x v="0"/>
    <x v="12"/>
    <s v="Fellowes 8 Outlet Superior Workstation Surge Protector w/o Phone/Fax/Modem Protection"/>
    <n v="134.47999999999999"/>
    <n v="4"/>
    <n v="34.96"/>
  </r>
  <r>
    <n v="3929"/>
    <d v="2015-12-13T00:00:00"/>
    <x v="1"/>
    <x v="11"/>
    <x v="550"/>
    <x v="3"/>
    <x v="0"/>
    <x v="1"/>
    <s v="Avery 513"/>
    <n v="9.9600000000000009"/>
    <n v="2"/>
    <n v="4.58"/>
  </r>
  <r>
    <n v="3930"/>
    <d v="2015-12-13T00:00:00"/>
    <x v="1"/>
    <x v="11"/>
    <x v="122"/>
    <x v="3"/>
    <x v="2"/>
    <x v="6"/>
    <s v="Plantronics Voyager Pro Legend"/>
    <n v="494.38"/>
    <n v="3"/>
    <n v="49.44"/>
  </r>
  <r>
    <n v="3931"/>
    <d v="2015-12-13T00:00:00"/>
    <x v="1"/>
    <x v="11"/>
    <x v="122"/>
    <x v="3"/>
    <x v="0"/>
    <x v="3"/>
    <s v="Angle-D Binders with Locking Rings, Label Holders"/>
    <n v="29.2"/>
    <n v="5"/>
    <n v="9.86"/>
  </r>
  <r>
    <n v="3932"/>
    <d v="2015-12-13T00:00:00"/>
    <x v="1"/>
    <x v="11"/>
    <x v="122"/>
    <x v="3"/>
    <x v="2"/>
    <x v="9"/>
    <s v="Logitech K350 2.4Ghz Wireless Keyboard"/>
    <n v="248.85"/>
    <n v="5"/>
    <n v="27.37"/>
  </r>
  <r>
    <n v="3933"/>
    <d v="2015-12-13T00:00:00"/>
    <x v="1"/>
    <x v="11"/>
    <x v="122"/>
    <x v="3"/>
    <x v="2"/>
    <x v="9"/>
    <s v="Memorex Mini Travel Drive 64 GB USB 2.0 Flash Drive"/>
    <n v="36.24"/>
    <n v="1"/>
    <n v="15.22"/>
  </r>
  <r>
    <n v="3934"/>
    <d v="2015-12-13T00:00:00"/>
    <x v="1"/>
    <x v="11"/>
    <x v="222"/>
    <x v="32"/>
    <x v="0"/>
    <x v="0"/>
    <s v="Xerox 222"/>
    <n v="19.440000000000001"/>
    <n v="3"/>
    <n v="9.33"/>
  </r>
  <r>
    <n v="3935"/>
    <d v="2015-12-13T00:00:00"/>
    <x v="1"/>
    <x v="11"/>
    <x v="222"/>
    <x v="32"/>
    <x v="0"/>
    <x v="3"/>
    <s v="Flexible Leather- Look Classic Collection Ring Binder"/>
    <n v="37.880000000000003"/>
    <n v="2"/>
    <n v="18.940000000000001"/>
  </r>
  <r>
    <n v="3936"/>
    <d v="2015-12-14T00:00:00"/>
    <x v="1"/>
    <x v="11"/>
    <x v="22"/>
    <x v="4"/>
    <x v="0"/>
    <x v="3"/>
    <s v="3-ring staple pack"/>
    <n v="3.76"/>
    <n v="2"/>
    <n v="1.8"/>
  </r>
  <r>
    <n v="3937"/>
    <d v="2015-12-14T00:00:00"/>
    <x v="1"/>
    <x v="11"/>
    <x v="724"/>
    <x v="11"/>
    <x v="2"/>
    <x v="6"/>
    <s v="HTC One"/>
    <n v="319.97000000000003"/>
    <n v="4"/>
    <n v="36"/>
  </r>
  <r>
    <n v="3938"/>
    <d v="2015-12-14T00:00:00"/>
    <x v="1"/>
    <x v="11"/>
    <x v="247"/>
    <x v="3"/>
    <x v="0"/>
    <x v="3"/>
    <s v="Wilson Jones Standard D-Ring Binders"/>
    <n v="8.1"/>
    <n v="2"/>
    <n v="2.73"/>
  </r>
  <r>
    <n v="3939"/>
    <d v="2015-12-14T00:00:00"/>
    <x v="1"/>
    <x v="11"/>
    <x v="435"/>
    <x v="29"/>
    <x v="1"/>
    <x v="8"/>
    <s v="Stackable Trays"/>
    <n v="6.16"/>
    <n v="2"/>
    <n v="1.97"/>
  </r>
  <r>
    <n v="3940"/>
    <d v="2015-12-14T00:00:00"/>
    <x v="1"/>
    <x v="11"/>
    <x v="435"/>
    <x v="29"/>
    <x v="0"/>
    <x v="4"/>
    <s v="Boston Electric Pencil Sharpener, Model 1818, Charcoal Black"/>
    <n v="56.3"/>
    <n v="2"/>
    <n v="15.76"/>
  </r>
  <r>
    <n v="3941"/>
    <d v="2015-12-14T00:00:00"/>
    <x v="1"/>
    <x v="11"/>
    <x v="367"/>
    <x v="3"/>
    <x v="1"/>
    <x v="8"/>
    <s v="Master Caster Door Stop, Gray"/>
    <n v="15.24"/>
    <n v="3"/>
    <n v="5.18"/>
  </r>
  <r>
    <n v="3942"/>
    <d v="2015-12-14T00:00:00"/>
    <x v="1"/>
    <x v="11"/>
    <x v="281"/>
    <x v="3"/>
    <x v="1"/>
    <x v="8"/>
    <s v="Staple-based wall hangings"/>
    <n v="29.22"/>
    <n v="3"/>
    <n v="12.86"/>
  </r>
  <r>
    <n v="3943"/>
    <d v="2015-12-14T00:00:00"/>
    <x v="1"/>
    <x v="11"/>
    <x v="63"/>
    <x v="3"/>
    <x v="2"/>
    <x v="9"/>
    <s v="Micro Innovations USB RF Wireless Keyboard with Mouse"/>
    <n v="50"/>
    <n v="2"/>
    <n v="10.5"/>
  </r>
  <r>
    <n v="3944"/>
    <d v="2015-12-14T00:00:00"/>
    <x v="1"/>
    <x v="11"/>
    <x v="504"/>
    <x v="3"/>
    <x v="0"/>
    <x v="3"/>
    <s v="Ibico Recycled Grain-Textured Covers"/>
    <n v="55.26"/>
    <n v="2"/>
    <n v="20.72"/>
  </r>
  <r>
    <n v="3945"/>
    <d v="2015-12-14T00:00:00"/>
    <x v="1"/>
    <x v="11"/>
    <x v="504"/>
    <x v="3"/>
    <x v="0"/>
    <x v="0"/>
    <s v="Xerox 23"/>
    <n v="6.48"/>
    <n v="1"/>
    <n v="3.11"/>
  </r>
  <r>
    <n v="3946"/>
    <d v="2015-12-14T00:00:00"/>
    <x v="1"/>
    <x v="11"/>
    <x v="504"/>
    <x v="3"/>
    <x v="0"/>
    <x v="3"/>
    <s v="GBC Laser Imprintable Binding System Covers, Desert Sand"/>
    <n v="34.25"/>
    <n v="3"/>
    <n v="11.56"/>
  </r>
  <r>
    <n v="3947"/>
    <d v="2015-12-14T00:00:00"/>
    <x v="1"/>
    <x v="11"/>
    <x v="504"/>
    <x v="3"/>
    <x v="1"/>
    <x v="13"/>
    <s v="Bush Andora Conference Table, Maple/Graphite Gray Finish"/>
    <n v="273.57"/>
    <n v="2"/>
    <n v="10.26"/>
  </r>
  <r>
    <n v="3948"/>
    <d v="2015-12-15T00:00:00"/>
    <x v="1"/>
    <x v="11"/>
    <x v="412"/>
    <x v="20"/>
    <x v="0"/>
    <x v="4"/>
    <s v="Sanford Colorific Eraseable Coloring Pencils, 12 Count"/>
    <n v="3.28"/>
    <n v="1"/>
    <n v="1.41"/>
  </r>
  <r>
    <n v="3949"/>
    <d v="2015-12-15T00:00:00"/>
    <x v="1"/>
    <x v="11"/>
    <x v="343"/>
    <x v="22"/>
    <x v="0"/>
    <x v="12"/>
    <s v="3M Office Air Cleaner"/>
    <n v="103.92"/>
    <n v="4"/>
    <n v="36.369999999999997"/>
  </r>
  <r>
    <n v="3950"/>
    <d v="2015-12-15T00:00:00"/>
    <x v="1"/>
    <x v="11"/>
    <x v="343"/>
    <x v="22"/>
    <x v="2"/>
    <x v="9"/>
    <s v="Logitech G700s Rechargeable Gaming Mouse"/>
    <n v="899.91"/>
    <n v="9"/>
    <n v="377.96"/>
  </r>
  <r>
    <n v="3951"/>
    <d v="2015-12-15T00:00:00"/>
    <x v="1"/>
    <x v="11"/>
    <x v="343"/>
    <x v="22"/>
    <x v="0"/>
    <x v="3"/>
    <s v="Acco D-Ring Binder w/DublLock"/>
    <n v="51.31"/>
    <n v="3"/>
    <n v="18.600000000000001"/>
  </r>
  <r>
    <n v="3952"/>
    <d v="2015-12-15T00:00:00"/>
    <x v="1"/>
    <x v="11"/>
    <x v="40"/>
    <x v="10"/>
    <x v="2"/>
    <x v="9"/>
    <s v="Plantronics Savi W720 Multi-Device Wireless Headset System"/>
    <n v="2025.36"/>
    <n v="6"/>
    <n v="607.61"/>
  </r>
  <r>
    <n v="3953"/>
    <d v="2015-12-15T00:00:00"/>
    <x v="1"/>
    <x v="11"/>
    <x v="40"/>
    <x v="10"/>
    <x v="2"/>
    <x v="15"/>
    <s v="Cubify CubeX 3D Printer Double Head Print"/>
    <n v="1799.99"/>
    <n v="2"/>
    <n v="-2639.99"/>
  </r>
  <r>
    <n v="3954"/>
    <d v="2015-12-15T00:00:00"/>
    <x v="1"/>
    <x v="11"/>
    <x v="40"/>
    <x v="10"/>
    <x v="2"/>
    <x v="6"/>
    <s v="Panasonic KX TS3282W Corded phone"/>
    <n v="101.99"/>
    <n v="2"/>
    <n v="-17"/>
  </r>
  <r>
    <n v="3955"/>
    <d v="2015-12-15T00:00:00"/>
    <x v="1"/>
    <x v="11"/>
    <x v="40"/>
    <x v="10"/>
    <x v="1"/>
    <x v="8"/>
    <s v="Howard Miller 13&quot; Diameter Goldtone Round Wall Clock"/>
    <n v="262.86"/>
    <n v="7"/>
    <n v="69"/>
  </r>
  <r>
    <n v="3956"/>
    <d v="2015-12-15T00:00:00"/>
    <x v="1"/>
    <x v="11"/>
    <x v="390"/>
    <x v="25"/>
    <x v="2"/>
    <x v="6"/>
    <s v="Cisco Small Business SPA 502G VoIP phone"/>
    <n v="246.17"/>
    <n v="3"/>
    <n v="21.54"/>
  </r>
  <r>
    <n v="3957"/>
    <d v="2015-12-16T00:00:00"/>
    <x v="1"/>
    <x v="11"/>
    <x v="707"/>
    <x v="22"/>
    <x v="0"/>
    <x v="0"/>
    <s v="Xerox 190"/>
    <n v="4.9800000000000004"/>
    <n v="1"/>
    <n v="2.34"/>
  </r>
  <r>
    <n v="3958"/>
    <d v="2015-12-17T00:00:00"/>
    <x v="1"/>
    <x v="11"/>
    <x v="154"/>
    <x v="14"/>
    <x v="0"/>
    <x v="3"/>
    <s v="GBC Plastic Binding Combs"/>
    <n v="29.52"/>
    <n v="4"/>
    <n v="14.46"/>
  </r>
  <r>
    <n v="3959"/>
    <d v="2015-12-17T00:00:00"/>
    <x v="1"/>
    <x v="11"/>
    <x v="154"/>
    <x v="14"/>
    <x v="1"/>
    <x v="5"/>
    <s v="Hon Valutask Swivel Chairs"/>
    <n v="302.94"/>
    <n v="3"/>
    <n v="48.47"/>
  </r>
  <r>
    <n v="3960"/>
    <d v="2015-12-17T00:00:00"/>
    <x v="1"/>
    <x v="11"/>
    <x v="154"/>
    <x v="14"/>
    <x v="1"/>
    <x v="5"/>
    <s v="Harbour Creations 67200 Series Stacking Chairs"/>
    <n v="142.36000000000001"/>
    <n v="2"/>
    <n v="38.44"/>
  </r>
  <r>
    <n v="3961"/>
    <d v="2015-12-17T00:00:00"/>
    <x v="1"/>
    <x v="11"/>
    <x v="154"/>
    <x v="14"/>
    <x v="1"/>
    <x v="5"/>
    <s v="Global Value Steno Chair, Gray"/>
    <n v="546.66"/>
    <n v="9"/>
    <n v="136.66999999999999"/>
  </r>
  <r>
    <n v="3962"/>
    <d v="2015-12-17T00:00:00"/>
    <x v="1"/>
    <x v="11"/>
    <x v="154"/>
    <x v="14"/>
    <x v="1"/>
    <x v="8"/>
    <s v="Tenex Carpeted, Granite-Look or Clear Contemporary Contour Shape Chair Mats"/>
    <n v="212.13"/>
    <n v="3"/>
    <n v="14.85"/>
  </r>
  <r>
    <n v="3963"/>
    <d v="2015-12-17T00:00:00"/>
    <x v="1"/>
    <x v="11"/>
    <x v="260"/>
    <x v="1"/>
    <x v="0"/>
    <x v="2"/>
    <s v="Tennsco Double-Tier Lockers"/>
    <n v="180.02"/>
    <n v="1"/>
    <n v="-15.75"/>
  </r>
  <r>
    <n v="3964"/>
    <d v="2015-12-17T00:00:00"/>
    <x v="1"/>
    <x v="11"/>
    <x v="260"/>
    <x v="1"/>
    <x v="1"/>
    <x v="8"/>
    <s v="Howard Miller 11-1/2&quot; Diameter Ridgewood Wall Clock"/>
    <n v="41.55"/>
    <n v="2"/>
    <n v="-19.739999999999998"/>
  </r>
  <r>
    <n v="3965"/>
    <d v="2015-12-17T00:00:00"/>
    <x v="1"/>
    <x v="11"/>
    <x v="260"/>
    <x v="1"/>
    <x v="0"/>
    <x v="4"/>
    <s v="Newell 35"/>
    <n v="13.12"/>
    <n v="5"/>
    <n v="1.48"/>
  </r>
  <r>
    <n v="3966"/>
    <d v="2015-12-17T00:00:00"/>
    <x v="1"/>
    <x v="11"/>
    <x v="194"/>
    <x v="3"/>
    <x v="0"/>
    <x v="4"/>
    <s v="Sanford 52201 APSCO Electric Pencil Sharpener"/>
    <n v="204.85"/>
    <n v="5"/>
    <n v="53.26"/>
  </r>
  <r>
    <n v="3967"/>
    <d v="2015-12-17T00:00:00"/>
    <x v="1"/>
    <x v="11"/>
    <x v="194"/>
    <x v="3"/>
    <x v="2"/>
    <x v="6"/>
    <s v="Panasonic KX TS3282W Corded phone"/>
    <n v="135.97999999999999"/>
    <n v="2"/>
    <n v="17"/>
  </r>
  <r>
    <n v="3968"/>
    <d v="2015-12-17T00:00:00"/>
    <x v="1"/>
    <x v="11"/>
    <x v="194"/>
    <x v="3"/>
    <x v="0"/>
    <x v="4"/>
    <s v="Sanford Colorific Eraseable Coloring Pencils, 12 Count"/>
    <n v="16.399999999999999"/>
    <n v="5"/>
    <n v="7.05"/>
  </r>
  <r>
    <n v="3969"/>
    <d v="2015-12-17T00:00:00"/>
    <x v="1"/>
    <x v="11"/>
    <x v="194"/>
    <x v="3"/>
    <x v="0"/>
    <x v="3"/>
    <s v="Avery Arch Ring Binders"/>
    <n v="92.96"/>
    <n v="2"/>
    <n v="31.37"/>
  </r>
  <r>
    <n v="3970"/>
    <d v="2015-12-18T00:00:00"/>
    <x v="1"/>
    <x v="11"/>
    <x v="272"/>
    <x v="10"/>
    <x v="0"/>
    <x v="2"/>
    <s v="Fellowes Officeware Wire Shelving"/>
    <n v="646.78"/>
    <n v="9"/>
    <n v="-145.52000000000001"/>
  </r>
  <r>
    <n v="3971"/>
    <d v="2015-12-18T00:00:00"/>
    <x v="1"/>
    <x v="11"/>
    <x v="363"/>
    <x v="20"/>
    <x v="2"/>
    <x v="9"/>
    <s v="Imation Bio 8GB USBÂ Flash Drive ImationÂ Corp"/>
    <n v="166.24"/>
    <n v="1"/>
    <n v="24.94"/>
  </r>
  <r>
    <n v="3972"/>
    <d v="2015-12-18T00:00:00"/>
    <x v="1"/>
    <x v="11"/>
    <x v="521"/>
    <x v="26"/>
    <x v="0"/>
    <x v="4"/>
    <s v="Newell 320"/>
    <n v="6.85"/>
    <n v="2"/>
    <n v="0.6"/>
  </r>
  <r>
    <n v="3973"/>
    <d v="2015-12-18T00:00:00"/>
    <x v="1"/>
    <x v="11"/>
    <x v="357"/>
    <x v="15"/>
    <x v="0"/>
    <x v="10"/>
    <s v="#10- 4 1/8&quot; x 9 1/2&quot; Recycled Envelopes"/>
    <n v="55.94"/>
    <n v="8"/>
    <n v="18.88"/>
  </r>
  <r>
    <n v="3974"/>
    <d v="2015-12-18T00:00:00"/>
    <x v="1"/>
    <x v="11"/>
    <x v="357"/>
    <x v="15"/>
    <x v="0"/>
    <x v="1"/>
    <s v="Avery 507"/>
    <n v="18.43"/>
    <n v="8"/>
    <n v="5.99"/>
  </r>
  <r>
    <n v="3975"/>
    <d v="2015-12-18T00:00:00"/>
    <x v="1"/>
    <x v="11"/>
    <x v="357"/>
    <x v="15"/>
    <x v="1"/>
    <x v="8"/>
    <s v="Master Caster Door Stop, Brown"/>
    <n v="20.32"/>
    <n v="5"/>
    <n v="3.56"/>
  </r>
  <r>
    <n v="3976"/>
    <d v="2015-12-18T00:00:00"/>
    <x v="1"/>
    <x v="11"/>
    <x v="412"/>
    <x v="10"/>
    <x v="0"/>
    <x v="0"/>
    <s v="Xerox 226"/>
    <n v="20.74"/>
    <n v="4"/>
    <n v="7.26"/>
  </r>
  <r>
    <n v="3977"/>
    <d v="2015-12-19T00:00:00"/>
    <x v="1"/>
    <x v="11"/>
    <x v="229"/>
    <x v="3"/>
    <x v="2"/>
    <x v="6"/>
    <s v="ShoreTel ShorePhone IP 230 VoIP phone"/>
    <n v="675.96"/>
    <n v="5"/>
    <n v="84.5"/>
  </r>
  <r>
    <n v="3978"/>
    <d v="2015-12-19T00:00:00"/>
    <x v="1"/>
    <x v="11"/>
    <x v="229"/>
    <x v="3"/>
    <x v="2"/>
    <x v="9"/>
    <s v="Plantronics Savi W720 Multi-Device Wireless Headset System"/>
    <n v="1265.8499999999999"/>
    <n v="3"/>
    <n v="556.97"/>
  </r>
  <r>
    <n v="3979"/>
    <d v="2015-12-19T00:00:00"/>
    <x v="1"/>
    <x v="11"/>
    <x v="144"/>
    <x v="2"/>
    <x v="0"/>
    <x v="12"/>
    <s v="Avanti 4.4 Cu. Ft. Refrigerator"/>
    <n v="434.35"/>
    <n v="3"/>
    <n v="43.44"/>
  </r>
  <r>
    <n v="3980"/>
    <d v="2015-12-19T00:00:00"/>
    <x v="1"/>
    <x v="11"/>
    <x v="144"/>
    <x v="2"/>
    <x v="0"/>
    <x v="12"/>
    <s v="Hoover Replacement Belt for Commercial Guardsman Heavy-Duty Upright Vacuum"/>
    <n v="3.55"/>
    <n v="2"/>
    <n v="0.44"/>
  </r>
  <r>
    <n v="3981"/>
    <d v="2015-12-19T00:00:00"/>
    <x v="1"/>
    <x v="11"/>
    <x v="144"/>
    <x v="2"/>
    <x v="0"/>
    <x v="12"/>
    <s v="Fellowes Advanced 8 Outlet Surge Suppressor with Phone/Fax Protection"/>
    <n v="88.83"/>
    <n v="4"/>
    <n v="7.77"/>
  </r>
  <r>
    <n v="3982"/>
    <d v="2015-12-19T00:00:00"/>
    <x v="1"/>
    <x v="11"/>
    <x v="436"/>
    <x v="40"/>
    <x v="0"/>
    <x v="3"/>
    <s v="Self-Adhesive Ring Binder Labels"/>
    <n v="7.04"/>
    <n v="2"/>
    <n v="3.31"/>
  </r>
  <r>
    <n v="3983"/>
    <d v="2015-12-19T00:00:00"/>
    <x v="1"/>
    <x v="11"/>
    <x v="436"/>
    <x v="40"/>
    <x v="0"/>
    <x v="7"/>
    <s v="Bagged Rubber Bands"/>
    <n v="5.04"/>
    <n v="4"/>
    <n v="0.2"/>
  </r>
  <r>
    <n v="3984"/>
    <d v="2015-12-19T00:00:00"/>
    <x v="1"/>
    <x v="11"/>
    <x v="436"/>
    <x v="40"/>
    <x v="0"/>
    <x v="0"/>
    <s v="White Computer Printout Paper by Universal"/>
    <n v="116.28"/>
    <n v="3"/>
    <n v="56.98"/>
  </r>
  <r>
    <n v="3985"/>
    <d v="2015-12-19T00:00:00"/>
    <x v="1"/>
    <x v="11"/>
    <x v="378"/>
    <x v="1"/>
    <x v="2"/>
    <x v="6"/>
    <s v="Samsung Rugby III"/>
    <n v="158.38"/>
    <n v="3"/>
    <n v="13.86"/>
  </r>
  <r>
    <n v="3986"/>
    <d v="2015-12-19T00:00:00"/>
    <x v="1"/>
    <x v="11"/>
    <x v="725"/>
    <x v="38"/>
    <x v="0"/>
    <x v="0"/>
    <s v="Xerox 1903"/>
    <n v="29.9"/>
    <n v="5"/>
    <n v="14.65"/>
  </r>
  <r>
    <n v="3987"/>
    <d v="2015-12-19T00:00:00"/>
    <x v="1"/>
    <x v="11"/>
    <x v="725"/>
    <x v="38"/>
    <x v="2"/>
    <x v="9"/>
    <s v="Logitech diNovo Edge Keyboard"/>
    <n v="2249.91"/>
    <n v="9"/>
    <n v="517.48"/>
  </r>
  <r>
    <n v="3988"/>
    <d v="2015-12-19T00:00:00"/>
    <x v="1"/>
    <x v="11"/>
    <x v="725"/>
    <x v="38"/>
    <x v="1"/>
    <x v="13"/>
    <s v="Bretford Rectangular Conference Table Tops"/>
    <n v="1053.1600000000001"/>
    <n v="4"/>
    <n v="-105.32"/>
  </r>
  <r>
    <n v="3989"/>
    <d v="2015-12-19T00:00:00"/>
    <x v="1"/>
    <x v="11"/>
    <x v="89"/>
    <x v="1"/>
    <x v="2"/>
    <x v="9"/>
    <s v="Maxell 4.7GB DVD+RW 3/Pack"/>
    <n v="25.49"/>
    <n v="2"/>
    <n v="4.78"/>
  </r>
  <r>
    <n v="3990"/>
    <d v="2015-12-19T00:00:00"/>
    <x v="1"/>
    <x v="11"/>
    <x v="316"/>
    <x v="2"/>
    <x v="0"/>
    <x v="1"/>
    <s v="Avery 474"/>
    <n v="6.91"/>
    <n v="3"/>
    <n v="2.5099999999999998"/>
  </r>
  <r>
    <n v="3991"/>
    <d v="2015-12-20T00:00:00"/>
    <x v="1"/>
    <x v="11"/>
    <x v="330"/>
    <x v="0"/>
    <x v="0"/>
    <x v="2"/>
    <s v="Fellowes Super Stor/Drawer"/>
    <n v="88.8"/>
    <n v="4"/>
    <n v="-2.2200000000000002"/>
  </r>
  <r>
    <n v="3992"/>
    <d v="2015-12-20T00:00:00"/>
    <x v="1"/>
    <x v="11"/>
    <x v="223"/>
    <x v="20"/>
    <x v="0"/>
    <x v="0"/>
    <s v="Eaton Premium Continuous-Feed Paper, 25% Cotton, Letter Size, White, 1000 Shts/Box"/>
    <n v="55.48"/>
    <n v="1"/>
    <n v="26.63"/>
  </r>
  <r>
    <n v="3993"/>
    <d v="2015-12-20T00:00:00"/>
    <x v="1"/>
    <x v="11"/>
    <x v="375"/>
    <x v="1"/>
    <x v="2"/>
    <x v="6"/>
    <s v="Apple iPhone 5C"/>
    <n v="159.97999999999999"/>
    <n v="2"/>
    <n v="12"/>
  </r>
  <r>
    <n v="3994"/>
    <d v="2015-12-20T00:00:00"/>
    <x v="1"/>
    <x v="11"/>
    <x v="375"/>
    <x v="1"/>
    <x v="2"/>
    <x v="9"/>
    <s v="Logitech G600 MMO Gaming Mouse"/>
    <n v="255.97"/>
    <n v="4"/>
    <n v="51.19"/>
  </r>
  <r>
    <n v="3995"/>
    <d v="2015-12-20T00:00:00"/>
    <x v="1"/>
    <x v="11"/>
    <x v="375"/>
    <x v="1"/>
    <x v="1"/>
    <x v="11"/>
    <s v="Sauder Facets Collection Library, Sky Alder Finish"/>
    <n v="359.06"/>
    <n v="3"/>
    <n v="-71.81"/>
  </r>
  <r>
    <n v="3996"/>
    <d v="2015-12-20T00:00:00"/>
    <x v="1"/>
    <x v="11"/>
    <x v="333"/>
    <x v="12"/>
    <x v="0"/>
    <x v="10"/>
    <s v="#6 3/4 Gummed Flap White Envelopes"/>
    <n v="7.92"/>
    <n v="1"/>
    <n v="2.77"/>
  </r>
  <r>
    <n v="3997"/>
    <d v="2015-12-20T00:00:00"/>
    <x v="1"/>
    <x v="11"/>
    <x v="333"/>
    <x v="12"/>
    <x v="1"/>
    <x v="8"/>
    <s v="Nu-Dell Float Frame 11 x 14 1/2"/>
    <n v="14.37"/>
    <n v="2"/>
    <n v="3.95"/>
  </r>
  <r>
    <n v="3998"/>
    <d v="2015-12-20T00:00:00"/>
    <x v="1"/>
    <x v="11"/>
    <x v="726"/>
    <x v="16"/>
    <x v="0"/>
    <x v="1"/>
    <s v="Avery 486"/>
    <n v="11.7"/>
    <n v="2"/>
    <n v="3.95"/>
  </r>
  <r>
    <n v="3999"/>
    <d v="2015-12-20T00:00:00"/>
    <x v="1"/>
    <x v="11"/>
    <x v="170"/>
    <x v="3"/>
    <x v="0"/>
    <x v="0"/>
    <s v="Easy-staple paper"/>
    <n v="17.12"/>
    <n v="4"/>
    <n v="7.7"/>
  </r>
  <r>
    <n v="4000"/>
    <d v="2015-12-20T00:00:00"/>
    <x v="1"/>
    <x v="11"/>
    <x v="522"/>
    <x v="6"/>
    <x v="0"/>
    <x v="12"/>
    <s v="Acco 6 Outlet Guardian Standard Surge Suppressor"/>
    <n v="36.270000000000003"/>
    <n v="3"/>
    <n v="10.88"/>
  </r>
  <r>
    <n v="4001"/>
    <d v="2015-12-20T00:00:00"/>
    <x v="1"/>
    <x v="11"/>
    <x v="341"/>
    <x v="0"/>
    <x v="2"/>
    <x v="9"/>
    <s v="Hypercom P1300 Pinpad"/>
    <n v="100.8"/>
    <n v="2"/>
    <n v="21.42"/>
  </r>
  <r>
    <n v="4002"/>
    <d v="2015-12-21T00:00:00"/>
    <x v="1"/>
    <x v="11"/>
    <x v="143"/>
    <x v="22"/>
    <x v="1"/>
    <x v="13"/>
    <s v="Bevis 36 x 72 Conference Tables"/>
    <n v="1618.37"/>
    <n v="13"/>
    <n v="356.04"/>
  </r>
  <r>
    <n v="4003"/>
    <d v="2015-12-21T00:00:00"/>
    <x v="1"/>
    <x v="11"/>
    <x v="143"/>
    <x v="22"/>
    <x v="2"/>
    <x v="9"/>
    <s v="Enermax Acrylux Wireless Keyboard"/>
    <n v="99.6"/>
    <n v="1"/>
    <n v="36.85"/>
  </r>
  <r>
    <n v="4004"/>
    <d v="2015-12-21T00:00:00"/>
    <x v="1"/>
    <x v="11"/>
    <x v="727"/>
    <x v="26"/>
    <x v="0"/>
    <x v="12"/>
    <s v="Belkin 6 Outlet Metallic Surge Strip"/>
    <n v="60.98"/>
    <n v="7"/>
    <n v="4.57"/>
  </r>
  <r>
    <n v="4005"/>
    <d v="2015-12-21T00:00:00"/>
    <x v="1"/>
    <x v="11"/>
    <x v="462"/>
    <x v="25"/>
    <x v="2"/>
    <x v="6"/>
    <s v="Anker 36W 4-Port USB Wall Charger Travel Power Adapter for iPhone 5s 5c 5"/>
    <n v="47.98"/>
    <n v="3"/>
    <n v="4.8"/>
  </r>
  <r>
    <n v="4006"/>
    <d v="2015-12-21T00:00:00"/>
    <x v="1"/>
    <x v="11"/>
    <x v="310"/>
    <x v="16"/>
    <x v="2"/>
    <x v="9"/>
    <s v="Memorex Micro Travel Drive 4 GB"/>
    <n v="50.88"/>
    <n v="6"/>
    <n v="14.63"/>
  </r>
  <r>
    <n v="4007"/>
    <d v="2015-12-21T00:00:00"/>
    <x v="1"/>
    <x v="11"/>
    <x v="310"/>
    <x v="16"/>
    <x v="0"/>
    <x v="10"/>
    <s v="Recycled Interoffice Envelopes with Re-Use-A-Seal Closure, 10 x 13"/>
    <n v="27.31"/>
    <n v="2"/>
    <n v="9.2200000000000006"/>
  </r>
  <r>
    <n v="4008"/>
    <d v="2015-12-21T00:00:00"/>
    <x v="1"/>
    <x v="11"/>
    <x v="512"/>
    <x v="10"/>
    <x v="0"/>
    <x v="4"/>
    <s v="OIC #2 Pencils, Medium Soft"/>
    <n v="3.01"/>
    <n v="2"/>
    <n v="0.34"/>
  </r>
  <r>
    <n v="4009"/>
    <d v="2015-12-21T00:00:00"/>
    <x v="1"/>
    <x v="11"/>
    <x v="381"/>
    <x v="1"/>
    <x v="2"/>
    <x v="15"/>
    <s v="Star Micronics TSP800 TSP847IIU Receipt Printer"/>
    <n v="600.53"/>
    <n v="2"/>
    <n v="137.26"/>
  </r>
  <r>
    <n v="4010"/>
    <d v="2015-12-21T00:00:00"/>
    <x v="1"/>
    <x v="11"/>
    <x v="381"/>
    <x v="1"/>
    <x v="0"/>
    <x v="4"/>
    <s v="Sanford Prismacolor Professional Thick Lead Art Pencils, 36-Color Set"/>
    <n v="59.9"/>
    <n v="2"/>
    <n v="14.23"/>
  </r>
  <r>
    <n v="4011"/>
    <d v="2015-12-21T00:00:00"/>
    <x v="1"/>
    <x v="11"/>
    <x v="381"/>
    <x v="1"/>
    <x v="2"/>
    <x v="9"/>
    <s v="Enermax Acrylux Wireless Keyboard"/>
    <n v="637.44000000000005"/>
    <n v="8"/>
    <n v="135.46"/>
  </r>
  <r>
    <n v="4012"/>
    <d v="2015-12-21T00:00:00"/>
    <x v="1"/>
    <x v="11"/>
    <x v="381"/>
    <x v="1"/>
    <x v="1"/>
    <x v="8"/>
    <s v="Howard Miller 11-1/2&quot; Diameter Grantwood Wall Clock"/>
    <n v="51.76"/>
    <n v="3"/>
    <n v="-33.64"/>
  </r>
  <r>
    <n v="4013"/>
    <d v="2015-12-22T00:00:00"/>
    <x v="1"/>
    <x v="11"/>
    <x v="165"/>
    <x v="21"/>
    <x v="0"/>
    <x v="4"/>
    <s v="Newell 336"/>
    <n v="17.12"/>
    <n v="4"/>
    <n v="4.96"/>
  </r>
  <r>
    <n v="4014"/>
    <d v="2015-12-22T00:00:00"/>
    <x v="1"/>
    <x v="11"/>
    <x v="535"/>
    <x v="2"/>
    <x v="0"/>
    <x v="2"/>
    <s v="Tennsco Lockers, Sand"/>
    <n v="33.57"/>
    <n v="2"/>
    <n v="1.68"/>
  </r>
  <r>
    <n v="4015"/>
    <d v="2015-12-22T00:00:00"/>
    <x v="1"/>
    <x v="11"/>
    <x v="535"/>
    <x v="2"/>
    <x v="1"/>
    <x v="5"/>
    <s v="Harbour Creations Steel Folding Chair"/>
    <n v="422.63"/>
    <n v="7"/>
    <n v="0"/>
  </r>
  <r>
    <n v="4016"/>
    <d v="2015-12-23T00:00:00"/>
    <x v="1"/>
    <x v="11"/>
    <x v="32"/>
    <x v="6"/>
    <x v="0"/>
    <x v="12"/>
    <s v="Belkin Premiere Surge Master II 8-outlet surge protector"/>
    <n v="194.32"/>
    <n v="4"/>
    <n v="56.35"/>
  </r>
  <r>
    <n v="4017"/>
    <d v="2015-12-24T00:00:00"/>
    <x v="1"/>
    <x v="11"/>
    <x v="557"/>
    <x v="10"/>
    <x v="0"/>
    <x v="7"/>
    <s v="OIC Bulk Pack Metal Binder Clips"/>
    <n v="5.58"/>
    <n v="2"/>
    <n v="1.81"/>
  </r>
  <r>
    <n v="4018"/>
    <d v="2015-12-24T00:00:00"/>
    <x v="1"/>
    <x v="11"/>
    <x v="557"/>
    <x v="10"/>
    <x v="0"/>
    <x v="0"/>
    <s v="While You Were Out Pads, 50 per Pad, 4 x 5 1/4, Green Cycle"/>
    <n v="22.7"/>
    <n v="6"/>
    <n v="8.23"/>
  </r>
  <r>
    <n v="4019"/>
    <d v="2015-12-24T00:00:00"/>
    <x v="1"/>
    <x v="11"/>
    <x v="557"/>
    <x v="10"/>
    <x v="0"/>
    <x v="3"/>
    <s v="Ibico Standard Transparent Covers"/>
    <n v="19.78"/>
    <n v="4"/>
    <n v="-13.84"/>
  </r>
  <r>
    <n v="4020"/>
    <d v="2015-12-24T00:00:00"/>
    <x v="1"/>
    <x v="11"/>
    <x v="557"/>
    <x v="10"/>
    <x v="1"/>
    <x v="8"/>
    <s v="Executive Impressions 14&quot; Two-Color Numerals Wall Clock"/>
    <n v="72.7"/>
    <n v="4"/>
    <n v="19.079999999999998"/>
  </r>
  <r>
    <n v="4021"/>
    <d v="2015-12-24T00:00:00"/>
    <x v="1"/>
    <x v="11"/>
    <x v="557"/>
    <x v="10"/>
    <x v="2"/>
    <x v="15"/>
    <s v="Swingline SM12-08 MicroCut Jam Free Shredder"/>
    <n v="479.99"/>
    <n v="4"/>
    <n v="-383.99"/>
  </r>
  <r>
    <n v="4022"/>
    <d v="2015-12-24T00:00:00"/>
    <x v="1"/>
    <x v="11"/>
    <x v="557"/>
    <x v="10"/>
    <x v="0"/>
    <x v="4"/>
    <s v="Stanley Bostitch Contemporary Electric Pencil Sharpeners"/>
    <n v="27.17"/>
    <n v="2"/>
    <n v="2.72"/>
  </r>
  <r>
    <n v="4023"/>
    <d v="2015-12-24T00:00:00"/>
    <x v="1"/>
    <x v="11"/>
    <x v="639"/>
    <x v="20"/>
    <x v="0"/>
    <x v="0"/>
    <s v="Xerox 1887"/>
    <n v="132.79"/>
    <n v="7"/>
    <n v="63.74"/>
  </r>
  <r>
    <n v="4024"/>
    <d v="2015-12-24T00:00:00"/>
    <x v="1"/>
    <x v="11"/>
    <x v="639"/>
    <x v="20"/>
    <x v="0"/>
    <x v="0"/>
    <s v="Xerox 1967"/>
    <n v="12.96"/>
    <n v="2"/>
    <n v="6.22"/>
  </r>
  <r>
    <n v="4025"/>
    <d v="2015-12-24T00:00:00"/>
    <x v="1"/>
    <x v="11"/>
    <x v="639"/>
    <x v="20"/>
    <x v="0"/>
    <x v="1"/>
    <s v="Smead Alpha-Z Color-Coded Second Alphabetical Labels and Starter Set"/>
    <n v="21.56"/>
    <n v="7"/>
    <n v="10.35"/>
  </r>
  <r>
    <n v="4026"/>
    <d v="2015-12-24T00:00:00"/>
    <x v="1"/>
    <x v="11"/>
    <x v="728"/>
    <x v="26"/>
    <x v="1"/>
    <x v="11"/>
    <s v="Atlantic Metals Mobile 4-Shelf Bookcases, Custom Colors"/>
    <n v="590.05999999999995"/>
    <n v="7"/>
    <n v="-786.74"/>
  </r>
  <r>
    <n v="4027"/>
    <d v="2015-12-24T00:00:00"/>
    <x v="1"/>
    <x v="11"/>
    <x v="728"/>
    <x v="26"/>
    <x v="0"/>
    <x v="4"/>
    <s v="Dixon My First Ticonderoga Pencil, #2"/>
    <n v="14.04"/>
    <n v="3"/>
    <n v="1.58"/>
  </r>
  <r>
    <n v="4028"/>
    <d v="2015-12-24T00:00:00"/>
    <x v="1"/>
    <x v="11"/>
    <x v="389"/>
    <x v="12"/>
    <x v="0"/>
    <x v="0"/>
    <s v="Computer Printout Paper with Letter-Trim Perforations"/>
    <n v="106.23"/>
    <n v="7"/>
    <n v="37.18"/>
  </r>
  <r>
    <n v="4029"/>
    <d v="2015-12-24T00:00:00"/>
    <x v="1"/>
    <x v="11"/>
    <x v="389"/>
    <x v="12"/>
    <x v="2"/>
    <x v="6"/>
    <s v="ClearSounds CSC500 Amplified Spirit Phone Corded phone"/>
    <n v="111.98"/>
    <n v="2"/>
    <n v="11.2"/>
  </r>
  <r>
    <n v="4030"/>
    <d v="2015-12-24T00:00:00"/>
    <x v="1"/>
    <x v="11"/>
    <x v="389"/>
    <x v="12"/>
    <x v="1"/>
    <x v="8"/>
    <s v="Magna Visual Magnetic Picture Hangers"/>
    <n v="7.71"/>
    <n v="2"/>
    <n v="1.74"/>
  </r>
  <r>
    <n v="4031"/>
    <d v="2015-12-24T00:00:00"/>
    <x v="1"/>
    <x v="11"/>
    <x v="535"/>
    <x v="12"/>
    <x v="1"/>
    <x v="5"/>
    <s v="SAFCO Arco Folding Chair"/>
    <n v="883.84"/>
    <n v="4"/>
    <n v="99.43"/>
  </r>
  <r>
    <n v="4032"/>
    <d v="2015-12-24T00:00:00"/>
    <x v="1"/>
    <x v="11"/>
    <x v="388"/>
    <x v="3"/>
    <x v="0"/>
    <x v="3"/>
    <s v="Avery Hole Reinforcements"/>
    <n v="19.940000000000001"/>
    <n v="4"/>
    <n v="7.23"/>
  </r>
  <r>
    <n v="4033"/>
    <d v="2015-12-24T00:00:00"/>
    <x v="1"/>
    <x v="11"/>
    <x v="388"/>
    <x v="3"/>
    <x v="0"/>
    <x v="7"/>
    <s v="Vinyl Coated Wire Paper Clips in Organizer Box, 800/Box"/>
    <n v="45.92"/>
    <n v="4"/>
    <n v="21.58"/>
  </r>
  <r>
    <n v="4034"/>
    <d v="2015-12-24T00:00:00"/>
    <x v="1"/>
    <x v="11"/>
    <x v="312"/>
    <x v="24"/>
    <x v="1"/>
    <x v="8"/>
    <s v="Eldon Regeneration Recycled Desk Accessories, Black"/>
    <n v="9.68"/>
    <n v="2"/>
    <n v="3.78"/>
  </r>
  <r>
    <n v="4035"/>
    <d v="2015-12-24T00:00:00"/>
    <x v="1"/>
    <x v="11"/>
    <x v="312"/>
    <x v="24"/>
    <x v="2"/>
    <x v="16"/>
    <s v="Canon PC1060 Personal Laser Copier"/>
    <n v="4899.93"/>
    <n v="7"/>
    <n v="2302.9699999999998"/>
  </r>
  <r>
    <n v="4036"/>
    <d v="2015-12-25T00:00:00"/>
    <x v="1"/>
    <x v="11"/>
    <x v="514"/>
    <x v="2"/>
    <x v="1"/>
    <x v="8"/>
    <s v="Tenex Antistatic Computer Chair Mats"/>
    <n v="547.14"/>
    <n v="4"/>
    <n v="-68.39"/>
  </r>
  <r>
    <n v="4037"/>
    <d v="2015-12-25T00:00:00"/>
    <x v="1"/>
    <x v="11"/>
    <x v="337"/>
    <x v="15"/>
    <x v="0"/>
    <x v="1"/>
    <s v="Avery 474"/>
    <n v="9.2200000000000006"/>
    <n v="4"/>
    <n v="3.34"/>
  </r>
  <r>
    <n v="4038"/>
    <d v="2015-12-25T00:00:00"/>
    <x v="1"/>
    <x v="11"/>
    <x v="337"/>
    <x v="15"/>
    <x v="0"/>
    <x v="0"/>
    <s v="Xerox 227"/>
    <n v="10.37"/>
    <n v="2"/>
    <n v="3.63"/>
  </r>
  <r>
    <n v="4039"/>
    <d v="2015-12-25T00:00:00"/>
    <x v="1"/>
    <x v="11"/>
    <x v="729"/>
    <x v="14"/>
    <x v="2"/>
    <x v="6"/>
    <s v="Logitech B530 USBÂ HeadsetÂ -Â headsetÂ - Full size, Binaural"/>
    <n v="73.98"/>
    <n v="2"/>
    <n v="19.97"/>
  </r>
  <r>
    <n v="4040"/>
    <d v="2015-12-25T00:00:00"/>
    <x v="1"/>
    <x v="11"/>
    <x v="729"/>
    <x v="14"/>
    <x v="1"/>
    <x v="11"/>
    <s v="Rush Hierlooms Collection Rich Wood Bookcases"/>
    <n v="160.97999999999999"/>
    <n v="1"/>
    <n v="20.93"/>
  </r>
  <r>
    <n v="4041"/>
    <d v="2015-12-25T00:00:00"/>
    <x v="1"/>
    <x v="11"/>
    <x v="729"/>
    <x v="14"/>
    <x v="0"/>
    <x v="0"/>
    <s v="Xerox 1978"/>
    <n v="17.34"/>
    <n v="3"/>
    <n v="8.5"/>
  </r>
  <r>
    <n v="4042"/>
    <d v="2015-12-25T00:00:00"/>
    <x v="1"/>
    <x v="11"/>
    <x v="729"/>
    <x v="14"/>
    <x v="0"/>
    <x v="4"/>
    <s v="Newell 351"/>
    <n v="3.28"/>
    <n v="1"/>
    <n v="0.95"/>
  </r>
  <r>
    <n v="4043"/>
    <d v="2015-12-25T00:00:00"/>
    <x v="1"/>
    <x v="11"/>
    <x v="412"/>
    <x v="20"/>
    <x v="0"/>
    <x v="12"/>
    <s v="Kensington 7 Outlet MasterPiece Power Center with Fax/Phone Line Protection"/>
    <n v="414.96"/>
    <n v="2"/>
    <n v="124.49"/>
  </r>
  <r>
    <n v="4044"/>
    <d v="2015-12-25T00:00:00"/>
    <x v="1"/>
    <x v="11"/>
    <x v="565"/>
    <x v="3"/>
    <x v="2"/>
    <x v="16"/>
    <s v="Brother DCP1000 Digital 3 in 1 Multifunction Machine"/>
    <n v="1199.96"/>
    <n v="5"/>
    <n v="224.99"/>
  </r>
  <r>
    <n v="4045"/>
    <d v="2015-12-25T00:00:00"/>
    <x v="1"/>
    <x v="11"/>
    <x v="565"/>
    <x v="3"/>
    <x v="0"/>
    <x v="0"/>
    <s v="Important Message Pads, 50 4-1/4 x 5-1/2 Forms per Pad"/>
    <n v="12.6"/>
    <n v="3"/>
    <n v="6.17"/>
  </r>
  <r>
    <n v="4046"/>
    <d v="2015-12-25T00:00:00"/>
    <x v="1"/>
    <x v="11"/>
    <x v="565"/>
    <x v="3"/>
    <x v="0"/>
    <x v="0"/>
    <s v="Great White Multi-Use Recycled Paper (20Lb. and 84 Bright)"/>
    <n v="17.940000000000001"/>
    <n v="3"/>
    <n v="8.07"/>
  </r>
  <r>
    <n v="4047"/>
    <d v="2015-12-25T00:00:00"/>
    <x v="1"/>
    <x v="11"/>
    <x v="352"/>
    <x v="4"/>
    <x v="1"/>
    <x v="8"/>
    <s v="Tenex B1-RE Series Chair Mats for Low Pile Carpets"/>
    <n v="275.88"/>
    <n v="6"/>
    <n v="46.9"/>
  </r>
  <r>
    <n v="4048"/>
    <d v="2015-12-25T00:00:00"/>
    <x v="1"/>
    <x v="11"/>
    <x v="352"/>
    <x v="4"/>
    <x v="0"/>
    <x v="3"/>
    <s v="Tuf-Vin Binders"/>
    <n v="157.9"/>
    <n v="5"/>
    <n v="74.209999999999994"/>
  </r>
  <r>
    <n v="4049"/>
    <d v="2015-12-25T00:00:00"/>
    <x v="1"/>
    <x v="11"/>
    <x v="232"/>
    <x v="20"/>
    <x v="2"/>
    <x v="9"/>
    <s v="Plantronics Savi W720 Multi-Device Wireless Headset System"/>
    <n v="843.9"/>
    <n v="2"/>
    <n v="371.32"/>
  </r>
  <r>
    <n v="4050"/>
    <d v="2015-12-25T00:00:00"/>
    <x v="1"/>
    <x v="11"/>
    <x v="232"/>
    <x v="20"/>
    <x v="1"/>
    <x v="11"/>
    <s v="Atlantic Metals Mobile 4-Shelf Bookcases, Custom Colors"/>
    <n v="449.57"/>
    <n v="2"/>
    <n v="56.2"/>
  </r>
  <r>
    <n v="4051"/>
    <d v="2015-12-25T00:00:00"/>
    <x v="1"/>
    <x v="11"/>
    <x v="88"/>
    <x v="3"/>
    <x v="0"/>
    <x v="0"/>
    <s v="Xerox 1949"/>
    <n v="9.9600000000000009"/>
    <n v="2"/>
    <n v="4.88"/>
  </r>
  <r>
    <n v="4052"/>
    <d v="2015-12-26T00:00:00"/>
    <x v="1"/>
    <x v="11"/>
    <x v="12"/>
    <x v="32"/>
    <x v="0"/>
    <x v="7"/>
    <s v="Staples"/>
    <n v="22.2"/>
    <n v="5"/>
    <n v="10.43"/>
  </r>
  <r>
    <n v="4053"/>
    <d v="2015-12-26T00:00:00"/>
    <x v="1"/>
    <x v="11"/>
    <x v="260"/>
    <x v="10"/>
    <x v="1"/>
    <x v="13"/>
    <s v="KI Adjustable-Height Table"/>
    <n v="51.59"/>
    <n v="1"/>
    <n v="-15.48"/>
  </r>
  <r>
    <n v="4054"/>
    <d v="2015-12-26T00:00:00"/>
    <x v="1"/>
    <x v="11"/>
    <x v="680"/>
    <x v="0"/>
    <x v="1"/>
    <x v="5"/>
    <s v="Office Star - Contemporary Task Swivel chair with 2-way adjustable arms, Plum"/>
    <n v="275.06"/>
    <n v="3"/>
    <n v="-90.38"/>
  </r>
  <r>
    <n v="4055"/>
    <d v="2015-12-26T00:00:00"/>
    <x v="1"/>
    <x v="11"/>
    <x v="447"/>
    <x v="20"/>
    <x v="0"/>
    <x v="0"/>
    <s v="Xerox 1906"/>
    <n v="212.64"/>
    <n v="6"/>
    <n v="99.94"/>
  </r>
  <r>
    <n v="4056"/>
    <d v="2015-12-27T00:00:00"/>
    <x v="1"/>
    <x v="11"/>
    <x v="188"/>
    <x v="0"/>
    <x v="0"/>
    <x v="10"/>
    <s v="#10-4 1/8&quot; x 9 1/2&quot; Premium Diagonal Seam Envelopes"/>
    <n v="113.33"/>
    <n v="9"/>
    <n v="35.42"/>
  </r>
  <r>
    <n v="4057"/>
    <d v="2015-12-27T00:00:00"/>
    <x v="1"/>
    <x v="11"/>
    <x v="188"/>
    <x v="0"/>
    <x v="1"/>
    <x v="11"/>
    <s v="Atlantic Metals Mobile 3-Shelf Bookcases, Custom Colors"/>
    <n v="532.4"/>
    <n v="3"/>
    <n v="-46.98"/>
  </r>
  <r>
    <n v="4058"/>
    <d v="2015-12-27T00:00:00"/>
    <x v="1"/>
    <x v="11"/>
    <x v="188"/>
    <x v="0"/>
    <x v="1"/>
    <x v="5"/>
    <s v="Global Fabric Manager's Chair, Dark Gray"/>
    <n v="212.06"/>
    <n v="3"/>
    <n v="-15.15"/>
  </r>
  <r>
    <n v="4059"/>
    <d v="2015-12-27T00:00:00"/>
    <x v="1"/>
    <x v="11"/>
    <x v="188"/>
    <x v="0"/>
    <x v="2"/>
    <x v="6"/>
    <s v="Plantronics HL10 Handset Lifter"/>
    <n v="371.17"/>
    <n v="4"/>
    <n v="41.76"/>
  </r>
  <r>
    <n v="4060"/>
    <d v="2015-12-27T00:00:00"/>
    <x v="1"/>
    <x v="11"/>
    <x v="496"/>
    <x v="13"/>
    <x v="0"/>
    <x v="10"/>
    <s v="Strathmore #10 Envelopes, Ultimate White"/>
    <n v="105.42"/>
    <n v="2"/>
    <n v="51.66"/>
  </r>
  <r>
    <n v="4061"/>
    <d v="2015-12-27T00:00:00"/>
    <x v="1"/>
    <x v="11"/>
    <x v="730"/>
    <x v="36"/>
    <x v="0"/>
    <x v="0"/>
    <s v="Xerox 1950"/>
    <n v="28.9"/>
    <n v="5"/>
    <n v="14.16"/>
  </r>
  <r>
    <n v="4062"/>
    <d v="2015-12-27T00:00:00"/>
    <x v="1"/>
    <x v="11"/>
    <x v="730"/>
    <x v="36"/>
    <x v="0"/>
    <x v="12"/>
    <s v="Kensington 7 Outlet MasterPiece Power Center"/>
    <n v="355.96"/>
    <n v="2"/>
    <n v="103.23"/>
  </r>
  <r>
    <n v="4063"/>
    <d v="2015-12-27T00:00:00"/>
    <x v="1"/>
    <x v="11"/>
    <x v="316"/>
    <x v="3"/>
    <x v="0"/>
    <x v="12"/>
    <s v="Belkin F9G930V10-GRY 9 Outlet Surge"/>
    <n v="106.96"/>
    <n v="2"/>
    <n v="31.02"/>
  </r>
  <r>
    <n v="4064"/>
    <d v="2015-12-27T00:00:00"/>
    <x v="1"/>
    <x v="11"/>
    <x v="316"/>
    <x v="3"/>
    <x v="0"/>
    <x v="1"/>
    <s v="Avery 497"/>
    <n v="21.56"/>
    <n v="7"/>
    <n v="10.35"/>
  </r>
  <r>
    <n v="4065"/>
    <d v="2015-12-27T00:00:00"/>
    <x v="1"/>
    <x v="11"/>
    <x v="108"/>
    <x v="1"/>
    <x v="0"/>
    <x v="2"/>
    <s v="Sterilite Show Offs Storage Containers"/>
    <n v="12.67"/>
    <n v="3"/>
    <n v="-3.17"/>
  </r>
  <r>
    <n v="4066"/>
    <d v="2015-12-27T00:00:00"/>
    <x v="1"/>
    <x v="11"/>
    <x v="148"/>
    <x v="3"/>
    <x v="2"/>
    <x v="9"/>
    <s v="Maxell 4.7GB DVD-R 5/Pack"/>
    <n v="7.92"/>
    <n v="8"/>
    <n v="3.48"/>
  </r>
  <r>
    <n v="4067"/>
    <d v="2015-12-27T00:00:00"/>
    <x v="1"/>
    <x v="11"/>
    <x v="238"/>
    <x v="21"/>
    <x v="0"/>
    <x v="0"/>
    <s v="Xerox 1917"/>
    <n v="195.64"/>
    <n v="4"/>
    <n v="91.95"/>
  </r>
  <r>
    <n v="4068"/>
    <d v="2015-12-27T00:00:00"/>
    <x v="1"/>
    <x v="11"/>
    <x v="238"/>
    <x v="21"/>
    <x v="2"/>
    <x v="6"/>
    <s v="Cisco SPA 502G IP Phone"/>
    <n v="239.9"/>
    <n v="2"/>
    <n v="71.97"/>
  </r>
  <r>
    <n v="4069"/>
    <d v="2015-12-27T00:00:00"/>
    <x v="1"/>
    <x v="11"/>
    <x v="639"/>
    <x v="10"/>
    <x v="1"/>
    <x v="13"/>
    <s v="Riverside Furniture Oval Coffee Table, Oval End Table, End Table with Drawer"/>
    <n v="1548.99"/>
    <n v="9"/>
    <n v="-464.7"/>
  </r>
  <r>
    <n v="4070"/>
    <d v="2015-12-27T00:00:00"/>
    <x v="1"/>
    <x v="11"/>
    <x v="639"/>
    <x v="10"/>
    <x v="0"/>
    <x v="10"/>
    <s v="Staple envelope"/>
    <n v="19.87"/>
    <n v="3"/>
    <n v="6.71"/>
  </r>
  <r>
    <n v="4071"/>
    <d v="2015-12-27T00:00:00"/>
    <x v="1"/>
    <x v="11"/>
    <x v="569"/>
    <x v="15"/>
    <x v="2"/>
    <x v="9"/>
    <s v="Maxell CD-R Discs"/>
    <n v="4.7300000000000004"/>
    <n v="3"/>
    <n v="0.71"/>
  </r>
  <r>
    <n v="4072"/>
    <d v="2015-12-27T00:00:00"/>
    <x v="1"/>
    <x v="11"/>
    <x v="569"/>
    <x v="15"/>
    <x v="1"/>
    <x v="8"/>
    <s v="Executive Impressions 14&quot; Contract Wall Clock with Quartz Movement"/>
    <n v="53.35"/>
    <n v="3"/>
    <n v="16.010000000000002"/>
  </r>
  <r>
    <n v="4073"/>
    <d v="2015-12-27T00:00:00"/>
    <x v="1"/>
    <x v="11"/>
    <x v="569"/>
    <x v="15"/>
    <x v="1"/>
    <x v="11"/>
    <s v="O'Sullivan 5-Shelf Heavy-Duty Bookcases"/>
    <n v="131.1"/>
    <n v="2"/>
    <n v="8.19"/>
  </r>
  <r>
    <n v="4074"/>
    <d v="2015-12-27T00:00:00"/>
    <x v="1"/>
    <x v="11"/>
    <x v="569"/>
    <x v="15"/>
    <x v="0"/>
    <x v="2"/>
    <s v="Staple magnet"/>
    <n v="22.51"/>
    <n v="3"/>
    <n v="2.25"/>
  </r>
  <r>
    <n v="4075"/>
    <d v="2015-12-27T00:00:00"/>
    <x v="1"/>
    <x v="11"/>
    <x v="569"/>
    <x v="15"/>
    <x v="2"/>
    <x v="9"/>
    <s v="SanDisk Ultra 16 GB MicroSDHC Class 10 Memory Card"/>
    <n v="72.739999999999995"/>
    <n v="7"/>
    <n v="-12.73"/>
  </r>
  <r>
    <n v="4076"/>
    <d v="2015-12-27T00:00:00"/>
    <x v="1"/>
    <x v="11"/>
    <x v="160"/>
    <x v="3"/>
    <x v="0"/>
    <x v="2"/>
    <s v="Fellowes Super Stor/Drawer Files"/>
    <n v="323.10000000000002"/>
    <n v="2"/>
    <n v="61.39"/>
  </r>
  <r>
    <n v="4077"/>
    <d v="2015-12-27T00:00:00"/>
    <x v="1"/>
    <x v="11"/>
    <x v="160"/>
    <x v="3"/>
    <x v="2"/>
    <x v="6"/>
    <s v="Geemarc AmpliPOWER60"/>
    <n v="668.16"/>
    <n v="9"/>
    <n v="75.17"/>
  </r>
  <r>
    <n v="4078"/>
    <d v="2015-12-28T00:00:00"/>
    <x v="1"/>
    <x v="11"/>
    <x v="699"/>
    <x v="2"/>
    <x v="2"/>
    <x v="9"/>
    <s v="Lenovo 17-Key USB Numeric Keypad"/>
    <n v="54.38"/>
    <n v="2"/>
    <n v="1.36"/>
  </r>
  <r>
    <n v="4079"/>
    <d v="2015-12-28T00:00:00"/>
    <x v="1"/>
    <x v="11"/>
    <x v="681"/>
    <x v="1"/>
    <x v="0"/>
    <x v="2"/>
    <s v="Tenex Personal Filing Tote With Secure Closure Lid, Black/Frost"/>
    <n v="24.82"/>
    <n v="2"/>
    <n v="1.55"/>
  </r>
  <r>
    <n v="4080"/>
    <d v="2015-12-29T00:00:00"/>
    <x v="1"/>
    <x v="11"/>
    <x v="503"/>
    <x v="20"/>
    <x v="0"/>
    <x v="14"/>
    <s v="Acme Serrated Blade Letter Opener"/>
    <n v="6.36"/>
    <n v="2"/>
    <n v="0.06"/>
  </r>
  <r>
    <n v="4081"/>
    <d v="2015-12-30T00:00:00"/>
    <x v="1"/>
    <x v="11"/>
    <x v="68"/>
    <x v="3"/>
    <x v="0"/>
    <x v="0"/>
    <s v="Xerox 1929"/>
    <n v="68.52"/>
    <n v="3"/>
    <n v="31.52"/>
  </r>
  <r>
    <n v="4082"/>
    <d v="2015-12-30T00:00:00"/>
    <x v="1"/>
    <x v="11"/>
    <x v="68"/>
    <x v="3"/>
    <x v="0"/>
    <x v="2"/>
    <s v="2300 Heavy-Duty Transfer File Systems by Perma"/>
    <n v="74.94"/>
    <n v="3"/>
    <n v="14.24"/>
  </r>
  <r>
    <n v="4083"/>
    <d v="2015-12-30T00:00:00"/>
    <x v="1"/>
    <x v="11"/>
    <x v="68"/>
    <x v="3"/>
    <x v="2"/>
    <x v="15"/>
    <s v="Zebra GX420t Direct Thermal/Thermal Transfer Printer"/>
    <n v="2548.56"/>
    <n v="6"/>
    <n v="286.70999999999998"/>
  </r>
  <r>
    <n v="4084"/>
    <d v="2015-12-30T00:00:00"/>
    <x v="1"/>
    <x v="11"/>
    <x v="68"/>
    <x v="3"/>
    <x v="0"/>
    <x v="10"/>
    <s v="Tyvek Side-Opening Peel &amp; Seel Expanding Envelopes"/>
    <n v="271.44"/>
    <n v="3"/>
    <n v="122.15"/>
  </r>
  <r>
    <n v="4085"/>
    <d v="2015-12-30T00:00:00"/>
    <x v="1"/>
    <x v="11"/>
    <x v="68"/>
    <x v="3"/>
    <x v="2"/>
    <x v="6"/>
    <s v="Cisco SPA 502G IP Phone"/>
    <n v="287.88"/>
    <n v="3"/>
    <n v="35.99"/>
  </r>
  <r>
    <n v="4086"/>
    <d v="2015-12-31T00:00:00"/>
    <x v="1"/>
    <x v="11"/>
    <x v="117"/>
    <x v="35"/>
    <x v="0"/>
    <x v="3"/>
    <s v="Ibico Hi-Tech Manual Binding System"/>
    <n v="487.98"/>
    <n v="2"/>
    <n v="152.5"/>
  </r>
  <r>
    <n v="4087"/>
    <d v="2015-12-31T00:00:00"/>
    <x v="1"/>
    <x v="11"/>
    <x v="335"/>
    <x v="0"/>
    <x v="1"/>
    <x v="8"/>
    <s v="Eldon Expressions Wood Desk Accessories, Oak"/>
    <n v="14.76"/>
    <n v="5"/>
    <n v="-11.44"/>
  </r>
  <r>
    <n v="4088"/>
    <d v="2015-12-31T00:00:00"/>
    <x v="1"/>
    <x v="11"/>
    <x v="335"/>
    <x v="0"/>
    <x v="0"/>
    <x v="3"/>
    <s v="Newell 3-Hole Punched Plastic Slotted Magazine Holders for Binders"/>
    <n v="3.66"/>
    <n v="4"/>
    <n v="-5.85"/>
  </r>
  <r>
    <n v="4089"/>
    <d v="2015-12-31T00:00:00"/>
    <x v="1"/>
    <x v="11"/>
    <x v="385"/>
    <x v="5"/>
    <x v="0"/>
    <x v="3"/>
    <s v="Tuf-Vin Binders"/>
    <n v="94.74"/>
    <n v="3"/>
    <n v="44.53"/>
  </r>
  <r>
    <n v="4090"/>
    <d v="2015-12-31T00:00:00"/>
    <x v="1"/>
    <x v="11"/>
    <x v="385"/>
    <x v="5"/>
    <x v="0"/>
    <x v="3"/>
    <s v="GBC Clear Cover, 8-1/2 x 11, unpunched, 25 covers per pack"/>
    <n v="60.64"/>
    <n v="4"/>
    <n v="27.89"/>
  </r>
  <r>
    <n v="4091"/>
    <d v="2015-12-31T00:00:00"/>
    <x v="1"/>
    <x v="11"/>
    <x v="385"/>
    <x v="5"/>
    <x v="0"/>
    <x v="3"/>
    <s v="Aluminum Screw Posts"/>
    <n v="76.3"/>
    <n v="5"/>
    <n v="38.15"/>
  </r>
  <r>
    <n v="4092"/>
    <d v="2015-12-31T00:00:00"/>
    <x v="1"/>
    <x v="11"/>
    <x v="385"/>
    <x v="5"/>
    <x v="0"/>
    <x v="3"/>
    <s v="Ibico Plastic Spiral Binding Combs"/>
    <n v="364.8"/>
    <n v="12"/>
    <n v="167.81"/>
  </r>
  <r>
    <n v="4093"/>
    <d v="2015-12-31T00:00:00"/>
    <x v="1"/>
    <x v="11"/>
    <x v="497"/>
    <x v="0"/>
    <x v="0"/>
    <x v="2"/>
    <s v="Fellowes Stor/Drawer Steel Plus Storage Drawers"/>
    <n v="152.69"/>
    <n v="2"/>
    <n v="-26.72"/>
  </r>
  <r>
    <n v="4094"/>
    <d v="2015-12-31T00:00:00"/>
    <x v="1"/>
    <x v="11"/>
    <x v="497"/>
    <x v="0"/>
    <x v="0"/>
    <x v="7"/>
    <s v="Stockwell Push Pins"/>
    <n v="3.49"/>
    <n v="2"/>
    <n v="0.56999999999999995"/>
  </r>
  <r>
    <n v="4095"/>
    <d v="2015-12-31T00:00:00"/>
    <x v="1"/>
    <x v="11"/>
    <x v="497"/>
    <x v="0"/>
    <x v="0"/>
    <x v="14"/>
    <s v="Staple remover"/>
    <n v="5.89"/>
    <n v="2"/>
    <n v="-1.32"/>
  </r>
  <r>
    <n v="4096"/>
    <d v="2015-12-31T00:00:00"/>
    <x v="1"/>
    <x v="11"/>
    <x v="123"/>
    <x v="14"/>
    <x v="0"/>
    <x v="3"/>
    <s v="Fellowes Presentation Covers for Comb Binding Machines"/>
    <n v="116.4"/>
    <n v="8"/>
    <n v="52.38"/>
  </r>
  <r>
    <n v="4097"/>
    <d v="2016-01-02T00:00:00"/>
    <x v="2"/>
    <x v="0"/>
    <x v="688"/>
    <x v="36"/>
    <x v="1"/>
    <x v="11"/>
    <s v="Bush Westfield Collection Bookcases, Medium Cherry Finish"/>
    <n v="173.94"/>
    <n v="3"/>
    <n v="38.270000000000003"/>
  </r>
  <r>
    <n v="4098"/>
    <d v="2016-01-02T00:00:00"/>
    <x v="2"/>
    <x v="0"/>
    <x v="688"/>
    <x v="36"/>
    <x v="2"/>
    <x v="6"/>
    <s v="GE 30522EE2"/>
    <n v="231.98"/>
    <n v="2"/>
    <n v="67.27"/>
  </r>
  <r>
    <n v="4099"/>
    <d v="2016-01-03T00:00:00"/>
    <x v="2"/>
    <x v="0"/>
    <x v="336"/>
    <x v="3"/>
    <x v="0"/>
    <x v="2"/>
    <s v="Recycled Steel Personal File for Hanging File Folders"/>
    <n v="114.46"/>
    <n v="2"/>
    <n v="28.62"/>
  </r>
  <r>
    <n v="4100"/>
    <d v="2016-01-03T00:00:00"/>
    <x v="2"/>
    <x v="0"/>
    <x v="305"/>
    <x v="0"/>
    <x v="2"/>
    <x v="9"/>
    <s v="ImationÂ Clip USBÂ flash driveÂ - 8 GB"/>
    <n v="30.08"/>
    <n v="2"/>
    <n v="-5.26"/>
  </r>
  <r>
    <n v="4101"/>
    <d v="2016-01-03T00:00:00"/>
    <x v="2"/>
    <x v="0"/>
    <x v="305"/>
    <x v="0"/>
    <x v="2"/>
    <x v="9"/>
    <s v="WD My Passport Ultra 1TB Portable External Hard Drive"/>
    <n v="165.6"/>
    <n v="3"/>
    <n v="-6.21"/>
  </r>
  <r>
    <n v="4102"/>
    <d v="2016-01-03T00:00:00"/>
    <x v="2"/>
    <x v="0"/>
    <x v="305"/>
    <x v="0"/>
    <x v="2"/>
    <x v="6"/>
    <s v="AT&amp;T 17929 Lendline Telephone"/>
    <n v="180.96"/>
    <n v="5"/>
    <n v="13.57"/>
  </r>
  <r>
    <n v="4103"/>
    <d v="2016-01-03T00:00:00"/>
    <x v="2"/>
    <x v="0"/>
    <x v="731"/>
    <x v="39"/>
    <x v="1"/>
    <x v="13"/>
    <s v="Hon Practical Foundations 30 x 60 Training Table, Light Gray/Charcoal"/>
    <n v="1592.85"/>
    <n v="7"/>
    <n v="350.43"/>
  </r>
  <r>
    <n v="4104"/>
    <d v="2016-01-03T00:00:00"/>
    <x v="2"/>
    <x v="0"/>
    <x v="731"/>
    <x v="39"/>
    <x v="0"/>
    <x v="3"/>
    <s v="Storex Dura Pro Binders"/>
    <n v="11.88"/>
    <n v="2"/>
    <n v="5.35"/>
  </r>
  <r>
    <n v="4105"/>
    <d v="2016-01-04T00:00:00"/>
    <x v="2"/>
    <x v="0"/>
    <x v="732"/>
    <x v="25"/>
    <x v="2"/>
    <x v="16"/>
    <s v="Hewlett Packard 310 Color Digital Copier"/>
    <n v="959.97"/>
    <n v="4"/>
    <n v="120"/>
  </r>
  <r>
    <n v="4106"/>
    <d v="2016-01-04T00:00:00"/>
    <x v="2"/>
    <x v="0"/>
    <x v="624"/>
    <x v="2"/>
    <x v="0"/>
    <x v="4"/>
    <s v="Newell 312"/>
    <n v="4.67"/>
    <n v="1"/>
    <n v="0.57999999999999996"/>
  </r>
  <r>
    <n v="4107"/>
    <d v="2016-01-04T00:00:00"/>
    <x v="2"/>
    <x v="0"/>
    <x v="624"/>
    <x v="2"/>
    <x v="0"/>
    <x v="3"/>
    <s v="Avery Arch Ring Binders"/>
    <n v="104.58"/>
    <n v="6"/>
    <n v="-80.180000000000007"/>
  </r>
  <r>
    <n v="4108"/>
    <d v="2016-01-05T00:00:00"/>
    <x v="2"/>
    <x v="0"/>
    <x v="202"/>
    <x v="16"/>
    <x v="2"/>
    <x v="9"/>
    <s v="LogitechÂ MX Performance Wireless Mouse"/>
    <n v="191.47"/>
    <n v="6"/>
    <n v="40.69"/>
  </r>
  <r>
    <n v="4109"/>
    <d v="2016-01-05T00:00:00"/>
    <x v="2"/>
    <x v="0"/>
    <x v="202"/>
    <x v="16"/>
    <x v="0"/>
    <x v="4"/>
    <s v="Newell 337"/>
    <n v="5.25"/>
    <n v="2"/>
    <n v="0.59"/>
  </r>
  <r>
    <n v="4110"/>
    <d v="2016-01-05T00:00:00"/>
    <x v="2"/>
    <x v="0"/>
    <x v="202"/>
    <x v="16"/>
    <x v="2"/>
    <x v="6"/>
    <s v="Logitech B530 USBÂ HeadsetÂ -Â headsetÂ - Full size, Binaural"/>
    <n v="59.18"/>
    <n v="2"/>
    <n v="5.18"/>
  </r>
  <r>
    <n v="4111"/>
    <d v="2016-01-07T00:00:00"/>
    <x v="2"/>
    <x v="0"/>
    <x v="233"/>
    <x v="3"/>
    <x v="0"/>
    <x v="4"/>
    <s v="Panasonic KP-350BK Electric Pencil Sharpener with Auto Stop"/>
    <n v="34.58"/>
    <n v="1"/>
    <n v="10.029999999999999"/>
  </r>
  <r>
    <n v="4112"/>
    <d v="2016-01-07T00:00:00"/>
    <x v="2"/>
    <x v="0"/>
    <x v="685"/>
    <x v="0"/>
    <x v="1"/>
    <x v="8"/>
    <s v="Executive Impressions 13&quot; Clairmont Wall Clock"/>
    <n v="23.08"/>
    <n v="3"/>
    <n v="-10.96"/>
  </r>
  <r>
    <n v="4113"/>
    <d v="2016-01-07T00:00:00"/>
    <x v="2"/>
    <x v="0"/>
    <x v="685"/>
    <x v="0"/>
    <x v="0"/>
    <x v="0"/>
    <s v="Xerox 212"/>
    <n v="25.92"/>
    <n v="5"/>
    <n v="9.07"/>
  </r>
  <r>
    <n v="4114"/>
    <d v="2016-01-08T00:00:00"/>
    <x v="2"/>
    <x v="0"/>
    <x v="4"/>
    <x v="21"/>
    <x v="1"/>
    <x v="11"/>
    <s v="Atlantic Metals Mobile 3-Shelf Bookcases, Custom Colors"/>
    <n v="1565.88"/>
    <n v="6"/>
    <n v="407.13"/>
  </r>
  <r>
    <n v="4115"/>
    <d v="2016-01-08T00:00:00"/>
    <x v="2"/>
    <x v="0"/>
    <x v="4"/>
    <x v="21"/>
    <x v="0"/>
    <x v="3"/>
    <s v="Plastic Binding Combs"/>
    <n v="106.05"/>
    <n v="7"/>
    <n v="49.84"/>
  </r>
  <r>
    <n v="4116"/>
    <d v="2016-01-08T00:00:00"/>
    <x v="2"/>
    <x v="0"/>
    <x v="6"/>
    <x v="25"/>
    <x v="0"/>
    <x v="3"/>
    <s v="XtraLife ClearVue Slant-D Ring Binder, White, 3&quot;"/>
    <n v="30.83"/>
    <n v="7"/>
    <n v="-24.66"/>
  </r>
  <r>
    <n v="4117"/>
    <d v="2016-01-08T00:00:00"/>
    <x v="2"/>
    <x v="0"/>
    <x v="6"/>
    <x v="25"/>
    <x v="0"/>
    <x v="4"/>
    <s v="Newell 319"/>
    <n v="47.62"/>
    <n v="3"/>
    <n v="5.95"/>
  </r>
  <r>
    <n v="4118"/>
    <d v="2016-01-08T00:00:00"/>
    <x v="2"/>
    <x v="0"/>
    <x v="6"/>
    <x v="25"/>
    <x v="2"/>
    <x v="6"/>
    <s v="Avaya 5410 Digital phone"/>
    <n v="108.78"/>
    <n v="2"/>
    <n v="10.88"/>
  </r>
  <r>
    <n v="4119"/>
    <d v="2016-01-09T00:00:00"/>
    <x v="2"/>
    <x v="0"/>
    <x v="174"/>
    <x v="3"/>
    <x v="2"/>
    <x v="9"/>
    <s v="Logitech G500s Laser Gaming Mouse with Adjustable Weight Tuning"/>
    <n v="349.95"/>
    <n v="5"/>
    <n v="118.98"/>
  </r>
  <r>
    <n v="4120"/>
    <d v="2016-01-09T00:00:00"/>
    <x v="2"/>
    <x v="0"/>
    <x v="174"/>
    <x v="3"/>
    <x v="2"/>
    <x v="6"/>
    <s v="netTALK DUO VoIP Telephone Service"/>
    <n v="377.93"/>
    <n v="9"/>
    <n v="141.72"/>
  </r>
  <r>
    <n v="4121"/>
    <d v="2016-01-09T00:00:00"/>
    <x v="2"/>
    <x v="0"/>
    <x v="591"/>
    <x v="10"/>
    <x v="1"/>
    <x v="8"/>
    <s v="DAX Two-Tone Rosewood/Black Document Frame, Desktop, 5 x 7"/>
    <n v="15.17"/>
    <n v="2"/>
    <n v="3.79"/>
  </r>
  <r>
    <n v="4122"/>
    <d v="2016-01-10T00:00:00"/>
    <x v="2"/>
    <x v="0"/>
    <x v="127"/>
    <x v="22"/>
    <x v="1"/>
    <x v="8"/>
    <s v="24-Hour Round Wall Clock"/>
    <n v="79.92"/>
    <n v="4"/>
    <n v="34.369999999999997"/>
  </r>
  <r>
    <n v="4123"/>
    <d v="2016-01-10T00:00:00"/>
    <x v="2"/>
    <x v="0"/>
    <x v="127"/>
    <x v="22"/>
    <x v="2"/>
    <x v="9"/>
    <s v="Logitech Media Keyboard K200"/>
    <n v="69.98"/>
    <n v="2"/>
    <n v="13.3"/>
  </r>
  <r>
    <n v="4124"/>
    <d v="2016-01-10T00:00:00"/>
    <x v="2"/>
    <x v="0"/>
    <x v="733"/>
    <x v="22"/>
    <x v="1"/>
    <x v="8"/>
    <s v="DAX Value U-Channel Document Frames, Easel Back"/>
    <n v="24.85"/>
    <n v="5"/>
    <n v="7.7"/>
  </r>
  <r>
    <n v="4125"/>
    <d v="2016-01-11T00:00:00"/>
    <x v="2"/>
    <x v="0"/>
    <x v="354"/>
    <x v="10"/>
    <x v="0"/>
    <x v="0"/>
    <s v="Xerox 2"/>
    <n v="15.55"/>
    <n v="3"/>
    <n v="5.44"/>
  </r>
  <r>
    <n v="4126"/>
    <d v="2016-01-11T00:00:00"/>
    <x v="2"/>
    <x v="0"/>
    <x v="354"/>
    <x v="10"/>
    <x v="0"/>
    <x v="0"/>
    <s v="Xerox 1935"/>
    <n v="63.31"/>
    <n v="3"/>
    <n v="20.58"/>
  </r>
  <r>
    <n v="4127"/>
    <d v="2016-01-11T00:00:00"/>
    <x v="2"/>
    <x v="0"/>
    <x v="354"/>
    <x v="10"/>
    <x v="2"/>
    <x v="6"/>
    <s v="Cyber Acoustics AC-202b Speech Recognition Stereo Headset"/>
    <n v="15.59"/>
    <n v="2"/>
    <n v="-9.8699999999999992"/>
  </r>
  <r>
    <n v="4128"/>
    <d v="2016-01-11T00:00:00"/>
    <x v="2"/>
    <x v="0"/>
    <x v="114"/>
    <x v="10"/>
    <x v="1"/>
    <x v="8"/>
    <s v="Ultra Door Push Plate"/>
    <n v="54.99"/>
    <n v="14"/>
    <n v="8.94"/>
  </r>
  <r>
    <n v="4129"/>
    <d v="2016-01-14T00:00:00"/>
    <x v="2"/>
    <x v="0"/>
    <x v="643"/>
    <x v="25"/>
    <x v="0"/>
    <x v="0"/>
    <s v="Xerox 1882"/>
    <n v="89.57"/>
    <n v="2"/>
    <n v="32.47"/>
  </r>
  <r>
    <n v="4130"/>
    <d v="2016-01-14T00:00:00"/>
    <x v="2"/>
    <x v="0"/>
    <x v="643"/>
    <x v="25"/>
    <x v="1"/>
    <x v="8"/>
    <s v="Electrix Fluorescent Magnifier Lamps &amp; Weighted Base"/>
    <n v="315.77999999999997"/>
    <n v="8"/>
    <n v="31.58"/>
  </r>
  <r>
    <n v="4131"/>
    <d v="2016-01-15T00:00:00"/>
    <x v="2"/>
    <x v="0"/>
    <x v="222"/>
    <x v="23"/>
    <x v="0"/>
    <x v="10"/>
    <s v="Quality Park Security Envelopes"/>
    <n v="52.34"/>
    <n v="2"/>
    <n v="24.6"/>
  </r>
  <r>
    <n v="4132"/>
    <d v="2016-01-15T00:00:00"/>
    <x v="2"/>
    <x v="0"/>
    <x v="222"/>
    <x v="23"/>
    <x v="0"/>
    <x v="4"/>
    <s v="American Pencil"/>
    <n v="4.66"/>
    <n v="2"/>
    <n v="1.35"/>
  </r>
  <r>
    <n v="4133"/>
    <d v="2016-01-15T00:00:00"/>
    <x v="2"/>
    <x v="0"/>
    <x v="222"/>
    <x v="23"/>
    <x v="2"/>
    <x v="9"/>
    <s v="LogitechÂ Gaming G510s - Keyboard"/>
    <n v="254.97"/>
    <n v="3"/>
    <n v="91.79"/>
  </r>
  <r>
    <n v="4134"/>
    <d v="2016-01-15T00:00:00"/>
    <x v="2"/>
    <x v="0"/>
    <x v="554"/>
    <x v="37"/>
    <x v="1"/>
    <x v="13"/>
    <s v="Bevis Round Bullnose 29&quot; High Table Top"/>
    <n v="181.8"/>
    <n v="1"/>
    <n v="-15.58"/>
  </r>
  <r>
    <n v="4135"/>
    <d v="2016-01-15T00:00:00"/>
    <x v="2"/>
    <x v="0"/>
    <x v="494"/>
    <x v="20"/>
    <x v="0"/>
    <x v="10"/>
    <s v="#10 Gummed Flap White Envelopes, 100/Box"/>
    <n v="16.52"/>
    <n v="4"/>
    <n v="7.6"/>
  </r>
  <r>
    <n v="4136"/>
    <d v="2016-01-15T00:00:00"/>
    <x v="2"/>
    <x v="0"/>
    <x v="494"/>
    <x v="20"/>
    <x v="0"/>
    <x v="0"/>
    <s v="Xerox 1959"/>
    <n v="60.12"/>
    <n v="9"/>
    <n v="28.86"/>
  </r>
  <r>
    <n v="4137"/>
    <d v="2016-01-15T00:00:00"/>
    <x v="2"/>
    <x v="0"/>
    <x v="494"/>
    <x v="20"/>
    <x v="0"/>
    <x v="3"/>
    <s v="Square Ring Data Binders, Rigid 75 Pt. Covers, 11&quot; x 14-7/8&quot;"/>
    <n v="49.54"/>
    <n v="3"/>
    <n v="17.34"/>
  </r>
  <r>
    <n v="4138"/>
    <d v="2016-01-15T00:00:00"/>
    <x v="2"/>
    <x v="0"/>
    <x v="734"/>
    <x v="20"/>
    <x v="0"/>
    <x v="0"/>
    <s v="Xerox 1893"/>
    <n v="81.98"/>
    <n v="2"/>
    <n v="40.17"/>
  </r>
  <r>
    <n v="4139"/>
    <d v="2016-01-16T00:00:00"/>
    <x v="2"/>
    <x v="0"/>
    <x v="281"/>
    <x v="3"/>
    <x v="0"/>
    <x v="3"/>
    <s v="Wilson Jones Active Use Binders"/>
    <n v="11.65"/>
    <n v="2"/>
    <n v="4.22"/>
  </r>
  <r>
    <n v="4140"/>
    <d v="2016-01-16T00:00:00"/>
    <x v="2"/>
    <x v="0"/>
    <x v="281"/>
    <x v="3"/>
    <x v="2"/>
    <x v="9"/>
    <s v="ImationÂ 8GB Mini TravelDrive USB 2.0Â Flash Drive"/>
    <n v="90.57"/>
    <n v="3"/>
    <n v="11.77"/>
  </r>
  <r>
    <n v="4141"/>
    <d v="2016-01-17T00:00:00"/>
    <x v="2"/>
    <x v="0"/>
    <x v="684"/>
    <x v="38"/>
    <x v="1"/>
    <x v="8"/>
    <s v="Tenex Contemporary Contur Chairmats for Low and Medium Pile Carpet, Computer, 39&quot; x 49&quot;"/>
    <n v="322.58999999999997"/>
    <n v="3"/>
    <n v="64.52"/>
  </r>
  <r>
    <n v="4142"/>
    <d v="2016-01-17T00:00:00"/>
    <x v="2"/>
    <x v="0"/>
    <x v="684"/>
    <x v="38"/>
    <x v="2"/>
    <x v="9"/>
    <s v="Logitech 910-002974 M325 Wireless Mouse for Web Scrolling"/>
    <n v="29.99"/>
    <n v="1"/>
    <n v="13.2"/>
  </r>
  <r>
    <n v="4143"/>
    <d v="2016-01-17T00:00:00"/>
    <x v="2"/>
    <x v="0"/>
    <x v="684"/>
    <x v="38"/>
    <x v="2"/>
    <x v="9"/>
    <s v="Logitech G19 Programmable Gaming Keyboard"/>
    <n v="371.97"/>
    <n v="3"/>
    <n v="66.95"/>
  </r>
  <r>
    <n v="4144"/>
    <d v="2016-01-17T00:00:00"/>
    <x v="2"/>
    <x v="0"/>
    <x v="729"/>
    <x v="4"/>
    <x v="2"/>
    <x v="9"/>
    <s v="First Data FD10 PIN Pad"/>
    <n v="316"/>
    <n v="4"/>
    <n v="31.6"/>
  </r>
  <r>
    <n v="4145"/>
    <d v="2016-01-21T00:00:00"/>
    <x v="2"/>
    <x v="0"/>
    <x v="210"/>
    <x v="3"/>
    <x v="1"/>
    <x v="5"/>
    <s v="Global Super Steno Chair"/>
    <n v="153.57"/>
    <n v="2"/>
    <n v="-5.76"/>
  </r>
  <r>
    <n v="4146"/>
    <d v="2016-01-21T00:00:00"/>
    <x v="2"/>
    <x v="0"/>
    <x v="210"/>
    <x v="3"/>
    <x v="1"/>
    <x v="5"/>
    <s v="Global Ergonomic Managers Chair"/>
    <n v="1013.49"/>
    <n v="7"/>
    <n v="76.010000000000005"/>
  </r>
  <r>
    <n v="4147"/>
    <d v="2016-01-22T00:00:00"/>
    <x v="2"/>
    <x v="0"/>
    <x v="194"/>
    <x v="23"/>
    <x v="0"/>
    <x v="7"/>
    <s v="Bagged Rubber Bands"/>
    <n v="7.56"/>
    <n v="6"/>
    <n v="0.3"/>
  </r>
  <r>
    <n v="4148"/>
    <d v="2016-01-22T00:00:00"/>
    <x v="2"/>
    <x v="0"/>
    <x v="695"/>
    <x v="25"/>
    <x v="1"/>
    <x v="8"/>
    <s v="Eldon Pizzaz Desk Accessories"/>
    <n v="14.27"/>
    <n v="8"/>
    <n v="4.28"/>
  </r>
  <r>
    <n v="4149"/>
    <d v="2016-01-22T00:00:00"/>
    <x v="2"/>
    <x v="0"/>
    <x v="695"/>
    <x v="25"/>
    <x v="1"/>
    <x v="11"/>
    <s v="Sauder Forest Hills Library, Woodland Oak Finish"/>
    <n v="451.14"/>
    <n v="4"/>
    <n v="-67.67"/>
  </r>
  <r>
    <n v="4150"/>
    <d v="2016-01-22T00:00:00"/>
    <x v="2"/>
    <x v="0"/>
    <x v="695"/>
    <x v="25"/>
    <x v="0"/>
    <x v="12"/>
    <s v="Fellowes Mighty 8 Compact Surge Protector"/>
    <n v="64.86"/>
    <n v="4"/>
    <n v="6.49"/>
  </r>
  <r>
    <n v="4151"/>
    <d v="2016-01-22T00:00:00"/>
    <x v="2"/>
    <x v="0"/>
    <x v="202"/>
    <x v="22"/>
    <x v="1"/>
    <x v="8"/>
    <s v="Contract Clock, 14&quot;, Brown"/>
    <n v="109.9"/>
    <n v="5"/>
    <n v="37.369999999999997"/>
  </r>
  <r>
    <n v="4152"/>
    <d v="2016-01-22T00:00:00"/>
    <x v="2"/>
    <x v="0"/>
    <x v="387"/>
    <x v="22"/>
    <x v="0"/>
    <x v="0"/>
    <s v="Xerox 218"/>
    <n v="12.96"/>
    <n v="2"/>
    <n v="6.22"/>
  </r>
  <r>
    <n v="4153"/>
    <d v="2016-01-22T00:00:00"/>
    <x v="2"/>
    <x v="0"/>
    <x v="558"/>
    <x v="3"/>
    <x v="0"/>
    <x v="1"/>
    <s v="Avery 475"/>
    <n v="44.4"/>
    <n v="3"/>
    <n v="22.2"/>
  </r>
  <r>
    <n v="4154"/>
    <d v="2016-01-22T00:00:00"/>
    <x v="2"/>
    <x v="0"/>
    <x v="558"/>
    <x v="3"/>
    <x v="0"/>
    <x v="1"/>
    <s v="Avery 476"/>
    <n v="20.65"/>
    <n v="5"/>
    <n v="9.5"/>
  </r>
  <r>
    <n v="4155"/>
    <d v="2016-01-22T00:00:00"/>
    <x v="2"/>
    <x v="0"/>
    <x v="214"/>
    <x v="10"/>
    <x v="2"/>
    <x v="6"/>
    <s v="Panasonic Kx-TS550"/>
    <n v="110.38"/>
    <n v="4"/>
    <n v="-20.239999999999998"/>
  </r>
  <r>
    <n v="4156"/>
    <d v="2016-01-22T00:00:00"/>
    <x v="2"/>
    <x v="0"/>
    <x v="214"/>
    <x v="10"/>
    <x v="2"/>
    <x v="9"/>
    <s v="Verbatim 25 GB 6x Blu-ray Single Layer Recordable Disc, 25/Pack"/>
    <n v="55.18"/>
    <n v="3"/>
    <n v="15.86"/>
  </r>
  <r>
    <n v="4157"/>
    <d v="2016-01-22T00:00:00"/>
    <x v="2"/>
    <x v="0"/>
    <x v="263"/>
    <x v="20"/>
    <x v="0"/>
    <x v="3"/>
    <s v="Wilson Jones data.warehouse D-Ring Binders with DublLock"/>
    <n v="26.34"/>
    <n v="4"/>
    <n v="9.2200000000000006"/>
  </r>
  <r>
    <n v="4158"/>
    <d v="2016-01-23T00:00:00"/>
    <x v="2"/>
    <x v="0"/>
    <x v="710"/>
    <x v="3"/>
    <x v="1"/>
    <x v="8"/>
    <s v="DAX Cubicle Frames, 8-1/2 x 11"/>
    <n v="59.99"/>
    <n v="7"/>
    <n v="21.6"/>
  </r>
  <r>
    <n v="4159"/>
    <d v="2016-01-23T00:00:00"/>
    <x v="2"/>
    <x v="0"/>
    <x v="595"/>
    <x v="45"/>
    <x v="2"/>
    <x v="9"/>
    <s v="Logitech Wireless Marathon Mouse M705"/>
    <n v="99.98"/>
    <n v="2"/>
    <n v="42.99"/>
  </r>
  <r>
    <n v="4160"/>
    <d v="2016-01-23T00:00:00"/>
    <x v="2"/>
    <x v="0"/>
    <x v="595"/>
    <x v="45"/>
    <x v="0"/>
    <x v="4"/>
    <s v="4009 Highlighters"/>
    <n v="8.0399999999999991"/>
    <n v="6"/>
    <n v="2.73"/>
  </r>
  <r>
    <n v="4161"/>
    <d v="2016-01-23T00:00:00"/>
    <x v="2"/>
    <x v="0"/>
    <x v="595"/>
    <x v="45"/>
    <x v="0"/>
    <x v="2"/>
    <s v="Iceberg Mobile Mega Data/Printer Cart"/>
    <n v="1564.29"/>
    <n v="13"/>
    <n v="406.72"/>
  </r>
  <r>
    <n v="4162"/>
    <d v="2016-01-24T00:00:00"/>
    <x v="2"/>
    <x v="0"/>
    <x v="418"/>
    <x v="29"/>
    <x v="0"/>
    <x v="3"/>
    <s v="XtraLife ClearVue Slant-D Ring Binders by Cardinal"/>
    <n v="31.36"/>
    <n v="4"/>
    <n v="15.68"/>
  </r>
  <r>
    <n v="4163"/>
    <d v="2016-01-25T00:00:00"/>
    <x v="2"/>
    <x v="0"/>
    <x v="735"/>
    <x v="23"/>
    <x v="0"/>
    <x v="4"/>
    <s v="Dixon Ticonderoga Maple Cedar Pencil, #2"/>
    <n v="9.2100000000000009"/>
    <n v="3"/>
    <n v="2.2999999999999998"/>
  </r>
  <r>
    <n v="4164"/>
    <d v="2016-01-25T00:00:00"/>
    <x v="2"/>
    <x v="0"/>
    <x v="735"/>
    <x v="23"/>
    <x v="0"/>
    <x v="0"/>
    <s v="Telephone Message Books with Fax/Mobile Section, 4 1/4&quot; x 6&quot;"/>
    <n v="18"/>
    <n v="5"/>
    <n v="8.2799999999999994"/>
  </r>
  <r>
    <n v="4165"/>
    <d v="2016-01-25T00:00:00"/>
    <x v="2"/>
    <x v="0"/>
    <x v="104"/>
    <x v="20"/>
    <x v="0"/>
    <x v="3"/>
    <s v="GBC Standard Recycled Report Covers, Clear Plastic Sheets"/>
    <n v="43.12"/>
    <n v="5"/>
    <n v="15.09"/>
  </r>
  <r>
    <n v="4166"/>
    <d v="2016-01-25T00:00:00"/>
    <x v="2"/>
    <x v="0"/>
    <x v="104"/>
    <x v="20"/>
    <x v="1"/>
    <x v="13"/>
    <s v="Chromcraft Round Conference Tables"/>
    <n v="313.72000000000003"/>
    <n v="3"/>
    <n v="-99.35"/>
  </r>
  <r>
    <n v="4167"/>
    <d v="2016-01-25T00:00:00"/>
    <x v="2"/>
    <x v="0"/>
    <x v="104"/>
    <x v="20"/>
    <x v="1"/>
    <x v="8"/>
    <s v="Tenex B1-RE Series Chair Mats for Low Pile Carpets"/>
    <n v="45.98"/>
    <n v="1"/>
    <n v="7.82"/>
  </r>
  <r>
    <n v="4168"/>
    <d v="2016-01-25T00:00:00"/>
    <x v="2"/>
    <x v="0"/>
    <x v="104"/>
    <x v="20"/>
    <x v="0"/>
    <x v="2"/>
    <s v="SAFCO Commercial Wire Shelving, 72h"/>
    <n v="428.68"/>
    <n v="7"/>
    <n v="0"/>
  </r>
  <r>
    <n v="4169"/>
    <d v="2016-01-28T00:00:00"/>
    <x v="2"/>
    <x v="0"/>
    <x v="418"/>
    <x v="3"/>
    <x v="0"/>
    <x v="4"/>
    <s v="Newell 345"/>
    <n v="39.68"/>
    <n v="2"/>
    <n v="10.32"/>
  </r>
  <r>
    <n v="4170"/>
    <d v="2016-01-30T00:00:00"/>
    <x v="2"/>
    <x v="0"/>
    <x v="467"/>
    <x v="3"/>
    <x v="0"/>
    <x v="3"/>
    <s v="Heavy-Duty E-Z-D Binders"/>
    <n v="17.46"/>
    <n v="2"/>
    <n v="5.89"/>
  </r>
  <r>
    <n v="4171"/>
    <d v="2016-01-30T00:00:00"/>
    <x v="2"/>
    <x v="0"/>
    <x v="236"/>
    <x v="3"/>
    <x v="0"/>
    <x v="2"/>
    <s v="File Shuttle II and Handi-File, Black"/>
    <n v="305.01"/>
    <n v="9"/>
    <n v="76.25"/>
  </r>
  <r>
    <n v="4172"/>
    <d v="2016-01-30T00:00:00"/>
    <x v="2"/>
    <x v="0"/>
    <x v="236"/>
    <x v="3"/>
    <x v="0"/>
    <x v="3"/>
    <s v="GBC Wire Binding Strips"/>
    <n v="50.78"/>
    <n v="2"/>
    <n v="17.77"/>
  </r>
  <r>
    <n v="4173"/>
    <d v="2016-01-30T00:00:00"/>
    <x v="2"/>
    <x v="0"/>
    <x v="236"/>
    <x v="3"/>
    <x v="0"/>
    <x v="1"/>
    <s v="Avery 512"/>
    <n v="26.01"/>
    <n v="9"/>
    <n v="12.22"/>
  </r>
  <r>
    <n v="4174"/>
    <d v="2016-01-30T00:00:00"/>
    <x v="2"/>
    <x v="0"/>
    <x v="560"/>
    <x v="22"/>
    <x v="1"/>
    <x v="5"/>
    <s v="Global Deluxe High-Back Office Chair in Storm"/>
    <n v="435.17"/>
    <n v="4"/>
    <n v="-59.84"/>
  </r>
  <r>
    <n v="4175"/>
    <d v="2016-01-30T00:00:00"/>
    <x v="2"/>
    <x v="0"/>
    <x v="560"/>
    <x v="22"/>
    <x v="1"/>
    <x v="11"/>
    <s v="O'Sullivan 2-Shelf Heavy-Duty Bookcases"/>
    <n v="48.58"/>
    <n v="1"/>
    <n v="7.77"/>
  </r>
  <r>
    <n v="4176"/>
    <d v="2016-01-30T00:00:00"/>
    <x v="2"/>
    <x v="0"/>
    <x v="736"/>
    <x v="1"/>
    <x v="0"/>
    <x v="0"/>
    <s v="Xerox 1943"/>
    <n v="156.51"/>
    <n v="4"/>
    <n v="52.82"/>
  </r>
  <r>
    <n v="4177"/>
    <d v="2016-01-30T00:00:00"/>
    <x v="2"/>
    <x v="0"/>
    <x v="447"/>
    <x v="1"/>
    <x v="2"/>
    <x v="6"/>
    <s v="Nokia Lumia 1020"/>
    <n v="1439.97"/>
    <n v="4"/>
    <n v="144"/>
  </r>
  <r>
    <n v="4178"/>
    <d v="2016-01-30T00:00:00"/>
    <x v="2"/>
    <x v="0"/>
    <x v="447"/>
    <x v="1"/>
    <x v="0"/>
    <x v="3"/>
    <s v="Avery Durable Binders"/>
    <n v="1.73"/>
    <n v="3"/>
    <n v="-2.68"/>
  </r>
  <r>
    <n v="4179"/>
    <d v="2016-01-30T00:00:00"/>
    <x v="2"/>
    <x v="0"/>
    <x v="447"/>
    <x v="1"/>
    <x v="1"/>
    <x v="13"/>
    <s v="Bretford Â“Just In TimeÂ” Height-Adjustable Multi-Task Work Tables"/>
    <n v="626.1"/>
    <n v="3"/>
    <n v="-538.45000000000005"/>
  </r>
  <r>
    <n v="4180"/>
    <d v="2016-01-31T00:00:00"/>
    <x v="2"/>
    <x v="0"/>
    <x v="90"/>
    <x v="3"/>
    <x v="2"/>
    <x v="6"/>
    <s v="AT&amp;T 1080 Phone"/>
    <n v="109.59"/>
    <n v="1"/>
    <n v="8.2200000000000006"/>
  </r>
  <r>
    <n v="4181"/>
    <d v="2016-01-31T00:00:00"/>
    <x v="2"/>
    <x v="0"/>
    <x v="90"/>
    <x v="3"/>
    <x v="0"/>
    <x v="0"/>
    <s v="Easy-staple paper"/>
    <n v="56.7"/>
    <n v="5"/>
    <n v="27.78"/>
  </r>
  <r>
    <n v="4182"/>
    <d v="2016-01-31T00:00:00"/>
    <x v="2"/>
    <x v="0"/>
    <x v="69"/>
    <x v="0"/>
    <x v="0"/>
    <x v="0"/>
    <s v="Xerox 1994"/>
    <n v="15.55"/>
    <n v="3"/>
    <n v="5.44"/>
  </r>
  <r>
    <n v="4183"/>
    <d v="2016-01-31T00:00:00"/>
    <x v="2"/>
    <x v="0"/>
    <x v="527"/>
    <x v="23"/>
    <x v="0"/>
    <x v="10"/>
    <s v="Staple envelope"/>
    <n v="23.36"/>
    <n v="2"/>
    <n v="11.68"/>
  </r>
  <r>
    <n v="4184"/>
    <d v="2016-01-31T00:00:00"/>
    <x v="2"/>
    <x v="0"/>
    <x v="151"/>
    <x v="4"/>
    <x v="0"/>
    <x v="3"/>
    <s v="Fellowes PB500 Electric Punch Plastic Comb Binding Machine with Manual Bind"/>
    <n v="1270.99"/>
    <n v="1"/>
    <n v="635.5"/>
  </r>
  <r>
    <n v="4185"/>
    <d v="2016-01-31T00:00:00"/>
    <x v="2"/>
    <x v="0"/>
    <x v="151"/>
    <x v="4"/>
    <x v="0"/>
    <x v="10"/>
    <s v="#10 White Business Envelopes,4 1/8 x 9 1/2"/>
    <n v="125.36"/>
    <n v="8"/>
    <n v="58.92"/>
  </r>
  <r>
    <n v="4186"/>
    <d v="2016-02-01T00:00:00"/>
    <x v="2"/>
    <x v="1"/>
    <x v="38"/>
    <x v="6"/>
    <x v="0"/>
    <x v="2"/>
    <s v="X-Rack File for Hanging Folders"/>
    <n v="56.45"/>
    <n v="5"/>
    <n v="14.68"/>
  </r>
  <r>
    <n v="4187"/>
    <d v="2016-02-01T00:00:00"/>
    <x v="2"/>
    <x v="1"/>
    <x v="436"/>
    <x v="3"/>
    <x v="0"/>
    <x v="0"/>
    <s v="Xerox 1883"/>
    <n v="105.52"/>
    <n v="4"/>
    <n v="48.54"/>
  </r>
  <r>
    <n v="4188"/>
    <d v="2016-02-02T00:00:00"/>
    <x v="2"/>
    <x v="1"/>
    <x v="579"/>
    <x v="20"/>
    <x v="0"/>
    <x v="2"/>
    <s v="Belkin 19&quot; Center-Weighted Shelf, Gray"/>
    <n v="117.96"/>
    <n v="2"/>
    <n v="5.9"/>
  </r>
  <r>
    <n v="4189"/>
    <d v="2016-02-02T00:00:00"/>
    <x v="2"/>
    <x v="1"/>
    <x v="145"/>
    <x v="6"/>
    <x v="2"/>
    <x v="15"/>
    <s v="HP Designjet T520 Inkjet Large Format Printer - 24&quot; Color"/>
    <n v="8749.9500000000007"/>
    <n v="5"/>
    <n v="2799.98"/>
  </r>
  <r>
    <n v="4190"/>
    <d v="2016-02-02T00:00:00"/>
    <x v="2"/>
    <x v="1"/>
    <x v="145"/>
    <x v="6"/>
    <x v="0"/>
    <x v="3"/>
    <s v="Presstex Flexible Ring Binders"/>
    <n v="36.4"/>
    <n v="8"/>
    <n v="18.2"/>
  </r>
  <r>
    <n v="4191"/>
    <d v="2016-02-02T00:00:00"/>
    <x v="2"/>
    <x v="1"/>
    <x v="145"/>
    <x v="6"/>
    <x v="1"/>
    <x v="8"/>
    <s v="Acrylic Self-Standing Desk Frames"/>
    <n v="18.690000000000001"/>
    <n v="7"/>
    <n v="7.1"/>
  </r>
  <r>
    <n v="4192"/>
    <d v="2016-02-02T00:00:00"/>
    <x v="2"/>
    <x v="1"/>
    <x v="270"/>
    <x v="0"/>
    <x v="1"/>
    <x v="8"/>
    <s v="Deflect-o RollaMat Studded, Beveled Mat for Medium Pile Carpeting"/>
    <n v="73.78"/>
    <n v="2"/>
    <n v="-77.47"/>
  </r>
  <r>
    <n v="4193"/>
    <d v="2016-02-03T00:00:00"/>
    <x v="2"/>
    <x v="1"/>
    <x v="31"/>
    <x v="5"/>
    <x v="1"/>
    <x v="5"/>
    <s v="Hon Multipurpose Stacking Arm Chairs"/>
    <n v="866.4"/>
    <n v="4"/>
    <n v="225.26"/>
  </r>
  <r>
    <n v="4194"/>
    <d v="2016-02-04T00:00:00"/>
    <x v="2"/>
    <x v="1"/>
    <x v="463"/>
    <x v="12"/>
    <x v="1"/>
    <x v="8"/>
    <s v="Nu-Dell Float Frame 11 x 14 1/2"/>
    <n v="14.37"/>
    <n v="2"/>
    <n v="3.95"/>
  </r>
  <r>
    <n v="4195"/>
    <d v="2016-02-04T00:00:00"/>
    <x v="2"/>
    <x v="1"/>
    <x v="389"/>
    <x v="36"/>
    <x v="2"/>
    <x v="6"/>
    <s v="AT&amp;T 17929 Lendline Telephone"/>
    <n v="90.48"/>
    <n v="2"/>
    <n v="23.52"/>
  </r>
  <r>
    <n v="4196"/>
    <d v="2016-02-04T00:00:00"/>
    <x v="2"/>
    <x v="1"/>
    <x v="403"/>
    <x v="3"/>
    <x v="0"/>
    <x v="2"/>
    <s v="Safco Commercial Shelving"/>
    <n v="93.02"/>
    <n v="2"/>
    <n v="3.72"/>
  </r>
  <r>
    <n v="4197"/>
    <d v="2016-02-05T00:00:00"/>
    <x v="2"/>
    <x v="1"/>
    <x v="367"/>
    <x v="4"/>
    <x v="0"/>
    <x v="2"/>
    <s v="Carina 42&quot;Hx23 3/4&quot;W Media Storage Unit"/>
    <n v="80.98"/>
    <n v="1"/>
    <n v="1.62"/>
  </r>
  <r>
    <n v="4198"/>
    <d v="2016-02-05T00:00:00"/>
    <x v="2"/>
    <x v="1"/>
    <x v="367"/>
    <x v="4"/>
    <x v="0"/>
    <x v="0"/>
    <s v="White Computer Printout Paper by Universal"/>
    <n v="348.84"/>
    <n v="9"/>
    <n v="170.93"/>
  </r>
  <r>
    <n v="4199"/>
    <d v="2016-02-05T00:00:00"/>
    <x v="2"/>
    <x v="1"/>
    <x v="367"/>
    <x v="4"/>
    <x v="0"/>
    <x v="7"/>
    <s v="Revere Boxed Rubber Bands by Revere"/>
    <n v="9.4499999999999993"/>
    <n v="5"/>
    <n v="0.19"/>
  </r>
  <r>
    <n v="4200"/>
    <d v="2016-02-05T00:00:00"/>
    <x v="2"/>
    <x v="1"/>
    <x v="367"/>
    <x v="4"/>
    <x v="1"/>
    <x v="8"/>
    <s v="Eldon 200 Class Desk Accessories, Black"/>
    <n v="18.84"/>
    <n v="3"/>
    <n v="7.16"/>
  </r>
  <r>
    <n v="4201"/>
    <d v="2016-02-05T00:00:00"/>
    <x v="2"/>
    <x v="1"/>
    <x v="367"/>
    <x v="4"/>
    <x v="1"/>
    <x v="11"/>
    <s v="Bush Andora Bookcase, Maple/Graphite Gray Finish"/>
    <n v="239.98"/>
    <n v="2"/>
    <n v="52.8"/>
  </r>
  <r>
    <n v="4202"/>
    <d v="2016-02-05T00:00:00"/>
    <x v="2"/>
    <x v="1"/>
    <x v="367"/>
    <x v="4"/>
    <x v="0"/>
    <x v="10"/>
    <s v="Ames Color-File Green Diamond Border X-ray Mailers"/>
    <n v="167.96"/>
    <n v="2"/>
    <n v="78.94"/>
  </r>
  <r>
    <n v="4203"/>
    <d v="2016-02-05T00:00:00"/>
    <x v="2"/>
    <x v="1"/>
    <x v="367"/>
    <x v="4"/>
    <x v="2"/>
    <x v="6"/>
    <s v="Plantronics CordlessÂ Phone HeadsetÂ with In-line Volume - M214C"/>
    <n v="104.85"/>
    <n v="3"/>
    <n v="28.31"/>
  </r>
  <r>
    <n v="4204"/>
    <d v="2016-02-05T00:00:00"/>
    <x v="2"/>
    <x v="1"/>
    <x v="367"/>
    <x v="4"/>
    <x v="2"/>
    <x v="6"/>
    <s v="Aastra 57i VoIP phone"/>
    <n v="484.83"/>
    <n v="3"/>
    <n v="126.06"/>
  </r>
  <r>
    <n v="4205"/>
    <d v="2016-02-05T00:00:00"/>
    <x v="2"/>
    <x v="1"/>
    <x v="367"/>
    <x v="4"/>
    <x v="0"/>
    <x v="0"/>
    <s v="White Dual Perf Computer Printout Paper, 2700 Sheets, 1 Part, Heavyweight, 20 lbs., 14 7/8 x 11"/>
    <n v="122.97"/>
    <n v="3"/>
    <n v="60.26"/>
  </r>
  <r>
    <n v="4206"/>
    <d v="2016-02-05T00:00:00"/>
    <x v="2"/>
    <x v="1"/>
    <x v="367"/>
    <x v="4"/>
    <x v="0"/>
    <x v="2"/>
    <s v="Belkin 19&quot; Vented Equipment Shelf, Black"/>
    <n v="154.44"/>
    <n v="3"/>
    <n v="1.54"/>
  </r>
  <r>
    <n v="4207"/>
    <d v="2016-02-05T00:00:00"/>
    <x v="2"/>
    <x v="1"/>
    <x v="367"/>
    <x v="4"/>
    <x v="0"/>
    <x v="0"/>
    <s v="Xerox 1943"/>
    <n v="342.37"/>
    <n v="7"/>
    <n v="160.91"/>
  </r>
  <r>
    <n v="4208"/>
    <d v="2016-02-05T00:00:00"/>
    <x v="2"/>
    <x v="1"/>
    <x v="86"/>
    <x v="3"/>
    <x v="0"/>
    <x v="1"/>
    <s v="Avery 508"/>
    <n v="14.73"/>
    <n v="3"/>
    <n v="7.22"/>
  </r>
  <r>
    <n v="4209"/>
    <d v="2016-02-05T00:00:00"/>
    <x v="2"/>
    <x v="1"/>
    <x v="86"/>
    <x v="3"/>
    <x v="0"/>
    <x v="2"/>
    <s v="Fellowes Mobile File Cart, Black"/>
    <n v="186.54"/>
    <n v="3"/>
    <n v="50.37"/>
  </r>
  <r>
    <n v="4210"/>
    <d v="2016-02-05T00:00:00"/>
    <x v="2"/>
    <x v="1"/>
    <x v="86"/>
    <x v="3"/>
    <x v="1"/>
    <x v="13"/>
    <s v="Chromcraft Round Conference Tables"/>
    <n v="557.73"/>
    <n v="4"/>
    <n v="6.97"/>
  </r>
  <r>
    <n v="4211"/>
    <d v="2016-02-05T00:00:00"/>
    <x v="2"/>
    <x v="1"/>
    <x v="86"/>
    <x v="3"/>
    <x v="2"/>
    <x v="6"/>
    <s v="Anker Astro 15000mAh USB Portable Charger"/>
    <n v="159.97"/>
    <n v="4"/>
    <n v="-31.99"/>
  </r>
  <r>
    <n v="4212"/>
    <d v="2016-02-06T00:00:00"/>
    <x v="2"/>
    <x v="1"/>
    <x v="119"/>
    <x v="15"/>
    <x v="1"/>
    <x v="8"/>
    <s v="Deflect-o EconoMat Studded, No Bevel Mat for Low Pile Carpeting"/>
    <n v="132.22"/>
    <n v="4"/>
    <n v="-18.18"/>
  </r>
  <r>
    <n v="4213"/>
    <d v="2016-02-07T00:00:00"/>
    <x v="2"/>
    <x v="1"/>
    <x v="103"/>
    <x v="6"/>
    <x v="2"/>
    <x v="9"/>
    <s v="Micro Innovations USB RF Wireless Keyboard with Mouse"/>
    <n v="100"/>
    <n v="4"/>
    <n v="21"/>
  </r>
  <r>
    <n v="4214"/>
    <d v="2016-02-07T00:00:00"/>
    <x v="2"/>
    <x v="1"/>
    <x v="103"/>
    <x v="6"/>
    <x v="0"/>
    <x v="1"/>
    <s v="Permanent Self-Adhesive File Folder Labels for Typewriters by Universal"/>
    <n v="7.83"/>
    <n v="3"/>
    <n v="3.6"/>
  </r>
  <r>
    <n v="4215"/>
    <d v="2016-02-07T00:00:00"/>
    <x v="2"/>
    <x v="1"/>
    <x v="737"/>
    <x v="10"/>
    <x v="0"/>
    <x v="0"/>
    <s v="Xerox 1912"/>
    <n v="30.35"/>
    <n v="2"/>
    <n v="10.62"/>
  </r>
  <r>
    <n v="4216"/>
    <d v="2016-02-07T00:00:00"/>
    <x v="2"/>
    <x v="1"/>
    <x v="732"/>
    <x v="3"/>
    <x v="2"/>
    <x v="6"/>
    <s v="Motorola L703CM"/>
    <n v="623.96"/>
    <n v="5"/>
    <n v="39"/>
  </r>
  <r>
    <n v="4217"/>
    <d v="2016-02-08T00:00:00"/>
    <x v="2"/>
    <x v="1"/>
    <x v="662"/>
    <x v="25"/>
    <x v="2"/>
    <x v="6"/>
    <s v="Samsung Galaxy S4 Mini"/>
    <n v="1127.98"/>
    <n v="3"/>
    <n v="126.9"/>
  </r>
  <r>
    <n v="4218"/>
    <d v="2016-02-08T00:00:00"/>
    <x v="2"/>
    <x v="1"/>
    <x v="36"/>
    <x v="0"/>
    <x v="1"/>
    <x v="5"/>
    <s v="Harbour Creations Steel Folding Chair"/>
    <n v="241.5"/>
    <n v="4"/>
    <n v="0"/>
  </r>
  <r>
    <n v="4219"/>
    <d v="2016-02-09T00:00:00"/>
    <x v="2"/>
    <x v="1"/>
    <x v="691"/>
    <x v="3"/>
    <x v="2"/>
    <x v="9"/>
    <s v="Logitech 910-002974 M325 Wireless Mouse for Web Scrolling"/>
    <n v="89.97"/>
    <n v="3"/>
    <n v="39.590000000000003"/>
  </r>
  <r>
    <n v="4220"/>
    <d v="2016-02-09T00:00:00"/>
    <x v="2"/>
    <x v="1"/>
    <x v="691"/>
    <x v="3"/>
    <x v="2"/>
    <x v="9"/>
    <s v="Maxell 4.7GB DVD+RW 3/Pack"/>
    <n v="31.86"/>
    <n v="2"/>
    <n v="11.15"/>
  </r>
  <r>
    <n v="4221"/>
    <d v="2016-02-11T00:00:00"/>
    <x v="2"/>
    <x v="1"/>
    <x v="532"/>
    <x v="39"/>
    <x v="2"/>
    <x v="6"/>
    <s v="Mediabridge Sport Armband iPhone 5s"/>
    <n v="69.930000000000007"/>
    <n v="7"/>
    <n v="0.7"/>
  </r>
  <r>
    <n v="4222"/>
    <d v="2016-02-12T00:00:00"/>
    <x v="2"/>
    <x v="1"/>
    <x v="143"/>
    <x v="4"/>
    <x v="0"/>
    <x v="2"/>
    <s v="Tennsco Double-Tier Lockers"/>
    <n v="1350.12"/>
    <n v="6"/>
    <n v="175.52"/>
  </r>
  <r>
    <n v="4223"/>
    <d v="2016-02-12T00:00:00"/>
    <x v="2"/>
    <x v="1"/>
    <x v="143"/>
    <x v="4"/>
    <x v="0"/>
    <x v="3"/>
    <s v="Avery Durable Slant Ring Binders, No Labels"/>
    <n v="15.92"/>
    <n v="4"/>
    <n v="7.48"/>
  </r>
  <r>
    <n v="4224"/>
    <d v="2016-02-13T00:00:00"/>
    <x v="2"/>
    <x v="1"/>
    <x v="476"/>
    <x v="3"/>
    <x v="0"/>
    <x v="0"/>
    <s v="Tops Green Bar Computer Printout Paper"/>
    <n v="146.82"/>
    <n v="3"/>
    <n v="73.41"/>
  </r>
  <r>
    <n v="4225"/>
    <d v="2016-02-14T00:00:00"/>
    <x v="2"/>
    <x v="1"/>
    <x v="610"/>
    <x v="36"/>
    <x v="0"/>
    <x v="0"/>
    <s v="Wirebound Message Books, Four 2 3/4 x 5 Forms per Page, 200 Sets per Book"/>
    <n v="4.7699999999999996"/>
    <n v="1"/>
    <n v="2.15"/>
  </r>
  <r>
    <n v="4226"/>
    <d v="2016-02-14T00:00:00"/>
    <x v="2"/>
    <x v="1"/>
    <x v="610"/>
    <x v="36"/>
    <x v="0"/>
    <x v="4"/>
    <s v="Economy #2 Pencils"/>
    <n v="7.98"/>
    <n v="3"/>
    <n v="2.0699999999999998"/>
  </r>
  <r>
    <n v="4227"/>
    <d v="2016-02-14T00:00:00"/>
    <x v="2"/>
    <x v="1"/>
    <x v="610"/>
    <x v="36"/>
    <x v="1"/>
    <x v="13"/>
    <s v="Bevis Boat-Shaped Conference Table"/>
    <n v="550.42999999999995"/>
    <n v="3"/>
    <n v="-47.18"/>
  </r>
  <r>
    <n v="4228"/>
    <d v="2016-02-14T00:00:00"/>
    <x v="2"/>
    <x v="1"/>
    <x v="610"/>
    <x v="36"/>
    <x v="1"/>
    <x v="8"/>
    <s v="Regeneration Desk Collection"/>
    <n v="10.56"/>
    <n v="6"/>
    <n v="4.6500000000000004"/>
  </r>
  <r>
    <n v="4229"/>
    <d v="2016-02-14T00:00:00"/>
    <x v="2"/>
    <x v="1"/>
    <x v="667"/>
    <x v="29"/>
    <x v="0"/>
    <x v="4"/>
    <s v="Panasonic KP-150 Electric Pencil Sharpener"/>
    <n v="264.18"/>
    <n v="7"/>
    <n v="68.69"/>
  </r>
  <r>
    <n v="4230"/>
    <d v="2016-02-15T00:00:00"/>
    <x v="2"/>
    <x v="1"/>
    <x v="190"/>
    <x v="20"/>
    <x v="0"/>
    <x v="3"/>
    <s v="GBC DocuBind P100 Manual Binding Machine"/>
    <n v="398.35"/>
    <n v="3"/>
    <n v="124.49"/>
  </r>
  <r>
    <n v="4231"/>
    <d v="2016-02-15T00:00:00"/>
    <x v="2"/>
    <x v="1"/>
    <x v="190"/>
    <x v="20"/>
    <x v="0"/>
    <x v="7"/>
    <s v="Advantus Push Pins"/>
    <n v="8.7200000000000006"/>
    <n v="4"/>
    <n v="3.58"/>
  </r>
  <r>
    <n v="4232"/>
    <d v="2016-02-16T00:00:00"/>
    <x v="2"/>
    <x v="1"/>
    <x v="400"/>
    <x v="1"/>
    <x v="0"/>
    <x v="12"/>
    <s v="Honeywell Enviracaire Portable Air Cleaner for up to 8 x 10 Room"/>
    <n v="92.06"/>
    <n v="6"/>
    <n v="-225.56"/>
  </r>
  <r>
    <n v="4233"/>
    <d v="2016-02-16T00:00:00"/>
    <x v="2"/>
    <x v="1"/>
    <x v="400"/>
    <x v="1"/>
    <x v="0"/>
    <x v="7"/>
    <s v="Advantus Push Pins"/>
    <n v="6.98"/>
    <n v="4"/>
    <n v="1.83"/>
  </r>
  <r>
    <n v="4234"/>
    <d v="2016-02-16T00:00:00"/>
    <x v="2"/>
    <x v="1"/>
    <x v="400"/>
    <x v="1"/>
    <x v="1"/>
    <x v="5"/>
    <s v="Global Stack Chair with Arms, Black"/>
    <n v="62.96"/>
    <n v="3"/>
    <n v="-2.7"/>
  </r>
  <r>
    <n v="4235"/>
    <d v="2016-02-16T00:00:00"/>
    <x v="2"/>
    <x v="1"/>
    <x v="400"/>
    <x v="1"/>
    <x v="0"/>
    <x v="0"/>
    <s v="Xerox 206"/>
    <n v="5.18"/>
    <n v="1"/>
    <n v="1.81"/>
  </r>
  <r>
    <n v="4236"/>
    <d v="2016-02-16T00:00:00"/>
    <x v="2"/>
    <x v="1"/>
    <x v="628"/>
    <x v="23"/>
    <x v="1"/>
    <x v="5"/>
    <s v="Hon Comfortask Task/Swivel Chairs"/>
    <n v="227.96"/>
    <n v="2"/>
    <n v="36.47"/>
  </r>
  <r>
    <n v="4237"/>
    <d v="2016-02-16T00:00:00"/>
    <x v="2"/>
    <x v="1"/>
    <x v="60"/>
    <x v="5"/>
    <x v="1"/>
    <x v="8"/>
    <s v="Eldon Cleatmat Plus Chair Mats for High Pile Carpets"/>
    <n v="318.08"/>
    <n v="4"/>
    <n v="34.99"/>
  </r>
  <r>
    <n v="4238"/>
    <d v="2016-02-16T00:00:00"/>
    <x v="2"/>
    <x v="1"/>
    <x v="60"/>
    <x v="5"/>
    <x v="0"/>
    <x v="3"/>
    <s v="Wilson Jones Â“SnapÂ” Scratch Pad Binder Tool for Ring Binders"/>
    <n v="5.8"/>
    <n v="1"/>
    <n v="2.61"/>
  </r>
  <r>
    <n v="4239"/>
    <d v="2016-02-16T00:00:00"/>
    <x v="2"/>
    <x v="1"/>
    <x v="453"/>
    <x v="20"/>
    <x v="1"/>
    <x v="5"/>
    <s v="Hon Every-Day Chair Series Swivel Task Chairs"/>
    <n v="326.64999999999998"/>
    <n v="3"/>
    <n v="39.92"/>
  </r>
  <r>
    <n v="4240"/>
    <d v="2016-02-16T00:00:00"/>
    <x v="2"/>
    <x v="1"/>
    <x v="453"/>
    <x v="20"/>
    <x v="2"/>
    <x v="9"/>
    <s v="Logitech 910-002974 M325 Wireless Mouse for Web Scrolling"/>
    <n v="89.97"/>
    <n v="3"/>
    <n v="39.590000000000003"/>
  </r>
  <r>
    <n v="4241"/>
    <d v="2016-02-19T00:00:00"/>
    <x v="2"/>
    <x v="1"/>
    <x v="217"/>
    <x v="20"/>
    <x v="1"/>
    <x v="8"/>
    <s v="Executive Impressions 14&quot; Contract Wall Clock"/>
    <n v="44.46"/>
    <n v="2"/>
    <n v="14.67"/>
  </r>
  <r>
    <n v="4242"/>
    <d v="2016-02-19T00:00:00"/>
    <x v="2"/>
    <x v="1"/>
    <x v="217"/>
    <x v="20"/>
    <x v="0"/>
    <x v="2"/>
    <s v="Carina Double Wide Media Storage Towers in Natural &amp; Black"/>
    <n v="242.94"/>
    <n v="3"/>
    <n v="9.7200000000000006"/>
  </r>
  <r>
    <n v="4243"/>
    <d v="2016-02-19T00:00:00"/>
    <x v="2"/>
    <x v="1"/>
    <x v="38"/>
    <x v="20"/>
    <x v="0"/>
    <x v="1"/>
    <s v="Staple-on labels"/>
    <n v="8.67"/>
    <n v="3"/>
    <n v="4.07"/>
  </r>
  <r>
    <n v="4244"/>
    <d v="2016-02-19T00:00:00"/>
    <x v="2"/>
    <x v="1"/>
    <x v="38"/>
    <x v="20"/>
    <x v="0"/>
    <x v="14"/>
    <s v="Acme Office Executive Series Stainless Steel Trimmers"/>
    <n v="25.71"/>
    <n v="3"/>
    <n v="6.68"/>
  </r>
  <r>
    <n v="4245"/>
    <d v="2016-02-19T00:00:00"/>
    <x v="2"/>
    <x v="1"/>
    <x v="217"/>
    <x v="3"/>
    <x v="0"/>
    <x v="0"/>
    <s v="Xerox 1880"/>
    <n v="70.88"/>
    <n v="2"/>
    <n v="33.31"/>
  </r>
  <r>
    <n v="4246"/>
    <d v="2016-02-20T00:00:00"/>
    <x v="2"/>
    <x v="1"/>
    <x v="545"/>
    <x v="15"/>
    <x v="0"/>
    <x v="0"/>
    <s v="Speediset Carbonless Redi-Letter 7&quot; x 8 1/2&quot;"/>
    <n v="16.5"/>
    <n v="2"/>
    <n v="5.57"/>
  </r>
  <r>
    <n v="4247"/>
    <d v="2016-02-21T00:00:00"/>
    <x v="2"/>
    <x v="1"/>
    <x v="543"/>
    <x v="3"/>
    <x v="2"/>
    <x v="9"/>
    <s v="SanDisk Ultra 16 GB MicroSDHC Class 10 Memory Card"/>
    <n v="12.99"/>
    <n v="1"/>
    <n v="0.78"/>
  </r>
  <r>
    <n v="4248"/>
    <d v="2016-02-21T00:00:00"/>
    <x v="2"/>
    <x v="1"/>
    <x v="543"/>
    <x v="3"/>
    <x v="0"/>
    <x v="3"/>
    <s v="Wilson Jones Clip &amp; Carry Folder Binder Tool for Ring Binders, Clear"/>
    <n v="18.559999999999999"/>
    <n v="4"/>
    <n v="6.5"/>
  </r>
  <r>
    <n v="4249"/>
    <d v="2016-02-21T00:00:00"/>
    <x v="2"/>
    <x v="1"/>
    <x v="543"/>
    <x v="3"/>
    <x v="0"/>
    <x v="2"/>
    <s v="Fellowes Officeware Wire Shelving"/>
    <n v="449.15"/>
    <n v="5"/>
    <n v="8.98"/>
  </r>
  <r>
    <n v="4250"/>
    <d v="2016-02-21T00:00:00"/>
    <x v="2"/>
    <x v="1"/>
    <x v="543"/>
    <x v="3"/>
    <x v="0"/>
    <x v="3"/>
    <s v="Avery Heavy-Duty EZD  Binder With Locking Rings"/>
    <n v="31.25"/>
    <n v="7"/>
    <n v="10.94"/>
  </r>
  <r>
    <n v="4251"/>
    <d v="2016-02-21T00:00:00"/>
    <x v="2"/>
    <x v="1"/>
    <x v="625"/>
    <x v="20"/>
    <x v="1"/>
    <x v="8"/>
    <s v="9-3/4 Diameter Round Wall Clock"/>
    <n v="68.95"/>
    <n v="5"/>
    <n v="28.96"/>
  </r>
  <r>
    <n v="4252"/>
    <d v="2016-02-21T00:00:00"/>
    <x v="2"/>
    <x v="1"/>
    <x v="625"/>
    <x v="20"/>
    <x v="0"/>
    <x v="2"/>
    <s v="Recycled Data-Pak for Archival Bound Computer Printouts, 12-1/2 x 12-1/2 x 16"/>
    <n v="296.37"/>
    <n v="3"/>
    <n v="80.02"/>
  </r>
  <r>
    <n v="4253"/>
    <d v="2016-02-21T00:00:00"/>
    <x v="2"/>
    <x v="1"/>
    <x v="625"/>
    <x v="20"/>
    <x v="2"/>
    <x v="6"/>
    <s v="iOttie HLCRIO102 Car Mount"/>
    <n v="39.979999999999997"/>
    <n v="2"/>
    <n v="2"/>
  </r>
  <r>
    <n v="4254"/>
    <d v="2016-02-21T00:00:00"/>
    <x v="2"/>
    <x v="1"/>
    <x v="607"/>
    <x v="16"/>
    <x v="0"/>
    <x v="3"/>
    <s v="Avery Durable Slant Ring Binders With Label Holder"/>
    <n v="3.76"/>
    <n v="3"/>
    <n v="-2.76"/>
  </r>
  <r>
    <n v="4255"/>
    <d v="2016-02-21T00:00:00"/>
    <x v="2"/>
    <x v="1"/>
    <x v="607"/>
    <x v="16"/>
    <x v="0"/>
    <x v="3"/>
    <s v="Avery Arch Ring Binders"/>
    <n v="34.86"/>
    <n v="2"/>
    <n v="-26.73"/>
  </r>
  <r>
    <n v="4256"/>
    <d v="2016-02-21T00:00:00"/>
    <x v="2"/>
    <x v="1"/>
    <x v="607"/>
    <x v="16"/>
    <x v="0"/>
    <x v="2"/>
    <s v="Standard Rollaway File with Lock"/>
    <n v="432.46"/>
    <n v="3"/>
    <n v="32.43"/>
  </r>
  <r>
    <n v="4257"/>
    <d v="2016-02-21T00:00:00"/>
    <x v="2"/>
    <x v="1"/>
    <x v="400"/>
    <x v="20"/>
    <x v="1"/>
    <x v="8"/>
    <s v="Floodlight Indoor Halogen Bulbs, 1 Bulb per Pack, 60 Watts"/>
    <n v="135.80000000000001"/>
    <n v="7"/>
    <n v="66.540000000000006"/>
  </r>
  <r>
    <n v="4258"/>
    <d v="2016-02-22T00:00:00"/>
    <x v="2"/>
    <x v="1"/>
    <x v="298"/>
    <x v="21"/>
    <x v="0"/>
    <x v="12"/>
    <s v="Belkin 5 Outlet SurgeMaster Power Centers"/>
    <n v="490.32"/>
    <n v="9"/>
    <n v="137.29"/>
  </r>
  <r>
    <n v="4259"/>
    <d v="2016-02-22T00:00:00"/>
    <x v="2"/>
    <x v="1"/>
    <x v="501"/>
    <x v="3"/>
    <x v="2"/>
    <x v="6"/>
    <s v="AT&amp;T 1070 Corded Phone"/>
    <n v="445.96"/>
    <n v="5"/>
    <n v="55.75"/>
  </r>
  <r>
    <n v="4260"/>
    <d v="2016-02-22T00:00:00"/>
    <x v="2"/>
    <x v="1"/>
    <x v="501"/>
    <x v="3"/>
    <x v="2"/>
    <x v="9"/>
    <s v="Memorex Mini Travel Drive 64 GB USB 2.0 Flash Drive"/>
    <n v="36.24"/>
    <n v="1"/>
    <n v="15.22"/>
  </r>
  <r>
    <n v="4261"/>
    <d v="2016-02-22T00:00:00"/>
    <x v="2"/>
    <x v="1"/>
    <x v="501"/>
    <x v="3"/>
    <x v="0"/>
    <x v="7"/>
    <s v="Acco Clips to Go Binder Clips, 24 Clips in Two Sizes"/>
    <n v="10.65"/>
    <n v="3"/>
    <n v="5.01"/>
  </r>
  <r>
    <n v="4262"/>
    <d v="2016-02-23T00:00:00"/>
    <x v="2"/>
    <x v="1"/>
    <x v="296"/>
    <x v="2"/>
    <x v="0"/>
    <x v="10"/>
    <s v="Recycled Interoffice Envelopes with String and Button Closure, 10 x 13"/>
    <n v="57.58"/>
    <n v="3"/>
    <n v="21.59"/>
  </r>
  <r>
    <n v="4263"/>
    <d v="2016-02-25T00:00:00"/>
    <x v="2"/>
    <x v="1"/>
    <x v="664"/>
    <x v="10"/>
    <x v="0"/>
    <x v="10"/>
    <s v="Staple envelope"/>
    <n v="46.72"/>
    <n v="5"/>
    <n v="17.52"/>
  </r>
  <r>
    <n v="4264"/>
    <d v="2016-02-27T00:00:00"/>
    <x v="2"/>
    <x v="1"/>
    <x v="275"/>
    <x v="20"/>
    <x v="0"/>
    <x v="12"/>
    <s v="Conquest 14 Commercial Heavy-Duty Upright Vacuum, Collection System, Accessory Kit"/>
    <n v="170.88"/>
    <n v="3"/>
    <n v="49.56"/>
  </r>
  <r>
    <n v="4265"/>
    <d v="2016-02-27T00:00:00"/>
    <x v="2"/>
    <x v="1"/>
    <x v="34"/>
    <x v="21"/>
    <x v="0"/>
    <x v="3"/>
    <s v="Flexible Leather- Look Classic Collection Ring Binder"/>
    <n v="56.82"/>
    <n v="3"/>
    <n v="28.41"/>
  </r>
  <r>
    <n v="4266"/>
    <d v="2016-02-27T00:00:00"/>
    <x v="2"/>
    <x v="1"/>
    <x v="738"/>
    <x v="0"/>
    <x v="1"/>
    <x v="8"/>
    <s v="DAX Two-Tone Silver Metal Document Frame"/>
    <n v="16.190000000000001"/>
    <n v="2"/>
    <n v="-6.88"/>
  </r>
  <r>
    <n v="4267"/>
    <d v="2016-02-28T00:00:00"/>
    <x v="2"/>
    <x v="1"/>
    <x v="390"/>
    <x v="20"/>
    <x v="0"/>
    <x v="7"/>
    <s v="Staples"/>
    <n v="36.479999999999997"/>
    <n v="6"/>
    <n v="18.239999999999998"/>
  </r>
  <r>
    <n v="4268"/>
    <d v="2016-02-29T00:00:00"/>
    <x v="2"/>
    <x v="1"/>
    <x v="641"/>
    <x v="10"/>
    <x v="0"/>
    <x v="4"/>
    <s v="Newell 34"/>
    <n v="111.1"/>
    <n v="7"/>
    <n v="8.33"/>
  </r>
  <r>
    <n v="4269"/>
    <d v="2016-03-01T00:00:00"/>
    <x v="2"/>
    <x v="2"/>
    <x v="502"/>
    <x v="20"/>
    <x v="1"/>
    <x v="13"/>
    <s v="Chromcraft Round Conference Tables"/>
    <n v="836.59"/>
    <n v="8"/>
    <n v="-264.92"/>
  </r>
  <r>
    <n v="4270"/>
    <d v="2016-03-01T00:00:00"/>
    <x v="2"/>
    <x v="2"/>
    <x v="502"/>
    <x v="20"/>
    <x v="0"/>
    <x v="0"/>
    <s v="Easy-staple paper"/>
    <n v="26.38"/>
    <n v="1"/>
    <n v="12.13"/>
  </r>
  <r>
    <n v="4271"/>
    <d v="2016-03-01T00:00:00"/>
    <x v="2"/>
    <x v="2"/>
    <x v="502"/>
    <x v="20"/>
    <x v="0"/>
    <x v="2"/>
    <s v="Adjustable Depth Letter/Legal Cart"/>
    <n v="362.92"/>
    <n v="2"/>
    <n v="105.25"/>
  </r>
  <r>
    <n v="4272"/>
    <d v="2016-03-01T00:00:00"/>
    <x v="2"/>
    <x v="2"/>
    <x v="502"/>
    <x v="20"/>
    <x v="2"/>
    <x v="15"/>
    <s v="Ativa V4110MDD Micro-Cut Shredder"/>
    <n v="4899.93"/>
    <n v="7"/>
    <n v="2400.9699999999998"/>
  </r>
  <r>
    <n v="4273"/>
    <d v="2016-03-01T00:00:00"/>
    <x v="2"/>
    <x v="2"/>
    <x v="402"/>
    <x v="26"/>
    <x v="2"/>
    <x v="6"/>
    <s v="RCA ViSYS 25423RE1 Corded phone"/>
    <n v="159.97999999999999"/>
    <n v="2"/>
    <n v="14"/>
  </r>
  <r>
    <n v="4274"/>
    <d v="2016-03-03T00:00:00"/>
    <x v="2"/>
    <x v="2"/>
    <x v="248"/>
    <x v="7"/>
    <x v="0"/>
    <x v="3"/>
    <s v="GBC ProClick Punch Binding System"/>
    <n v="447.86"/>
    <n v="7"/>
    <n v="219.45"/>
  </r>
  <r>
    <n v="4275"/>
    <d v="2016-03-03T00:00:00"/>
    <x v="2"/>
    <x v="2"/>
    <x v="248"/>
    <x v="7"/>
    <x v="2"/>
    <x v="6"/>
    <s v="Pyle PMP37LED"/>
    <n v="479.95"/>
    <n v="5"/>
    <n v="129.59"/>
  </r>
  <r>
    <n v="4276"/>
    <d v="2016-03-03T00:00:00"/>
    <x v="2"/>
    <x v="2"/>
    <x v="248"/>
    <x v="7"/>
    <x v="0"/>
    <x v="0"/>
    <s v="Xerox 194"/>
    <n v="166.44"/>
    <n v="3"/>
    <n v="79.89"/>
  </r>
  <r>
    <n v="4277"/>
    <d v="2016-03-03T00:00:00"/>
    <x v="2"/>
    <x v="2"/>
    <x v="739"/>
    <x v="0"/>
    <x v="0"/>
    <x v="0"/>
    <s v="Rediform Wirebound &quot;Phone Memo&quot; Message Book, 11 x 5-3/4"/>
    <n v="42.78"/>
    <n v="7"/>
    <n v="15.51"/>
  </r>
  <r>
    <n v="4278"/>
    <d v="2016-03-03T00:00:00"/>
    <x v="2"/>
    <x v="2"/>
    <x v="739"/>
    <x v="0"/>
    <x v="1"/>
    <x v="5"/>
    <s v="Office Star - Mid Back Dual function Ergonomic High Back Chair with 2-Way Adjustable Arms"/>
    <n v="563.42999999999995"/>
    <n v="5"/>
    <n v="-56.34"/>
  </r>
  <r>
    <n v="4279"/>
    <d v="2016-03-03T00:00:00"/>
    <x v="2"/>
    <x v="2"/>
    <x v="583"/>
    <x v="18"/>
    <x v="2"/>
    <x v="6"/>
    <s v="Plantronics Encore H101 Dual EarpiecesÂ Headset"/>
    <n v="134.85"/>
    <n v="3"/>
    <n v="37.76"/>
  </r>
  <r>
    <n v="4280"/>
    <d v="2016-03-03T00:00:00"/>
    <x v="2"/>
    <x v="2"/>
    <x v="393"/>
    <x v="0"/>
    <x v="1"/>
    <x v="13"/>
    <s v="Office Impressions End Table, 20-1/2&quot;H x 24&quot;W x 20&quot;D"/>
    <n v="637.9"/>
    <n v="3"/>
    <n v="-127.58"/>
  </r>
  <r>
    <n v="4281"/>
    <d v="2016-03-03T00:00:00"/>
    <x v="2"/>
    <x v="2"/>
    <x v="393"/>
    <x v="0"/>
    <x v="2"/>
    <x v="15"/>
    <s v="Canon PC170 Desktop Personal Copier"/>
    <n v="287.91000000000003"/>
    <n v="3"/>
    <n v="33.590000000000003"/>
  </r>
  <r>
    <n v="4282"/>
    <d v="2016-03-03T00:00:00"/>
    <x v="2"/>
    <x v="2"/>
    <x v="393"/>
    <x v="0"/>
    <x v="0"/>
    <x v="10"/>
    <s v="White Envelopes, White Envelopes with Clear Poly Window"/>
    <n v="36.6"/>
    <n v="3"/>
    <n v="11.9"/>
  </r>
  <r>
    <n v="4283"/>
    <d v="2016-03-03T00:00:00"/>
    <x v="2"/>
    <x v="2"/>
    <x v="161"/>
    <x v="3"/>
    <x v="0"/>
    <x v="14"/>
    <s v="Elite 5&quot; Scissors"/>
    <n v="25.35"/>
    <n v="3"/>
    <n v="7.61"/>
  </r>
  <r>
    <n v="4284"/>
    <d v="2016-03-03T00:00:00"/>
    <x v="2"/>
    <x v="2"/>
    <x v="161"/>
    <x v="3"/>
    <x v="1"/>
    <x v="8"/>
    <s v="Executive Impressions 10&quot; Spectator Wall Clock"/>
    <n v="35.28"/>
    <n v="3"/>
    <n v="12"/>
  </r>
  <r>
    <n v="4285"/>
    <d v="2016-03-03T00:00:00"/>
    <x v="2"/>
    <x v="2"/>
    <x v="116"/>
    <x v="0"/>
    <x v="0"/>
    <x v="14"/>
    <s v="High Speed Automatic Electric Letter Opener"/>
    <n v="3930.07"/>
    <n v="3"/>
    <n v="-786.01"/>
  </r>
  <r>
    <n v="4286"/>
    <d v="2016-03-03T00:00:00"/>
    <x v="2"/>
    <x v="2"/>
    <x v="116"/>
    <x v="0"/>
    <x v="0"/>
    <x v="7"/>
    <s v="Acco Banker's Clasps, 5 3/4&quot;-Long"/>
    <n v="2.2999999999999998"/>
    <n v="1"/>
    <n v="0.78"/>
  </r>
  <r>
    <n v="4287"/>
    <d v="2016-03-03T00:00:00"/>
    <x v="2"/>
    <x v="2"/>
    <x v="116"/>
    <x v="0"/>
    <x v="2"/>
    <x v="6"/>
    <s v="Polycom VVX 310 VoIP phone"/>
    <n v="431.98"/>
    <n v="3"/>
    <n v="32.4"/>
  </r>
  <r>
    <n v="4288"/>
    <d v="2016-03-03T00:00:00"/>
    <x v="2"/>
    <x v="2"/>
    <x v="116"/>
    <x v="0"/>
    <x v="2"/>
    <x v="9"/>
    <s v="Verbatim 25 GB 6x Blu-ray Single Layer Recordable Disc, 1/Pack"/>
    <n v="41.72"/>
    <n v="7"/>
    <n v="5.74"/>
  </r>
  <r>
    <n v="4289"/>
    <d v="2016-03-04T00:00:00"/>
    <x v="2"/>
    <x v="2"/>
    <x v="588"/>
    <x v="3"/>
    <x v="0"/>
    <x v="4"/>
    <s v="Berol Giant Pencil Sharpener"/>
    <n v="16.989999999999998"/>
    <n v="1"/>
    <n v="4.93"/>
  </r>
  <r>
    <n v="4290"/>
    <d v="2016-03-04T00:00:00"/>
    <x v="2"/>
    <x v="2"/>
    <x v="211"/>
    <x v="16"/>
    <x v="0"/>
    <x v="1"/>
    <s v="Avery 518"/>
    <n v="10.08"/>
    <n v="4"/>
    <n v="3.53"/>
  </r>
  <r>
    <n v="4291"/>
    <d v="2016-03-04T00:00:00"/>
    <x v="2"/>
    <x v="2"/>
    <x v="247"/>
    <x v="18"/>
    <x v="0"/>
    <x v="3"/>
    <s v="Green Canvas Binder for 8-1/2&quot; x 14&quot; Sheets"/>
    <n v="128.4"/>
    <n v="3"/>
    <n v="64.2"/>
  </r>
  <r>
    <n v="4292"/>
    <d v="2016-03-04T00:00:00"/>
    <x v="2"/>
    <x v="2"/>
    <x v="654"/>
    <x v="38"/>
    <x v="2"/>
    <x v="9"/>
    <s v="Logitech G602 Wireless Gaming Mouse"/>
    <n v="159.97999999999999"/>
    <n v="2"/>
    <n v="57.59"/>
  </r>
  <r>
    <n v="4293"/>
    <d v="2016-03-05T00:00:00"/>
    <x v="2"/>
    <x v="2"/>
    <x v="274"/>
    <x v="0"/>
    <x v="0"/>
    <x v="10"/>
    <s v="Cameo Buff Policy Envelopes"/>
    <n v="149.35"/>
    <n v="3"/>
    <n v="50.41"/>
  </r>
  <r>
    <n v="4294"/>
    <d v="2016-03-05T00:00:00"/>
    <x v="2"/>
    <x v="2"/>
    <x v="274"/>
    <x v="0"/>
    <x v="0"/>
    <x v="2"/>
    <s v="Acco Perma 4000 Stacking Storage Drawers"/>
    <n v="12.99"/>
    <n v="1"/>
    <n v="-0.81"/>
  </r>
  <r>
    <n v="4295"/>
    <d v="2016-03-06T00:00:00"/>
    <x v="2"/>
    <x v="2"/>
    <x v="640"/>
    <x v="2"/>
    <x v="2"/>
    <x v="6"/>
    <s v="Wilson SignalBoost 841262 DB PRO Amplifier Kit"/>
    <n v="431.94"/>
    <n v="2"/>
    <n v="-71.989999999999995"/>
  </r>
  <r>
    <n v="4296"/>
    <d v="2016-03-06T00:00:00"/>
    <x v="2"/>
    <x v="2"/>
    <x v="640"/>
    <x v="2"/>
    <x v="0"/>
    <x v="3"/>
    <s v="Avery Self-Adhesive Photo Pockets for Polaroid Photos"/>
    <n v="2.04"/>
    <n v="1"/>
    <n v="-1.5"/>
  </r>
  <r>
    <n v="4297"/>
    <d v="2016-03-06T00:00:00"/>
    <x v="2"/>
    <x v="2"/>
    <x v="640"/>
    <x v="2"/>
    <x v="2"/>
    <x v="6"/>
    <s v="Grandstream GXP1160 VoIP phone"/>
    <n v="68.239999999999995"/>
    <n v="3"/>
    <n v="-12.51"/>
  </r>
  <r>
    <n v="4298"/>
    <d v="2016-03-06T00:00:00"/>
    <x v="2"/>
    <x v="2"/>
    <x v="641"/>
    <x v="1"/>
    <x v="0"/>
    <x v="12"/>
    <s v="Commercial WindTunnel Clean Air Upright Vacuum, Replacement Belts, Filtration Bags"/>
    <n v="2.33"/>
    <n v="3"/>
    <n v="-6.3"/>
  </r>
  <r>
    <n v="4299"/>
    <d v="2016-03-06T00:00:00"/>
    <x v="2"/>
    <x v="2"/>
    <x v="641"/>
    <x v="1"/>
    <x v="0"/>
    <x v="3"/>
    <s v="Peel &amp; Stick Add-On Corner Pockets"/>
    <n v="1.73"/>
    <n v="4"/>
    <n v="-2.76"/>
  </r>
  <r>
    <n v="4300"/>
    <d v="2016-03-06T00:00:00"/>
    <x v="2"/>
    <x v="2"/>
    <x v="641"/>
    <x v="1"/>
    <x v="1"/>
    <x v="8"/>
    <s v="Eldon Cleatmat Plus Chair Mats for High Pile Carpets"/>
    <n v="159.04"/>
    <n v="5"/>
    <n v="-194.82"/>
  </r>
  <r>
    <n v="4301"/>
    <d v="2016-03-06T00:00:00"/>
    <x v="2"/>
    <x v="2"/>
    <x v="641"/>
    <x v="1"/>
    <x v="1"/>
    <x v="13"/>
    <s v="Bevis Rectangular Conference Tables"/>
    <n v="145.97999999999999"/>
    <n v="2"/>
    <n v="-99.27"/>
  </r>
  <r>
    <n v="4302"/>
    <d v="2016-03-07T00:00:00"/>
    <x v="2"/>
    <x v="2"/>
    <x v="290"/>
    <x v="0"/>
    <x v="2"/>
    <x v="6"/>
    <s v="Belkin Grip Candy Sheer Case / Cover for iPhone 5 and 5S"/>
    <n v="21.07"/>
    <n v="3"/>
    <n v="1.58"/>
  </r>
  <r>
    <n v="4303"/>
    <d v="2016-03-08T00:00:00"/>
    <x v="2"/>
    <x v="2"/>
    <x v="456"/>
    <x v="16"/>
    <x v="2"/>
    <x v="6"/>
    <s v="Cisco Unified IP Phone 7945G VoIP phone"/>
    <n v="1363.96"/>
    <n v="5"/>
    <n v="85.25"/>
  </r>
  <r>
    <n v="4304"/>
    <d v="2016-03-08T00:00:00"/>
    <x v="2"/>
    <x v="2"/>
    <x v="456"/>
    <x v="16"/>
    <x v="1"/>
    <x v="8"/>
    <s v="Deflect-o DuraMat Lighweight, Studded, Beveled Mat for Low Pile Carpeting"/>
    <n v="102.36"/>
    <n v="3"/>
    <n v="-3.84"/>
  </r>
  <r>
    <n v="4305"/>
    <d v="2016-03-08T00:00:00"/>
    <x v="2"/>
    <x v="2"/>
    <x v="190"/>
    <x v="12"/>
    <x v="0"/>
    <x v="3"/>
    <s v="GBC Standard Recycled Report Covers, Clear Plastic Sheets"/>
    <n v="9.6999999999999993"/>
    <n v="3"/>
    <n v="-7.11"/>
  </r>
  <r>
    <n v="4306"/>
    <d v="2016-03-08T00:00:00"/>
    <x v="2"/>
    <x v="2"/>
    <x v="280"/>
    <x v="2"/>
    <x v="2"/>
    <x v="6"/>
    <s v="AT&amp;T 17929 Lendline Telephone"/>
    <n v="108.58"/>
    <n v="4"/>
    <n v="-25.33"/>
  </r>
  <r>
    <n v="4307"/>
    <d v="2016-03-08T00:00:00"/>
    <x v="2"/>
    <x v="2"/>
    <x v="280"/>
    <x v="2"/>
    <x v="0"/>
    <x v="7"/>
    <s v="Rubber Band Ball"/>
    <n v="5.98"/>
    <n v="2"/>
    <n v="-1.35"/>
  </r>
  <r>
    <n v="4308"/>
    <d v="2016-03-08T00:00:00"/>
    <x v="2"/>
    <x v="2"/>
    <x v="656"/>
    <x v="20"/>
    <x v="1"/>
    <x v="8"/>
    <s v="Coloredge Poster Frame"/>
    <n v="113.6"/>
    <n v="8"/>
    <n v="44.3"/>
  </r>
  <r>
    <n v="4309"/>
    <d v="2016-03-08T00:00:00"/>
    <x v="2"/>
    <x v="2"/>
    <x v="656"/>
    <x v="20"/>
    <x v="0"/>
    <x v="0"/>
    <s v="Xerox 1993"/>
    <n v="12.96"/>
    <n v="2"/>
    <n v="6.35"/>
  </r>
  <r>
    <n v="4310"/>
    <d v="2016-03-08T00:00:00"/>
    <x v="2"/>
    <x v="2"/>
    <x v="656"/>
    <x v="20"/>
    <x v="0"/>
    <x v="3"/>
    <s v="Satellite Sectional Post Binders"/>
    <n v="69.459999999999994"/>
    <n v="2"/>
    <n v="22.57"/>
  </r>
  <r>
    <n v="4311"/>
    <d v="2016-03-08T00:00:00"/>
    <x v="2"/>
    <x v="2"/>
    <x v="694"/>
    <x v="0"/>
    <x v="0"/>
    <x v="3"/>
    <s v="Pressboard Hanging Data Binders for Unburst Sheets"/>
    <n v="8.86"/>
    <n v="9"/>
    <n v="-14.17"/>
  </r>
  <r>
    <n v="4312"/>
    <d v="2016-03-08T00:00:00"/>
    <x v="2"/>
    <x v="2"/>
    <x v="694"/>
    <x v="0"/>
    <x v="2"/>
    <x v="9"/>
    <s v="Verbatim 25 GB 6x Blu-ray Single Layer Recordable Disc, 3/Pack"/>
    <n v="27.96"/>
    <n v="5"/>
    <n v="8.39"/>
  </r>
  <r>
    <n v="4313"/>
    <d v="2016-03-08T00:00:00"/>
    <x v="2"/>
    <x v="2"/>
    <x v="694"/>
    <x v="0"/>
    <x v="0"/>
    <x v="10"/>
    <s v="Tyvek Interoffice Envelopes, 9 1/2&quot; x 12 1/2&quot;, 100/Box"/>
    <n v="146.35"/>
    <n v="3"/>
    <n v="49.39"/>
  </r>
  <r>
    <n v="4314"/>
    <d v="2016-03-08T00:00:00"/>
    <x v="2"/>
    <x v="2"/>
    <x v="153"/>
    <x v="14"/>
    <x v="0"/>
    <x v="12"/>
    <s v="Honeywell Enviracaire Portable Air Cleaner for up to 8 x 10 Room"/>
    <n v="207.14"/>
    <n v="3"/>
    <n v="48.33"/>
  </r>
  <r>
    <n v="4315"/>
    <d v="2016-03-08T00:00:00"/>
    <x v="2"/>
    <x v="2"/>
    <x v="153"/>
    <x v="14"/>
    <x v="0"/>
    <x v="4"/>
    <s v="Prang Drawing Pencil Set"/>
    <n v="13.9"/>
    <n v="5"/>
    <n v="3.75"/>
  </r>
  <r>
    <n v="4316"/>
    <d v="2016-03-09T00:00:00"/>
    <x v="2"/>
    <x v="2"/>
    <x v="81"/>
    <x v="37"/>
    <x v="2"/>
    <x v="9"/>
    <s v="Microsoft Sculpt Comfort Mouse"/>
    <n v="199.75"/>
    <n v="5"/>
    <n v="87.89"/>
  </r>
  <r>
    <n v="4317"/>
    <d v="2016-03-09T00:00:00"/>
    <x v="2"/>
    <x v="2"/>
    <x v="255"/>
    <x v="32"/>
    <x v="0"/>
    <x v="2"/>
    <s v="Personal Folder Holder, Ebony"/>
    <n v="11.21"/>
    <n v="1"/>
    <n v="3.36"/>
  </r>
  <r>
    <n v="4318"/>
    <d v="2016-03-09T00:00:00"/>
    <x v="2"/>
    <x v="2"/>
    <x v="255"/>
    <x v="32"/>
    <x v="1"/>
    <x v="5"/>
    <s v="Situations Contoured Folding Chairs, 4/Set"/>
    <n v="354.9"/>
    <n v="5"/>
    <n v="88.73"/>
  </r>
  <r>
    <n v="4319"/>
    <d v="2016-03-09T00:00:00"/>
    <x v="2"/>
    <x v="2"/>
    <x v="255"/>
    <x v="32"/>
    <x v="0"/>
    <x v="0"/>
    <s v="Xerox 193"/>
    <n v="17.940000000000001"/>
    <n v="3"/>
    <n v="8.7899999999999991"/>
  </r>
  <r>
    <n v="4320"/>
    <d v="2016-03-09T00:00:00"/>
    <x v="2"/>
    <x v="2"/>
    <x v="255"/>
    <x v="32"/>
    <x v="0"/>
    <x v="3"/>
    <s v="GBC Binding covers"/>
    <n v="51.8"/>
    <n v="4"/>
    <n v="23.31"/>
  </r>
  <r>
    <n v="4321"/>
    <d v="2016-03-10T00:00:00"/>
    <x v="2"/>
    <x v="2"/>
    <x v="740"/>
    <x v="20"/>
    <x v="1"/>
    <x v="11"/>
    <s v="O'Sullivan Living Dimensions 5-Shelf Bookcases"/>
    <n v="176.78"/>
    <n v="1"/>
    <n v="-22.1"/>
  </r>
  <r>
    <n v="4322"/>
    <d v="2016-03-10T00:00:00"/>
    <x v="2"/>
    <x v="2"/>
    <x v="741"/>
    <x v="2"/>
    <x v="2"/>
    <x v="9"/>
    <s v="Plantronics Audio 478 Stereo USB Headset"/>
    <n v="39.99"/>
    <n v="1"/>
    <n v="7.5"/>
  </r>
  <r>
    <n v="4323"/>
    <d v="2016-03-10T00:00:00"/>
    <x v="2"/>
    <x v="2"/>
    <x v="432"/>
    <x v="3"/>
    <x v="0"/>
    <x v="0"/>
    <s v="Rediform Voice Mail Log Books"/>
    <n v="14.9"/>
    <n v="5"/>
    <n v="7.15"/>
  </r>
  <r>
    <n v="4324"/>
    <d v="2016-03-10T00:00:00"/>
    <x v="2"/>
    <x v="2"/>
    <x v="432"/>
    <x v="3"/>
    <x v="2"/>
    <x v="6"/>
    <s v="Apple iPhone 5"/>
    <n v="4158.91"/>
    <n v="8"/>
    <n v="363.9"/>
  </r>
  <r>
    <n v="4325"/>
    <d v="2016-03-10T00:00:00"/>
    <x v="2"/>
    <x v="2"/>
    <x v="511"/>
    <x v="3"/>
    <x v="2"/>
    <x v="9"/>
    <s v="Kingston Digital DataTraveler 16GB USB 2.0"/>
    <n v="26.85"/>
    <n v="3"/>
    <n v="5.0999999999999996"/>
  </r>
  <r>
    <n v="4326"/>
    <d v="2016-03-10T00:00:00"/>
    <x v="2"/>
    <x v="2"/>
    <x v="511"/>
    <x v="3"/>
    <x v="2"/>
    <x v="15"/>
    <s v="Okidata MB760 Printer"/>
    <n v="3357.6"/>
    <n v="3"/>
    <n v="377.73"/>
  </r>
  <r>
    <n v="4327"/>
    <d v="2016-03-10T00:00:00"/>
    <x v="2"/>
    <x v="2"/>
    <x v="223"/>
    <x v="12"/>
    <x v="0"/>
    <x v="2"/>
    <s v="Mini 13-1/2 Capacity Data Binder Rack, Pearl"/>
    <n v="104.7"/>
    <n v="1"/>
    <n v="6.54"/>
  </r>
  <r>
    <n v="4328"/>
    <d v="2016-03-11T00:00:00"/>
    <x v="2"/>
    <x v="2"/>
    <x v="402"/>
    <x v="28"/>
    <x v="2"/>
    <x v="9"/>
    <s v="Verbatim 25 GB 6x Blu-ray Single Layer Recordable Disc, 25/Pack"/>
    <n v="45.98"/>
    <n v="2"/>
    <n v="19.77"/>
  </r>
  <r>
    <n v="4329"/>
    <d v="2016-03-11T00:00:00"/>
    <x v="2"/>
    <x v="2"/>
    <x v="402"/>
    <x v="28"/>
    <x v="0"/>
    <x v="3"/>
    <s v="Wilson Jones Leather-Like Binders with DublLock Round Rings"/>
    <n v="17.46"/>
    <n v="2"/>
    <n v="8.2100000000000009"/>
  </r>
  <r>
    <n v="4330"/>
    <d v="2016-03-11T00:00:00"/>
    <x v="2"/>
    <x v="2"/>
    <x v="2"/>
    <x v="23"/>
    <x v="1"/>
    <x v="13"/>
    <s v="Chromcraft Round Conference Tables"/>
    <n v="244.01"/>
    <n v="2"/>
    <n v="-31.37"/>
  </r>
  <r>
    <n v="4331"/>
    <d v="2016-03-11T00:00:00"/>
    <x v="2"/>
    <x v="2"/>
    <x v="425"/>
    <x v="4"/>
    <x v="1"/>
    <x v="8"/>
    <s v="Executive Impressions 13&quot; Clairmont Wall Clock"/>
    <n v="76.92"/>
    <n v="4"/>
    <n v="31.54"/>
  </r>
  <r>
    <n v="4332"/>
    <d v="2016-03-11T00:00:00"/>
    <x v="2"/>
    <x v="2"/>
    <x v="425"/>
    <x v="4"/>
    <x v="0"/>
    <x v="2"/>
    <s v="Iceberg Mobile Mega Data/Printer Cart"/>
    <n v="481.32"/>
    <n v="4"/>
    <n v="125.14"/>
  </r>
  <r>
    <n v="4333"/>
    <d v="2016-03-11T00:00:00"/>
    <x v="2"/>
    <x v="2"/>
    <x v="730"/>
    <x v="2"/>
    <x v="1"/>
    <x v="8"/>
    <s v="DAX Charcoal/Nickel-Tone Document Frame, 5 x 7"/>
    <n v="30.34"/>
    <n v="4"/>
    <n v="9.48"/>
  </r>
  <r>
    <n v="4334"/>
    <d v="2016-03-12T00:00:00"/>
    <x v="2"/>
    <x v="2"/>
    <x v="411"/>
    <x v="8"/>
    <x v="0"/>
    <x v="0"/>
    <s v="Xerox 218"/>
    <n v="12.96"/>
    <n v="2"/>
    <n v="6.22"/>
  </r>
  <r>
    <n v="4335"/>
    <d v="2016-03-12T00:00:00"/>
    <x v="2"/>
    <x v="2"/>
    <x v="584"/>
    <x v="20"/>
    <x v="0"/>
    <x v="10"/>
    <s v="Staple envelope"/>
    <n v="29.34"/>
    <n v="3"/>
    <n v="13.5"/>
  </r>
  <r>
    <n v="4336"/>
    <d v="2016-03-12T00:00:00"/>
    <x v="2"/>
    <x v="2"/>
    <x v="78"/>
    <x v="3"/>
    <x v="0"/>
    <x v="2"/>
    <s v="Tennsco Stur-D-Stor Boltless Shelving, 5 Shelves, 24&quot; Deep, Sand"/>
    <n v="676.55"/>
    <n v="5"/>
    <n v="6.77"/>
  </r>
  <r>
    <n v="4337"/>
    <d v="2016-03-12T00:00:00"/>
    <x v="2"/>
    <x v="2"/>
    <x v="78"/>
    <x v="3"/>
    <x v="0"/>
    <x v="12"/>
    <s v="Euro-Pro Shark Turbo Vacuum"/>
    <n v="154.9"/>
    <n v="5"/>
    <n v="40.270000000000003"/>
  </r>
  <r>
    <n v="4338"/>
    <d v="2016-03-12T00:00:00"/>
    <x v="2"/>
    <x v="2"/>
    <x v="78"/>
    <x v="3"/>
    <x v="0"/>
    <x v="10"/>
    <s v="Security-Tint Envelopes"/>
    <n v="30.56"/>
    <n v="4"/>
    <n v="14.97"/>
  </r>
  <r>
    <n v="4339"/>
    <d v="2016-03-12T00:00:00"/>
    <x v="2"/>
    <x v="2"/>
    <x v="78"/>
    <x v="3"/>
    <x v="1"/>
    <x v="5"/>
    <s v="Hon 4070 Series Pagoda Round Back Stacking Chairs"/>
    <n v="770.35"/>
    <n v="3"/>
    <n v="77.040000000000006"/>
  </r>
  <r>
    <n v="4340"/>
    <d v="2016-03-12T00:00:00"/>
    <x v="2"/>
    <x v="2"/>
    <x v="308"/>
    <x v="3"/>
    <x v="0"/>
    <x v="0"/>
    <s v="Hammermill Color Copier Paper (28Lb. and 96 Bright)"/>
    <n v="19.98"/>
    <n v="2"/>
    <n v="8.99"/>
  </r>
  <r>
    <n v="4341"/>
    <d v="2016-03-13T00:00:00"/>
    <x v="2"/>
    <x v="2"/>
    <x v="581"/>
    <x v="12"/>
    <x v="0"/>
    <x v="12"/>
    <s v="Belkin 7 Outlet SurgeMaster Surge Protector with Phone Protection"/>
    <n v="157.91999999999999"/>
    <n v="5"/>
    <n v="17.77"/>
  </r>
  <r>
    <n v="4342"/>
    <d v="2016-03-13T00:00:00"/>
    <x v="2"/>
    <x v="2"/>
    <x v="581"/>
    <x v="12"/>
    <x v="2"/>
    <x v="6"/>
    <s v="Jabra BIZ 2300 Duo QD Duo CordedÂ Headset"/>
    <n v="203.18"/>
    <n v="2"/>
    <n v="15.24"/>
  </r>
  <r>
    <n v="4343"/>
    <d v="2016-03-13T00:00:00"/>
    <x v="2"/>
    <x v="2"/>
    <x v="235"/>
    <x v="0"/>
    <x v="0"/>
    <x v="0"/>
    <s v="TOPS Carbonless Receipt Book, Four 2-3/4 x 7-1/4 Money Receipts per Page"/>
    <n v="70.08"/>
    <n v="5"/>
    <n v="24.53"/>
  </r>
  <r>
    <n v="4344"/>
    <d v="2016-03-13T00:00:00"/>
    <x v="2"/>
    <x v="2"/>
    <x v="235"/>
    <x v="0"/>
    <x v="0"/>
    <x v="3"/>
    <s v="Insertable Tab Indexes For Data Binders"/>
    <n v="1.27"/>
    <n v="2"/>
    <n v="-2.16"/>
  </r>
  <r>
    <n v="4345"/>
    <d v="2016-03-13T00:00:00"/>
    <x v="2"/>
    <x v="2"/>
    <x v="235"/>
    <x v="0"/>
    <x v="1"/>
    <x v="13"/>
    <s v="Hon Non-Folding Utility Tables"/>
    <n v="557.59"/>
    <n v="5"/>
    <n v="0"/>
  </r>
  <r>
    <n v="4346"/>
    <d v="2016-03-13T00:00:00"/>
    <x v="2"/>
    <x v="2"/>
    <x v="692"/>
    <x v="6"/>
    <x v="1"/>
    <x v="8"/>
    <s v="Howard Miller 14-1/2&quot; Diameter Chrome Round Wall Clock"/>
    <n v="127.88"/>
    <n v="2"/>
    <n v="40.92"/>
  </r>
  <r>
    <n v="4347"/>
    <d v="2016-03-13T00:00:00"/>
    <x v="2"/>
    <x v="2"/>
    <x v="692"/>
    <x v="6"/>
    <x v="0"/>
    <x v="12"/>
    <s v="Eureka The Boss Lite 10-Amp Upright Vacuum, Blue"/>
    <n v="160.32"/>
    <n v="2"/>
    <n v="44.89"/>
  </r>
  <r>
    <n v="4348"/>
    <d v="2016-03-13T00:00:00"/>
    <x v="2"/>
    <x v="2"/>
    <x v="692"/>
    <x v="6"/>
    <x v="0"/>
    <x v="3"/>
    <s v="Ibico Covers for Plastic or Wire Binding Elements"/>
    <n v="46"/>
    <n v="4"/>
    <n v="20.7"/>
  </r>
  <r>
    <n v="4349"/>
    <d v="2016-03-13T00:00:00"/>
    <x v="2"/>
    <x v="2"/>
    <x v="150"/>
    <x v="3"/>
    <x v="1"/>
    <x v="8"/>
    <s v="Westinghouse Mesh Shade Clip-On Gooseneck Lamp, Black"/>
    <n v="28.28"/>
    <n v="2"/>
    <n v="7.35"/>
  </r>
  <r>
    <n v="4350"/>
    <d v="2016-03-13T00:00:00"/>
    <x v="2"/>
    <x v="2"/>
    <x v="150"/>
    <x v="3"/>
    <x v="0"/>
    <x v="14"/>
    <s v="High Speed Automatic Electric Letter Opener"/>
    <n v="4912.59"/>
    <n v="3"/>
    <n v="196.5"/>
  </r>
  <r>
    <n v="4351"/>
    <d v="2016-03-13T00:00:00"/>
    <x v="2"/>
    <x v="2"/>
    <x v="660"/>
    <x v="2"/>
    <x v="1"/>
    <x v="5"/>
    <s v="SAFCO Arco Folding Chair"/>
    <n v="386.68"/>
    <n v="2"/>
    <n v="-5.52"/>
  </r>
  <r>
    <n v="4352"/>
    <d v="2016-03-13T00:00:00"/>
    <x v="2"/>
    <x v="2"/>
    <x v="660"/>
    <x v="2"/>
    <x v="2"/>
    <x v="9"/>
    <s v="Kensington Expert Mouse Optical USB Trackball for PC or Mac"/>
    <n v="379.96"/>
    <n v="5"/>
    <n v="47.5"/>
  </r>
  <r>
    <n v="4353"/>
    <d v="2016-03-13T00:00:00"/>
    <x v="2"/>
    <x v="2"/>
    <x v="660"/>
    <x v="2"/>
    <x v="2"/>
    <x v="6"/>
    <s v="Polycom CX600 IP Phone VoIP phone"/>
    <n v="539.91"/>
    <n v="3"/>
    <n v="-116.98"/>
  </r>
  <r>
    <n v="4354"/>
    <d v="2016-03-13T00:00:00"/>
    <x v="2"/>
    <x v="2"/>
    <x v="660"/>
    <x v="2"/>
    <x v="0"/>
    <x v="0"/>
    <s v="Speediset Carbonless Redi-Letter 7&quot; x 8 1/2&quot;"/>
    <n v="41.24"/>
    <n v="5"/>
    <n v="13.92"/>
  </r>
  <r>
    <n v="4355"/>
    <d v="2016-03-13T00:00:00"/>
    <x v="2"/>
    <x v="2"/>
    <x v="660"/>
    <x v="2"/>
    <x v="0"/>
    <x v="3"/>
    <s v="Ibico EB-19 Dual Function Manual Binding System"/>
    <n v="51.9"/>
    <n v="1"/>
    <n v="-41.52"/>
  </r>
  <r>
    <n v="4356"/>
    <d v="2016-03-13T00:00:00"/>
    <x v="2"/>
    <x v="2"/>
    <x v="660"/>
    <x v="2"/>
    <x v="0"/>
    <x v="2"/>
    <s v="SAFCO Commercial Wire Shelving, Black"/>
    <n v="552.55999999999995"/>
    <n v="5"/>
    <n v="-138.13999999999999"/>
  </r>
  <r>
    <n v="4357"/>
    <d v="2016-03-13T00:00:00"/>
    <x v="2"/>
    <x v="2"/>
    <x v="660"/>
    <x v="2"/>
    <x v="0"/>
    <x v="3"/>
    <s v="GBC VeloBind Cover Sets"/>
    <n v="23.16"/>
    <n v="5"/>
    <n v="-15.44"/>
  </r>
  <r>
    <n v="4358"/>
    <d v="2016-03-13T00:00:00"/>
    <x v="2"/>
    <x v="2"/>
    <x v="660"/>
    <x v="2"/>
    <x v="0"/>
    <x v="2"/>
    <s v="Space Solutions Industrial Galvanized Steel Shelving."/>
    <n v="126.08"/>
    <n v="2"/>
    <n v="-28.37"/>
  </r>
  <r>
    <n v="4359"/>
    <d v="2016-03-13T00:00:00"/>
    <x v="2"/>
    <x v="2"/>
    <x v="660"/>
    <x v="2"/>
    <x v="2"/>
    <x v="15"/>
    <s v="Okidata MB491 Multifunction Printer"/>
    <n v="449.1"/>
    <n v="3"/>
    <n v="-643.71"/>
  </r>
  <r>
    <n v="4360"/>
    <d v="2016-03-13T00:00:00"/>
    <x v="2"/>
    <x v="2"/>
    <x v="524"/>
    <x v="3"/>
    <x v="0"/>
    <x v="3"/>
    <s v="Cardinal EasyOpen D-Ring Binders"/>
    <n v="51.18"/>
    <n v="7"/>
    <n v="19.190000000000001"/>
  </r>
  <r>
    <n v="4361"/>
    <d v="2016-03-14T00:00:00"/>
    <x v="2"/>
    <x v="2"/>
    <x v="742"/>
    <x v="10"/>
    <x v="1"/>
    <x v="8"/>
    <s v="Advantus Panel Wall Acrylic Frame"/>
    <n v="21.88"/>
    <n v="5"/>
    <n v="6.29"/>
  </r>
  <r>
    <n v="4362"/>
    <d v="2016-03-14T00:00:00"/>
    <x v="2"/>
    <x v="2"/>
    <x v="143"/>
    <x v="0"/>
    <x v="1"/>
    <x v="11"/>
    <s v="Safco Value Mate Series Steel Bookcases, Baked Enamel Finish on Steel, Gray"/>
    <n v="241.33"/>
    <n v="5"/>
    <n v="-14.2"/>
  </r>
  <r>
    <n v="4363"/>
    <d v="2016-03-14T00:00:00"/>
    <x v="2"/>
    <x v="2"/>
    <x v="143"/>
    <x v="0"/>
    <x v="0"/>
    <x v="0"/>
    <s v="Xerox 1993"/>
    <n v="5.18"/>
    <n v="1"/>
    <n v="1.88"/>
  </r>
  <r>
    <n v="4364"/>
    <d v="2016-03-14T00:00:00"/>
    <x v="2"/>
    <x v="2"/>
    <x v="143"/>
    <x v="0"/>
    <x v="0"/>
    <x v="4"/>
    <s v="BOSTON Ranger #55 Pencil Sharpener, Black"/>
    <n v="145.54"/>
    <n v="7"/>
    <n v="16.37"/>
  </r>
  <r>
    <n v="4365"/>
    <d v="2016-03-14T00:00:00"/>
    <x v="2"/>
    <x v="2"/>
    <x v="22"/>
    <x v="22"/>
    <x v="1"/>
    <x v="5"/>
    <s v="Global High-Back Leather Tilter, Burgundy"/>
    <n v="196.78"/>
    <n v="2"/>
    <n v="-22.14"/>
  </r>
  <r>
    <n v="4366"/>
    <d v="2016-03-14T00:00:00"/>
    <x v="2"/>
    <x v="2"/>
    <x v="153"/>
    <x v="3"/>
    <x v="0"/>
    <x v="3"/>
    <s v="Wilson Jones Leather-Like Binders with DublLock Round Rings"/>
    <n v="41.9"/>
    <n v="6"/>
    <n v="14.14"/>
  </r>
  <r>
    <n v="4367"/>
    <d v="2016-03-14T00:00:00"/>
    <x v="2"/>
    <x v="2"/>
    <x v="457"/>
    <x v="21"/>
    <x v="1"/>
    <x v="8"/>
    <s v="Westinghouse Clip-On Gooseneck Lamps"/>
    <n v="16.739999999999998"/>
    <n v="2"/>
    <n v="4.3499999999999996"/>
  </r>
  <r>
    <n v="4368"/>
    <d v="2016-03-15T00:00:00"/>
    <x v="2"/>
    <x v="2"/>
    <x v="485"/>
    <x v="2"/>
    <x v="2"/>
    <x v="9"/>
    <s v="V7 USB Numeric Keypad"/>
    <n v="83.98"/>
    <n v="3"/>
    <n v="-13.65"/>
  </r>
  <r>
    <n v="4369"/>
    <d v="2016-03-15T00:00:00"/>
    <x v="2"/>
    <x v="2"/>
    <x v="452"/>
    <x v="3"/>
    <x v="0"/>
    <x v="3"/>
    <s v="Avery Round Ring Poly Binders"/>
    <n v="4.54"/>
    <n v="2"/>
    <n v="1.65"/>
  </r>
  <r>
    <n v="4370"/>
    <d v="2016-03-15T00:00:00"/>
    <x v="2"/>
    <x v="2"/>
    <x v="452"/>
    <x v="3"/>
    <x v="1"/>
    <x v="5"/>
    <s v="Global Comet Stacking Arm Chair"/>
    <n v="1352.03"/>
    <n v="4"/>
    <n v="84.5"/>
  </r>
  <r>
    <n v="4371"/>
    <d v="2016-03-15T00:00:00"/>
    <x v="2"/>
    <x v="2"/>
    <x v="694"/>
    <x v="29"/>
    <x v="0"/>
    <x v="0"/>
    <s v="Xerox 1964"/>
    <n v="319.76"/>
    <n v="14"/>
    <n v="147.09"/>
  </r>
  <r>
    <n v="4372"/>
    <d v="2016-03-15T00:00:00"/>
    <x v="2"/>
    <x v="2"/>
    <x v="694"/>
    <x v="29"/>
    <x v="0"/>
    <x v="0"/>
    <s v="Xerox 1964"/>
    <n v="45.68"/>
    <n v="2"/>
    <n v="21.01"/>
  </r>
  <r>
    <n v="4373"/>
    <d v="2016-03-15T00:00:00"/>
    <x v="2"/>
    <x v="2"/>
    <x v="168"/>
    <x v="0"/>
    <x v="1"/>
    <x v="5"/>
    <s v="Novimex Swivel Fabric Task Chair"/>
    <n v="528.42999999999995"/>
    <n v="5"/>
    <n v="-143.43"/>
  </r>
  <r>
    <n v="4374"/>
    <d v="2016-03-15T00:00:00"/>
    <x v="2"/>
    <x v="2"/>
    <x v="168"/>
    <x v="0"/>
    <x v="0"/>
    <x v="3"/>
    <s v="GBC Pre-Punched Binding Paper, Plastic, White, 8-1/2&quot; x 11&quot;"/>
    <n v="22.39"/>
    <n v="7"/>
    <n v="-35.82"/>
  </r>
  <r>
    <n v="4375"/>
    <d v="2016-03-17T00:00:00"/>
    <x v="2"/>
    <x v="2"/>
    <x v="349"/>
    <x v="32"/>
    <x v="0"/>
    <x v="4"/>
    <s v="Newell 345"/>
    <n v="39.68"/>
    <n v="2"/>
    <n v="10.32"/>
  </r>
  <r>
    <n v="4376"/>
    <d v="2016-03-17T00:00:00"/>
    <x v="2"/>
    <x v="2"/>
    <x v="98"/>
    <x v="7"/>
    <x v="2"/>
    <x v="6"/>
    <s v="Plantronics Voyager Pro HD - Bluetooth Headset"/>
    <n v="129.97999999999999"/>
    <n v="2"/>
    <n v="62.39"/>
  </r>
  <r>
    <n v="4377"/>
    <d v="2016-03-17T00:00:00"/>
    <x v="2"/>
    <x v="2"/>
    <x v="98"/>
    <x v="7"/>
    <x v="0"/>
    <x v="3"/>
    <s v="Acco Flexible ACCOHIDE Square Ring Data Binder, Dark Blue, 11 1/2&quot; X 14&quot; 7/8&quot;"/>
    <n v="32.54"/>
    <n v="2"/>
    <n v="15.94"/>
  </r>
  <r>
    <n v="4378"/>
    <d v="2016-03-17T00:00:00"/>
    <x v="2"/>
    <x v="2"/>
    <x v="333"/>
    <x v="36"/>
    <x v="0"/>
    <x v="10"/>
    <s v="Blue String-Tie &amp; Button Interoffice Envelopes, 10 x 13"/>
    <n v="199.9"/>
    <n v="5"/>
    <n v="89.96"/>
  </r>
  <r>
    <n v="4379"/>
    <d v="2016-03-17T00:00:00"/>
    <x v="2"/>
    <x v="2"/>
    <x v="333"/>
    <x v="36"/>
    <x v="0"/>
    <x v="12"/>
    <s v="Honeywell Enviracaire Portable HEPA Air Cleaner for 17' x 22' Room"/>
    <n v="901.95"/>
    <n v="3"/>
    <n v="297.64"/>
  </r>
  <r>
    <n v="4380"/>
    <d v="2016-03-17T00:00:00"/>
    <x v="2"/>
    <x v="2"/>
    <x v="333"/>
    <x v="36"/>
    <x v="1"/>
    <x v="8"/>
    <s v="Electrix Halogen Magnifier Lamp"/>
    <n v="971.5"/>
    <n v="5"/>
    <n v="252.59"/>
  </r>
  <r>
    <n v="4381"/>
    <d v="2016-03-17T00:00:00"/>
    <x v="2"/>
    <x v="2"/>
    <x v="461"/>
    <x v="3"/>
    <x v="2"/>
    <x v="6"/>
    <s v="i.Sound Portable Power - 8000 mAh"/>
    <n v="84.78"/>
    <n v="2"/>
    <n v="-20.14"/>
  </r>
  <r>
    <n v="4382"/>
    <d v="2016-03-18T00:00:00"/>
    <x v="2"/>
    <x v="2"/>
    <x v="644"/>
    <x v="15"/>
    <x v="1"/>
    <x v="13"/>
    <s v="Balt Solid Wood Rectangular Table"/>
    <n v="189.88"/>
    <n v="3"/>
    <n v="-94.94"/>
  </r>
  <r>
    <n v="4383"/>
    <d v="2016-03-18T00:00:00"/>
    <x v="2"/>
    <x v="2"/>
    <x v="56"/>
    <x v="15"/>
    <x v="0"/>
    <x v="12"/>
    <s v="Hoover WindTunnel Plus Canister Vacuum"/>
    <n v="871.8"/>
    <n v="3"/>
    <n v="87.18"/>
  </r>
  <r>
    <n v="4384"/>
    <d v="2016-03-19T00:00:00"/>
    <x v="2"/>
    <x v="2"/>
    <x v="239"/>
    <x v="26"/>
    <x v="1"/>
    <x v="11"/>
    <s v="Atlantic Metals Mobile 2-Shelf Bookcases, Custom Colors"/>
    <n v="72.290000000000006"/>
    <n v="1"/>
    <n v="-98.8"/>
  </r>
  <r>
    <n v="4385"/>
    <d v="2016-03-19T00:00:00"/>
    <x v="2"/>
    <x v="2"/>
    <x v="743"/>
    <x v="20"/>
    <x v="1"/>
    <x v="8"/>
    <s v="GE 4 Foot Flourescent Tube, 40 Watt"/>
    <n v="14.98"/>
    <n v="1"/>
    <n v="6.89"/>
  </r>
  <r>
    <n v="4386"/>
    <d v="2016-03-19T00:00:00"/>
    <x v="2"/>
    <x v="2"/>
    <x v="743"/>
    <x v="20"/>
    <x v="1"/>
    <x v="8"/>
    <s v="Master Caster Door Stop, Brown"/>
    <n v="20.32"/>
    <n v="4"/>
    <n v="6.91"/>
  </r>
  <r>
    <n v="4387"/>
    <d v="2016-03-19T00:00:00"/>
    <x v="2"/>
    <x v="2"/>
    <x v="369"/>
    <x v="15"/>
    <x v="0"/>
    <x v="3"/>
    <s v="Ibico Recycled Grain-Textured Covers"/>
    <n v="31.09"/>
    <n v="3"/>
    <n v="-20.72"/>
  </r>
  <r>
    <n v="4388"/>
    <d v="2016-03-20T00:00:00"/>
    <x v="2"/>
    <x v="2"/>
    <x v="456"/>
    <x v="11"/>
    <x v="2"/>
    <x v="6"/>
    <s v="i.Sound Portable Power - 8000 mAh"/>
    <n v="84.78"/>
    <n v="2"/>
    <n v="-20.14"/>
  </r>
  <r>
    <n v="4389"/>
    <d v="2016-03-20T00:00:00"/>
    <x v="2"/>
    <x v="2"/>
    <x v="456"/>
    <x v="11"/>
    <x v="0"/>
    <x v="0"/>
    <s v="Xerox 225"/>
    <n v="20.74"/>
    <n v="4"/>
    <n v="7.26"/>
  </r>
  <r>
    <n v="4390"/>
    <d v="2016-03-20T00:00:00"/>
    <x v="2"/>
    <x v="2"/>
    <x v="456"/>
    <x v="11"/>
    <x v="0"/>
    <x v="3"/>
    <s v="Clear Mylar Reinforcing Strips"/>
    <n v="16.82"/>
    <n v="3"/>
    <n v="-12.9"/>
  </r>
  <r>
    <n v="4391"/>
    <d v="2016-03-20T00:00:00"/>
    <x v="2"/>
    <x v="2"/>
    <x v="456"/>
    <x v="11"/>
    <x v="0"/>
    <x v="0"/>
    <s v="Xerox 1894"/>
    <n v="10.37"/>
    <n v="2"/>
    <n v="3.63"/>
  </r>
  <r>
    <n v="4392"/>
    <d v="2016-03-20T00:00:00"/>
    <x v="2"/>
    <x v="2"/>
    <x v="510"/>
    <x v="1"/>
    <x v="2"/>
    <x v="6"/>
    <s v="Belkin iPhone and iPad Lightning Cable"/>
    <n v="11.99"/>
    <n v="1"/>
    <n v="0.9"/>
  </r>
  <r>
    <n v="4393"/>
    <d v="2016-03-20T00:00:00"/>
    <x v="2"/>
    <x v="2"/>
    <x v="629"/>
    <x v="24"/>
    <x v="1"/>
    <x v="13"/>
    <s v="Chromcraft Round Conference Tables"/>
    <n v="697.16"/>
    <n v="4"/>
    <n v="146.4"/>
  </r>
  <r>
    <n v="4394"/>
    <d v="2016-03-20T00:00:00"/>
    <x v="2"/>
    <x v="2"/>
    <x v="160"/>
    <x v="29"/>
    <x v="1"/>
    <x v="8"/>
    <s v="Eldon Image Series Desk Accessories, Ebony"/>
    <n v="86.45"/>
    <n v="7"/>
    <n v="38.04"/>
  </r>
  <r>
    <n v="4395"/>
    <d v="2016-03-21T00:00:00"/>
    <x v="2"/>
    <x v="2"/>
    <x v="388"/>
    <x v="1"/>
    <x v="0"/>
    <x v="3"/>
    <s v="Avery Durable Slant Ring Binders"/>
    <n v="3.17"/>
    <n v="2"/>
    <n v="-4.75"/>
  </r>
  <r>
    <n v="4396"/>
    <d v="2016-03-21T00:00:00"/>
    <x v="2"/>
    <x v="2"/>
    <x v="388"/>
    <x v="1"/>
    <x v="1"/>
    <x v="5"/>
    <s v="Global Airflow Leather Mesh Back Chair, Black"/>
    <n v="528.42999999999995"/>
    <n v="5"/>
    <n v="0"/>
  </r>
  <r>
    <n v="4397"/>
    <d v="2016-03-21T00:00:00"/>
    <x v="2"/>
    <x v="2"/>
    <x v="388"/>
    <x v="1"/>
    <x v="0"/>
    <x v="4"/>
    <s v="Newell 33"/>
    <n v="13.39"/>
    <n v="3"/>
    <n v="1.51"/>
  </r>
  <r>
    <n v="4398"/>
    <d v="2016-03-21T00:00:00"/>
    <x v="2"/>
    <x v="2"/>
    <x v="441"/>
    <x v="0"/>
    <x v="1"/>
    <x v="13"/>
    <s v="Safco Drafting Table"/>
    <n v="99.37"/>
    <n v="2"/>
    <n v="-1.42"/>
  </r>
  <r>
    <n v="4399"/>
    <d v="2016-03-21T00:00:00"/>
    <x v="2"/>
    <x v="2"/>
    <x v="441"/>
    <x v="0"/>
    <x v="0"/>
    <x v="4"/>
    <s v="Prang Dustless Chalk Sticks"/>
    <n v="1.34"/>
    <n v="1"/>
    <n v="0.5"/>
  </r>
  <r>
    <n v="4400"/>
    <d v="2016-03-22T00:00:00"/>
    <x v="2"/>
    <x v="2"/>
    <x v="357"/>
    <x v="17"/>
    <x v="2"/>
    <x v="9"/>
    <s v="Logitech ClearChat Comfort/USB Headset H390"/>
    <n v="58.58"/>
    <n v="2"/>
    <n v="19.329999999999998"/>
  </r>
  <r>
    <n v="4401"/>
    <d v="2016-03-22T00:00:00"/>
    <x v="2"/>
    <x v="2"/>
    <x v="387"/>
    <x v="22"/>
    <x v="1"/>
    <x v="5"/>
    <s v="Global Stack Chair with Arms, Black"/>
    <n v="167.89"/>
    <n v="7"/>
    <n v="14.69"/>
  </r>
  <r>
    <n v="4402"/>
    <d v="2016-03-24T00:00:00"/>
    <x v="2"/>
    <x v="2"/>
    <x v="696"/>
    <x v="11"/>
    <x v="2"/>
    <x v="6"/>
    <s v="BlackBerry Q10"/>
    <n v="403.17"/>
    <n v="4"/>
    <n v="25.2"/>
  </r>
  <r>
    <n v="4403"/>
    <d v="2016-03-24T00:00:00"/>
    <x v="2"/>
    <x v="2"/>
    <x v="422"/>
    <x v="18"/>
    <x v="0"/>
    <x v="0"/>
    <s v="Ink Jet Note and Greeting Cards, 8-1/2&quot; x 5-1/2&quot; Card Size"/>
    <n v="22.48"/>
    <n v="1"/>
    <n v="10.34"/>
  </r>
  <r>
    <n v="4404"/>
    <d v="2016-03-24T00:00:00"/>
    <x v="2"/>
    <x v="2"/>
    <x v="284"/>
    <x v="10"/>
    <x v="1"/>
    <x v="11"/>
    <s v="O'Sullivan Living Dimensions 3-Shelf Bookcases"/>
    <n v="301.47000000000003"/>
    <n v="3"/>
    <n v="-241.18"/>
  </r>
  <r>
    <n v="4405"/>
    <d v="2016-03-24T00:00:00"/>
    <x v="2"/>
    <x v="2"/>
    <x v="284"/>
    <x v="10"/>
    <x v="0"/>
    <x v="4"/>
    <s v="Hunt BOSTON Vista Battery-Operated Pencil Sharpener, Black"/>
    <n v="18.66"/>
    <n v="2"/>
    <n v="1.63"/>
  </r>
  <r>
    <n v="4406"/>
    <d v="2016-03-25T00:00:00"/>
    <x v="2"/>
    <x v="2"/>
    <x v="263"/>
    <x v="39"/>
    <x v="2"/>
    <x v="9"/>
    <s v="LogitechÂ P710e Mobile Speakerphone"/>
    <n v="1287.45"/>
    <n v="5"/>
    <n v="244.62"/>
  </r>
  <r>
    <n v="4407"/>
    <d v="2016-03-25T00:00:00"/>
    <x v="2"/>
    <x v="2"/>
    <x v="105"/>
    <x v="20"/>
    <x v="0"/>
    <x v="4"/>
    <s v="Newell 319"/>
    <n v="59.52"/>
    <n v="3"/>
    <n v="17.86"/>
  </r>
  <r>
    <n v="4408"/>
    <d v="2016-03-26T00:00:00"/>
    <x v="2"/>
    <x v="2"/>
    <x v="457"/>
    <x v="20"/>
    <x v="0"/>
    <x v="2"/>
    <s v="Gould Plastics 18-Pocket Panel Bin, 34w x 5-1/4d x 20-1/2h"/>
    <n v="459.95"/>
    <n v="5"/>
    <n v="18.399999999999999"/>
  </r>
  <r>
    <n v="4409"/>
    <d v="2016-03-26T00:00:00"/>
    <x v="2"/>
    <x v="2"/>
    <x v="622"/>
    <x v="25"/>
    <x v="0"/>
    <x v="2"/>
    <s v="Tenex Personal Self-Stacking Standard File Box, Black/Gray"/>
    <n v="67.64"/>
    <n v="5"/>
    <n v="5.92"/>
  </r>
  <r>
    <n v="4410"/>
    <d v="2016-03-26T00:00:00"/>
    <x v="2"/>
    <x v="2"/>
    <x v="622"/>
    <x v="25"/>
    <x v="2"/>
    <x v="9"/>
    <s v="Case Logic 2.4GHz Wireless Keyboard"/>
    <n v="119.98"/>
    <n v="3"/>
    <n v="-18"/>
  </r>
  <r>
    <n v="4411"/>
    <d v="2016-03-26T00:00:00"/>
    <x v="2"/>
    <x v="2"/>
    <x v="20"/>
    <x v="34"/>
    <x v="0"/>
    <x v="0"/>
    <s v="Adams Telephone Message Book W/Dividers/Space For Phone Numbers, 5 1/4&quot;X8 1/2&quot;, 300/Messages"/>
    <n v="17.64"/>
    <n v="3"/>
    <n v="8.64"/>
  </r>
  <r>
    <n v="4412"/>
    <d v="2016-03-26T00:00:00"/>
    <x v="2"/>
    <x v="2"/>
    <x v="20"/>
    <x v="34"/>
    <x v="0"/>
    <x v="3"/>
    <s v="Wilson Jones Hanging View Binder, White, 1&quot;"/>
    <n v="17.04"/>
    <n v="3"/>
    <n v="5.54"/>
  </r>
  <r>
    <n v="4413"/>
    <d v="2016-03-27T00:00:00"/>
    <x v="2"/>
    <x v="2"/>
    <x v="171"/>
    <x v="4"/>
    <x v="1"/>
    <x v="8"/>
    <s v="DAX Two-Tone Silver Metal Document Frame"/>
    <n v="20.239999999999998"/>
    <n v="1"/>
    <n v="8.6999999999999993"/>
  </r>
  <r>
    <n v="4414"/>
    <d v="2016-03-27T00:00:00"/>
    <x v="2"/>
    <x v="2"/>
    <x v="171"/>
    <x v="4"/>
    <x v="1"/>
    <x v="8"/>
    <s v="Eldon Expressions Wood and Plastic Desk Accessories, Oak"/>
    <n v="39.92"/>
    <n v="4"/>
    <n v="11.18"/>
  </r>
  <r>
    <n v="4415"/>
    <d v="2016-03-27T00:00:00"/>
    <x v="2"/>
    <x v="2"/>
    <x v="171"/>
    <x v="4"/>
    <x v="0"/>
    <x v="3"/>
    <s v="Acco Flexible ACCOHIDE Square Ring Data Binder, Dark Blue, 11 1/2&quot; X 14&quot; 7/8&quot;"/>
    <n v="32.54"/>
    <n v="2"/>
    <n v="15.94"/>
  </r>
  <r>
    <n v="4416"/>
    <d v="2016-03-28T00:00:00"/>
    <x v="2"/>
    <x v="2"/>
    <x v="322"/>
    <x v="6"/>
    <x v="0"/>
    <x v="2"/>
    <s v="Hanging Personal Folder File"/>
    <n v="31.4"/>
    <n v="2"/>
    <n v="7.85"/>
  </r>
  <r>
    <n v="4417"/>
    <d v="2016-03-28T00:00:00"/>
    <x v="2"/>
    <x v="2"/>
    <x v="393"/>
    <x v="3"/>
    <x v="0"/>
    <x v="2"/>
    <s v="Rogers Deluxe File Chest"/>
    <n v="87.92"/>
    <n v="4"/>
    <n v="0.88"/>
  </r>
  <r>
    <n v="4418"/>
    <d v="2016-03-28T00:00:00"/>
    <x v="2"/>
    <x v="2"/>
    <x v="393"/>
    <x v="3"/>
    <x v="0"/>
    <x v="0"/>
    <s v="Xerox 1983"/>
    <n v="5.98"/>
    <n v="1"/>
    <n v="2.93"/>
  </r>
  <r>
    <n v="4419"/>
    <d v="2016-03-29T00:00:00"/>
    <x v="2"/>
    <x v="2"/>
    <x v="5"/>
    <x v="1"/>
    <x v="0"/>
    <x v="0"/>
    <s v="Computer Printout Paper with Letter-Trim Perforations"/>
    <n v="45.53"/>
    <n v="3"/>
    <n v="15.93"/>
  </r>
  <r>
    <n v="4420"/>
    <d v="2016-03-29T00:00:00"/>
    <x v="2"/>
    <x v="2"/>
    <x v="5"/>
    <x v="1"/>
    <x v="1"/>
    <x v="5"/>
    <s v="Global Leather Highback Executive Chair with Pneumatic Height Adjustment, Black"/>
    <n v="844.12"/>
    <n v="6"/>
    <n v="-36.18"/>
  </r>
  <r>
    <n v="4421"/>
    <d v="2016-03-29T00:00:00"/>
    <x v="2"/>
    <x v="2"/>
    <x v="5"/>
    <x v="1"/>
    <x v="2"/>
    <x v="6"/>
    <s v="Jabra BIZ 2300 Duo QD Duo CordedÂ Headset"/>
    <n v="812.74"/>
    <n v="8"/>
    <n v="60.96"/>
  </r>
  <r>
    <n v="4422"/>
    <d v="2016-03-29T00:00:00"/>
    <x v="2"/>
    <x v="2"/>
    <x v="744"/>
    <x v="20"/>
    <x v="0"/>
    <x v="0"/>
    <s v="Memo Book, 100 Message Capacity, 5 3/8Â” x 11Â”"/>
    <n v="13.48"/>
    <n v="2"/>
    <n v="6.74"/>
  </r>
  <r>
    <n v="4423"/>
    <d v="2016-03-29T00:00:00"/>
    <x v="2"/>
    <x v="2"/>
    <x v="744"/>
    <x v="20"/>
    <x v="0"/>
    <x v="3"/>
    <s v="Acco Four Pocket Poly Ring Binder with Label Holder, Smoke, 1&quot;"/>
    <n v="29.8"/>
    <n v="5"/>
    <n v="9.31"/>
  </r>
  <r>
    <n v="4424"/>
    <d v="2016-03-29T00:00:00"/>
    <x v="2"/>
    <x v="2"/>
    <x v="744"/>
    <x v="20"/>
    <x v="1"/>
    <x v="8"/>
    <s v="Howard Miller 13-3/4&quot; Diameter Brushed Chrome Round Wall Clock"/>
    <n v="414"/>
    <n v="8"/>
    <n v="124.2"/>
  </r>
  <r>
    <n v="4425"/>
    <d v="2016-03-29T00:00:00"/>
    <x v="2"/>
    <x v="2"/>
    <x v="744"/>
    <x v="20"/>
    <x v="0"/>
    <x v="3"/>
    <s v="GBC Plastic Binding Combs"/>
    <n v="41.33"/>
    <n v="7"/>
    <n v="14.98"/>
  </r>
  <r>
    <n v="4426"/>
    <d v="2016-03-29T00:00:00"/>
    <x v="2"/>
    <x v="2"/>
    <x v="47"/>
    <x v="10"/>
    <x v="1"/>
    <x v="11"/>
    <s v="Bush Andora Bookcase, Maple/Graphite Gray Finish"/>
    <n v="299.98"/>
    <n v="5"/>
    <n v="-167.99"/>
  </r>
  <r>
    <n v="4427"/>
    <d v="2016-03-29T00:00:00"/>
    <x v="2"/>
    <x v="2"/>
    <x v="47"/>
    <x v="10"/>
    <x v="2"/>
    <x v="6"/>
    <s v="Clearsounds A400"/>
    <n v="158.38"/>
    <n v="4"/>
    <n v="-36.950000000000003"/>
  </r>
  <r>
    <n v="4428"/>
    <d v="2016-03-30T00:00:00"/>
    <x v="2"/>
    <x v="2"/>
    <x v="552"/>
    <x v="37"/>
    <x v="0"/>
    <x v="0"/>
    <s v="Xerox 188"/>
    <n v="11.34"/>
    <n v="1"/>
    <n v="5.56"/>
  </r>
  <r>
    <n v="4429"/>
    <d v="2016-03-31T00:00:00"/>
    <x v="2"/>
    <x v="2"/>
    <x v="246"/>
    <x v="2"/>
    <x v="2"/>
    <x v="6"/>
    <s v="LG Exalt"/>
    <n v="280.77999999999997"/>
    <n v="3"/>
    <n v="-60.84"/>
  </r>
  <r>
    <n v="4430"/>
    <d v="2016-03-31T00:00:00"/>
    <x v="2"/>
    <x v="2"/>
    <x v="246"/>
    <x v="2"/>
    <x v="2"/>
    <x v="9"/>
    <s v="Anker Ultra-Slim Mini Bluetooth 3.0 Wireless Keyboard"/>
    <n v="31.98"/>
    <n v="2"/>
    <n v="1.2"/>
  </r>
  <r>
    <n v="4431"/>
    <d v="2016-03-31T00:00:00"/>
    <x v="2"/>
    <x v="2"/>
    <x v="15"/>
    <x v="20"/>
    <x v="1"/>
    <x v="5"/>
    <s v="Global Value Steno Chair, Gray"/>
    <n v="328"/>
    <n v="6"/>
    <n v="54.67"/>
  </r>
  <r>
    <n v="4432"/>
    <d v="2016-04-01T00:00:00"/>
    <x v="2"/>
    <x v="3"/>
    <x v="745"/>
    <x v="20"/>
    <x v="0"/>
    <x v="4"/>
    <s v="Newell 345"/>
    <n v="59.52"/>
    <n v="3"/>
    <n v="15.48"/>
  </r>
  <r>
    <n v="4433"/>
    <d v="2016-04-01T00:00:00"/>
    <x v="2"/>
    <x v="3"/>
    <x v="745"/>
    <x v="20"/>
    <x v="0"/>
    <x v="2"/>
    <s v="Fellowes Bankers Box Recycled Super Stor/Drawer"/>
    <n v="161.94"/>
    <n v="3"/>
    <n v="9.7200000000000006"/>
  </r>
  <r>
    <n v="4434"/>
    <d v="2016-04-01T00:00:00"/>
    <x v="2"/>
    <x v="3"/>
    <x v="745"/>
    <x v="20"/>
    <x v="0"/>
    <x v="4"/>
    <s v="Boston 1645 Deluxe Heavier-Duty Electric Pencil Sharpener"/>
    <n v="263.88"/>
    <n v="6"/>
    <n v="71.25"/>
  </r>
  <r>
    <n v="4435"/>
    <d v="2016-04-01T00:00:00"/>
    <x v="2"/>
    <x v="3"/>
    <x v="745"/>
    <x v="20"/>
    <x v="0"/>
    <x v="4"/>
    <s v="50 Colored Long Pencils"/>
    <n v="30.48"/>
    <n v="3"/>
    <n v="7.92"/>
  </r>
  <r>
    <n v="4436"/>
    <d v="2016-04-01T00:00:00"/>
    <x v="2"/>
    <x v="3"/>
    <x v="745"/>
    <x v="20"/>
    <x v="0"/>
    <x v="4"/>
    <s v="Newell 342"/>
    <n v="9.84"/>
    <n v="3"/>
    <n v="2.85"/>
  </r>
  <r>
    <n v="4437"/>
    <d v="2016-04-01T00:00:00"/>
    <x v="2"/>
    <x v="3"/>
    <x v="745"/>
    <x v="20"/>
    <x v="2"/>
    <x v="6"/>
    <s v="Belkin Grip Candy Sheer Case / Cover for iPhone 5 and 5S"/>
    <n v="35.119999999999997"/>
    <n v="4"/>
    <n v="9.1300000000000008"/>
  </r>
  <r>
    <n v="4438"/>
    <d v="2016-04-01T00:00:00"/>
    <x v="2"/>
    <x v="3"/>
    <x v="323"/>
    <x v="12"/>
    <x v="0"/>
    <x v="7"/>
    <s v="Staples"/>
    <n v="31.56"/>
    <n v="5"/>
    <n v="9.86"/>
  </r>
  <r>
    <n v="4439"/>
    <d v="2016-04-01T00:00:00"/>
    <x v="2"/>
    <x v="3"/>
    <x v="323"/>
    <x v="12"/>
    <x v="0"/>
    <x v="12"/>
    <s v="Belkin F9H710-06 7 Outlet SurgeMaster Surge Protector"/>
    <n v="30.14"/>
    <n v="2"/>
    <n v="3.01"/>
  </r>
  <r>
    <n v="4440"/>
    <d v="2016-04-01T00:00:00"/>
    <x v="2"/>
    <x v="3"/>
    <x v="738"/>
    <x v="20"/>
    <x v="0"/>
    <x v="4"/>
    <s v="Boston 16801 Nautilus Battery Pencil Sharpener"/>
    <n v="88.04"/>
    <n v="4"/>
    <n v="22.89"/>
  </r>
  <r>
    <n v="4441"/>
    <d v="2016-04-01T00:00:00"/>
    <x v="2"/>
    <x v="3"/>
    <x v="559"/>
    <x v="20"/>
    <x v="0"/>
    <x v="1"/>
    <s v="Avery 473"/>
    <n v="20.7"/>
    <n v="2"/>
    <n v="9.94"/>
  </r>
  <r>
    <n v="4442"/>
    <d v="2016-04-01T00:00:00"/>
    <x v="2"/>
    <x v="3"/>
    <x v="559"/>
    <x v="20"/>
    <x v="0"/>
    <x v="14"/>
    <s v="Acme Value Line Scissors"/>
    <n v="10.95"/>
    <n v="3"/>
    <n v="3.29"/>
  </r>
  <r>
    <n v="4443"/>
    <d v="2016-04-01T00:00:00"/>
    <x v="2"/>
    <x v="3"/>
    <x v="559"/>
    <x v="20"/>
    <x v="0"/>
    <x v="3"/>
    <s v="Avery Hanging File Binders"/>
    <n v="14.35"/>
    <n v="3"/>
    <n v="4.66"/>
  </r>
  <r>
    <n v="4444"/>
    <d v="2016-04-01T00:00:00"/>
    <x v="2"/>
    <x v="3"/>
    <x v="558"/>
    <x v="20"/>
    <x v="1"/>
    <x v="5"/>
    <s v="Hon Deluxe Fabric Upholstered Stacking Chairs, Rounded Back"/>
    <n v="1317.49"/>
    <n v="6"/>
    <n v="292.77999999999997"/>
  </r>
  <r>
    <n v="4445"/>
    <d v="2016-04-01T00:00:00"/>
    <x v="2"/>
    <x v="3"/>
    <x v="558"/>
    <x v="20"/>
    <x v="0"/>
    <x v="14"/>
    <s v="Staple remover"/>
    <n v="63.84"/>
    <n v="8"/>
    <n v="18.510000000000002"/>
  </r>
  <r>
    <n v="4446"/>
    <d v="2016-04-01T00:00:00"/>
    <x v="2"/>
    <x v="3"/>
    <x v="558"/>
    <x v="20"/>
    <x v="0"/>
    <x v="3"/>
    <s v="Avery Non-Stick Binders"/>
    <n v="3.59"/>
    <n v="1"/>
    <n v="1.1200000000000001"/>
  </r>
  <r>
    <n v="4447"/>
    <d v="2016-04-01T00:00:00"/>
    <x v="2"/>
    <x v="3"/>
    <x v="474"/>
    <x v="4"/>
    <x v="1"/>
    <x v="8"/>
    <s v="Regeneration Desk Collection"/>
    <n v="7.04"/>
    <n v="4"/>
    <n v="3.1"/>
  </r>
  <r>
    <n v="4448"/>
    <d v="2016-04-01T00:00:00"/>
    <x v="2"/>
    <x v="3"/>
    <x v="168"/>
    <x v="21"/>
    <x v="2"/>
    <x v="6"/>
    <s v="Cyber Acoustics AC-202b Speech Recognition Stereo Headset"/>
    <n v="12.99"/>
    <n v="1"/>
    <n v="0.26"/>
  </r>
  <r>
    <n v="4449"/>
    <d v="2016-04-02T00:00:00"/>
    <x v="2"/>
    <x v="3"/>
    <x v="561"/>
    <x v="21"/>
    <x v="1"/>
    <x v="5"/>
    <s v="Global Executive Mid-Back Manager's Chair"/>
    <n v="1454.9"/>
    <n v="5"/>
    <n v="378.27"/>
  </r>
  <r>
    <n v="4450"/>
    <d v="2016-04-03T00:00:00"/>
    <x v="2"/>
    <x v="3"/>
    <x v="246"/>
    <x v="2"/>
    <x v="0"/>
    <x v="3"/>
    <s v="GBC Velobind Prepunched Cover Sets, Regency Series"/>
    <n v="99.85"/>
    <n v="9"/>
    <n v="-83.21"/>
  </r>
  <r>
    <n v="4451"/>
    <d v="2016-04-03T00:00:00"/>
    <x v="2"/>
    <x v="3"/>
    <x v="368"/>
    <x v="18"/>
    <x v="1"/>
    <x v="8"/>
    <s v="Seth Thomas 13 1/2&quot; Wall Clock"/>
    <n v="71.12"/>
    <n v="4"/>
    <n v="22.05"/>
  </r>
  <r>
    <n v="4452"/>
    <d v="2016-04-03T00:00:00"/>
    <x v="2"/>
    <x v="3"/>
    <x v="368"/>
    <x v="18"/>
    <x v="2"/>
    <x v="6"/>
    <s v="Plantronics Voyager Pro HD - Bluetooth Headset"/>
    <n v="259.95999999999998"/>
    <n v="4"/>
    <n v="124.78"/>
  </r>
  <r>
    <n v="4453"/>
    <d v="2016-04-03T00:00:00"/>
    <x v="2"/>
    <x v="3"/>
    <x v="50"/>
    <x v="0"/>
    <x v="0"/>
    <x v="0"/>
    <s v="Xerox 1962"/>
    <n v="10.27"/>
    <n v="3"/>
    <n v="3.21"/>
  </r>
  <r>
    <n v="4454"/>
    <d v="2016-04-04T00:00:00"/>
    <x v="2"/>
    <x v="3"/>
    <x v="5"/>
    <x v="6"/>
    <x v="2"/>
    <x v="6"/>
    <s v="Anker Astro 15000mAh USB Portable Charger"/>
    <n v="149.97"/>
    <n v="3"/>
    <n v="6"/>
  </r>
  <r>
    <n v="4455"/>
    <d v="2016-04-04T00:00:00"/>
    <x v="2"/>
    <x v="3"/>
    <x v="5"/>
    <x v="6"/>
    <x v="0"/>
    <x v="0"/>
    <s v="Wirebound Message Books, Four 2 3/4&quot; x 5&quot; Forms per Page, 600 Sets per Book"/>
    <n v="27.81"/>
    <n v="3"/>
    <n v="13.07"/>
  </r>
  <r>
    <n v="4456"/>
    <d v="2016-04-04T00:00:00"/>
    <x v="2"/>
    <x v="3"/>
    <x v="216"/>
    <x v="20"/>
    <x v="0"/>
    <x v="3"/>
    <s v="Ibico Ibimaster 300 Manual Binding System"/>
    <n v="588.78"/>
    <n v="2"/>
    <n v="184"/>
  </r>
  <r>
    <n v="4457"/>
    <d v="2016-04-04T00:00:00"/>
    <x v="2"/>
    <x v="3"/>
    <x v="288"/>
    <x v="20"/>
    <x v="1"/>
    <x v="8"/>
    <s v="Deflect-o EconoMat Studded, No Bevel Mat for Low Pile Carpeting"/>
    <n v="82.64"/>
    <n v="2"/>
    <n v="7.44"/>
  </r>
  <r>
    <n v="4458"/>
    <d v="2016-04-04T00:00:00"/>
    <x v="2"/>
    <x v="3"/>
    <x v="288"/>
    <x v="20"/>
    <x v="0"/>
    <x v="2"/>
    <s v="Tenex File Box, Personal Filing Tote with Lid, Black"/>
    <n v="31.02"/>
    <n v="2"/>
    <n v="8.07"/>
  </r>
  <r>
    <n v="4459"/>
    <d v="2016-04-04T00:00:00"/>
    <x v="2"/>
    <x v="3"/>
    <x v="288"/>
    <x v="20"/>
    <x v="2"/>
    <x v="9"/>
    <s v="Logitech Trackman Marble Mouse"/>
    <n v="89.97"/>
    <n v="3"/>
    <n v="37.79"/>
  </r>
  <r>
    <n v="4460"/>
    <d v="2016-04-05T00:00:00"/>
    <x v="2"/>
    <x v="3"/>
    <x v="146"/>
    <x v="0"/>
    <x v="0"/>
    <x v="2"/>
    <s v="Eldon Portable Mobile Manager"/>
    <n v="158.37"/>
    <n v="7"/>
    <n v="13.86"/>
  </r>
  <r>
    <n v="4461"/>
    <d v="2016-04-05T00:00:00"/>
    <x v="2"/>
    <x v="3"/>
    <x v="645"/>
    <x v="2"/>
    <x v="2"/>
    <x v="6"/>
    <s v="Clearsounds A400"/>
    <n v="118.78"/>
    <n v="3"/>
    <n v="-27.72"/>
  </r>
  <r>
    <n v="4462"/>
    <d v="2016-04-05T00:00:00"/>
    <x v="2"/>
    <x v="3"/>
    <x v="645"/>
    <x v="2"/>
    <x v="0"/>
    <x v="14"/>
    <s v="Premier Automatic Letter Opener"/>
    <n v="769.18"/>
    <n v="4"/>
    <n v="-163.44999999999999"/>
  </r>
  <r>
    <n v="4463"/>
    <d v="2016-04-06T00:00:00"/>
    <x v="2"/>
    <x v="3"/>
    <x v="139"/>
    <x v="45"/>
    <x v="2"/>
    <x v="6"/>
    <s v="Nortel Meridian M5316 Digital phone"/>
    <n v="1294.75"/>
    <n v="5"/>
    <n v="336.64"/>
  </r>
  <r>
    <n v="4464"/>
    <d v="2016-04-07T00:00:00"/>
    <x v="2"/>
    <x v="3"/>
    <x v="515"/>
    <x v="3"/>
    <x v="2"/>
    <x v="16"/>
    <s v="Hewlett Packard 610 Color Digital Copier / Printer"/>
    <n v="1199.98"/>
    <n v="3"/>
    <n v="374.99"/>
  </r>
  <r>
    <n v="4465"/>
    <d v="2016-04-07T00:00:00"/>
    <x v="2"/>
    <x v="3"/>
    <x v="112"/>
    <x v="20"/>
    <x v="1"/>
    <x v="5"/>
    <s v="Hon Deluxe Fabric Upholstered Stacking Chairs, Rounded Back"/>
    <n v="658.75"/>
    <n v="3"/>
    <n v="146.38999999999999"/>
  </r>
  <r>
    <n v="4466"/>
    <d v="2016-04-07T00:00:00"/>
    <x v="2"/>
    <x v="3"/>
    <x v="582"/>
    <x v="20"/>
    <x v="0"/>
    <x v="4"/>
    <s v="Newell 322"/>
    <n v="3.64"/>
    <n v="2"/>
    <n v="0.98"/>
  </r>
  <r>
    <n v="4467"/>
    <d v="2016-04-07T00:00:00"/>
    <x v="2"/>
    <x v="3"/>
    <x v="442"/>
    <x v="23"/>
    <x v="0"/>
    <x v="0"/>
    <s v="Xerox 1939"/>
    <n v="37.94"/>
    <n v="2"/>
    <n v="18.21"/>
  </r>
  <r>
    <n v="4468"/>
    <d v="2016-04-07T00:00:00"/>
    <x v="2"/>
    <x v="3"/>
    <x v="83"/>
    <x v="2"/>
    <x v="0"/>
    <x v="12"/>
    <s v="Belkin 7-Outlet SurgeMaster Home Series"/>
    <n v="33.53"/>
    <n v="3"/>
    <n v="2.5099999999999998"/>
  </r>
  <r>
    <n v="4469"/>
    <d v="2016-04-07T00:00:00"/>
    <x v="2"/>
    <x v="3"/>
    <x v="83"/>
    <x v="2"/>
    <x v="0"/>
    <x v="2"/>
    <s v="Eldon Jumbo ProFile Portable File Boxes Graphite/Black"/>
    <n v="36.74"/>
    <n v="3"/>
    <n v="3.67"/>
  </r>
  <r>
    <n v="4470"/>
    <d v="2016-04-08T00:00:00"/>
    <x v="2"/>
    <x v="3"/>
    <x v="506"/>
    <x v="20"/>
    <x v="1"/>
    <x v="11"/>
    <s v="Sauder Barrister Bookcases"/>
    <n v="388.7"/>
    <n v="6"/>
    <n v="-4.8600000000000003"/>
  </r>
  <r>
    <n v="4471"/>
    <d v="2016-04-08T00:00:00"/>
    <x v="2"/>
    <x v="3"/>
    <x v="506"/>
    <x v="20"/>
    <x v="0"/>
    <x v="10"/>
    <s v="#10 Gummed Flap White Envelopes, 100/Box"/>
    <n v="8.26"/>
    <n v="2"/>
    <n v="3.8"/>
  </r>
  <r>
    <n v="4472"/>
    <d v="2016-04-08T00:00:00"/>
    <x v="2"/>
    <x v="3"/>
    <x v="506"/>
    <x v="20"/>
    <x v="0"/>
    <x v="4"/>
    <s v="Dixon Prang Watercolor Pencils, 10-Color Set with Brush"/>
    <n v="17.04"/>
    <n v="4"/>
    <n v="6.99"/>
  </r>
  <r>
    <n v="4473"/>
    <d v="2016-04-08T00:00:00"/>
    <x v="2"/>
    <x v="3"/>
    <x v="506"/>
    <x v="20"/>
    <x v="0"/>
    <x v="0"/>
    <s v="Adams Phone Message Book, 200 Message Capacity, 8 1/16Â” x 11Â”"/>
    <n v="34.4"/>
    <n v="5"/>
    <n v="15.82"/>
  </r>
  <r>
    <n v="4474"/>
    <d v="2016-04-08T00:00:00"/>
    <x v="2"/>
    <x v="3"/>
    <x v="391"/>
    <x v="3"/>
    <x v="0"/>
    <x v="0"/>
    <s v="Xerox 1923"/>
    <n v="20.04"/>
    <n v="3"/>
    <n v="9.6199999999999992"/>
  </r>
  <r>
    <n v="4475"/>
    <d v="2016-04-08T00:00:00"/>
    <x v="2"/>
    <x v="3"/>
    <x v="391"/>
    <x v="3"/>
    <x v="0"/>
    <x v="2"/>
    <s v="Fellowes Neat Ideas Storage Cubes"/>
    <n v="64.959999999999994"/>
    <n v="2"/>
    <n v="2.6"/>
  </r>
  <r>
    <n v="4476"/>
    <d v="2016-04-08T00:00:00"/>
    <x v="2"/>
    <x v="3"/>
    <x v="391"/>
    <x v="3"/>
    <x v="0"/>
    <x v="0"/>
    <s v="Xerox 1931"/>
    <n v="12.96"/>
    <n v="2"/>
    <n v="6.22"/>
  </r>
  <r>
    <n v="4477"/>
    <d v="2016-04-08T00:00:00"/>
    <x v="2"/>
    <x v="3"/>
    <x v="456"/>
    <x v="0"/>
    <x v="2"/>
    <x v="9"/>
    <s v="Kensington Orbit Wireless Mobile Trackball for PC and Mac"/>
    <n v="431.93"/>
    <n v="9"/>
    <n v="64.790000000000006"/>
  </r>
  <r>
    <n v="4478"/>
    <d v="2016-04-08T00:00:00"/>
    <x v="2"/>
    <x v="3"/>
    <x v="456"/>
    <x v="0"/>
    <x v="1"/>
    <x v="5"/>
    <s v="Global Chrome Stack Chair"/>
    <n v="95.98"/>
    <n v="4"/>
    <n v="-4.1100000000000003"/>
  </r>
  <r>
    <n v="4479"/>
    <d v="2016-04-08T00:00:00"/>
    <x v="2"/>
    <x v="3"/>
    <x v="456"/>
    <x v="0"/>
    <x v="0"/>
    <x v="3"/>
    <s v="GBC DocuBind P400 Electric Binding System"/>
    <n v="1088.79"/>
    <n v="4"/>
    <n v="-1850.95"/>
  </r>
  <r>
    <n v="4480"/>
    <d v="2016-04-08T00:00:00"/>
    <x v="2"/>
    <x v="3"/>
    <x v="469"/>
    <x v="10"/>
    <x v="0"/>
    <x v="10"/>
    <s v="#10 Self-Seal White Envelopes"/>
    <n v="8.8699999999999992"/>
    <n v="1"/>
    <n v="3.22"/>
  </r>
  <r>
    <n v="4481"/>
    <d v="2016-04-08T00:00:00"/>
    <x v="2"/>
    <x v="3"/>
    <x v="469"/>
    <x v="10"/>
    <x v="0"/>
    <x v="3"/>
    <s v="Catalog Binders with Expanding Posts"/>
    <n v="121.1"/>
    <n v="6"/>
    <n v="-100.92"/>
  </r>
  <r>
    <n v="4482"/>
    <d v="2016-04-08T00:00:00"/>
    <x v="2"/>
    <x v="3"/>
    <x v="584"/>
    <x v="3"/>
    <x v="1"/>
    <x v="8"/>
    <s v="C-Line Magnetic Cubicle Keepers, Clear Polypropylene"/>
    <n v="24.7"/>
    <n v="5"/>
    <n v="10.37"/>
  </r>
  <r>
    <n v="4483"/>
    <d v="2016-04-08T00:00:00"/>
    <x v="2"/>
    <x v="3"/>
    <x v="190"/>
    <x v="4"/>
    <x v="0"/>
    <x v="10"/>
    <s v="Ampad #10 Peel &amp; Seel Holiday Envelopes"/>
    <n v="17.920000000000002"/>
    <n v="4"/>
    <n v="8.6"/>
  </r>
  <r>
    <n v="4484"/>
    <d v="2016-04-08T00:00:00"/>
    <x v="2"/>
    <x v="3"/>
    <x v="195"/>
    <x v="4"/>
    <x v="1"/>
    <x v="11"/>
    <s v="Hon Metal Bookcases, Black"/>
    <n v="354.9"/>
    <n v="5"/>
    <n v="88.73"/>
  </r>
  <r>
    <n v="4485"/>
    <d v="2016-04-08T00:00:00"/>
    <x v="2"/>
    <x v="3"/>
    <x v="79"/>
    <x v="13"/>
    <x v="0"/>
    <x v="7"/>
    <s v="Advantus Plastic Paper Clips"/>
    <n v="30"/>
    <n v="6"/>
    <n v="14.4"/>
  </r>
  <r>
    <n v="4486"/>
    <d v="2016-04-08T00:00:00"/>
    <x v="2"/>
    <x v="3"/>
    <x v="79"/>
    <x v="13"/>
    <x v="0"/>
    <x v="0"/>
    <s v="Xerox 1993"/>
    <n v="25.92"/>
    <n v="4"/>
    <n v="12.7"/>
  </r>
  <r>
    <n v="4487"/>
    <d v="2016-04-08T00:00:00"/>
    <x v="2"/>
    <x v="3"/>
    <x v="79"/>
    <x v="13"/>
    <x v="1"/>
    <x v="8"/>
    <s v="Eldon Radial Chair Mat for Low to Medium Pile Carpets"/>
    <n v="159.91999999999999"/>
    <n v="4"/>
    <n v="31.98"/>
  </r>
  <r>
    <n v="4488"/>
    <d v="2016-04-09T00:00:00"/>
    <x v="2"/>
    <x v="3"/>
    <x v="615"/>
    <x v="22"/>
    <x v="0"/>
    <x v="3"/>
    <s v="Acco Pressboard Covers with Storage Hooks, 14 7/8&quot; x 11&quot;, Light Blue"/>
    <n v="35.35"/>
    <n v="9"/>
    <n v="12.82"/>
  </r>
  <r>
    <n v="4489"/>
    <d v="2016-04-09T00:00:00"/>
    <x v="2"/>
    <x v="3"/>
    <x v="746"/>
    <x v="14"/>
    <x v="2"/>
    <x v="6"/>
    <s v="Nortel Meridian M5316 Digital phone"/>
    <n v="517.9"/>
    <n v="2"/>
    <n v="134.65"/>
  </r>
  <r>
    <n v="4490"/>
    <d v="2016-04-09T00:00:00"/>
    <x v="2"/>
    <x v="3"/>
    <x v="746"/>
    <x v="14"/>
    <x v="0"/>
    <x v="3"/>
    <s v="Storex Flexible Poly Binders with Double Pockets"/>
    <n v="5.28"/>
    <n v="2"/>
    <n v="2.4300000000000002"/>
  </r>
  <r>
    <n v="4491"/>
    <d v="2016-04-09T00:00:00"/>
    <x v="2"/>
    <x v="3"/>
    <x v="221"/>
    <x v="3"/>
    <x v="1"/>
    <x v="11"/>
    <s v="Bush Somerset Collection Bookcase"/>
    <n v="556.66999999999996"/>
    <n v="5"/>
    <n v="6.55"/>
  </r>
  <r>
    <n v="4492"/>
    <d v="2016-04-10T00:00:00"/>
    <x v="2"/>
    <x v="3"/>
    <x v="691"/>
    <x v="10"/>
    <x v="0"/>
    <x v="3"/>
    <s v="Wilson Jones Hanging Recycled Pressboard Data Binders"/>
    <n v="8.9"/>
    <n v="2"/>
    <n v="-6.53"/>
  </r>
  <r>
    <n v="4493"/>
    <d v="2016-04-10T00:00:00"/>
    <x v="2"/>
    <x v="3"/>
    <x v="76"/>
    <x v="3"/>
    <x v="0"/>
    <x v="0"/>
    <s v="Xerox 227"/>
    <n v="12.96"/>
    <n v="2"/>
    <n v="6.22"/>
  </r>
  <r>
    <n v="4494"/>
    <d v="2016-04-10T00:00:00"/>
    <x v="2"/>
    <x v="3"/>
    <x v="76"/>
    <x v="3"/>
    <x v="0"/>
    <x v="3"/>
    <s v="Wilson Jones Clip &amp; Carry Folder Binder Tool for Ring Binders, Clear"/>
    <n v="23.2"/>
    <n v="5"/>
    <n v="8.1199999999999992"/>
  </r>
  <r>
    <n v="4495"/>
    <d v="2016-04-10T00:00:00"/>
    <x v="2"/>
    <x v="3"/>
    <x v="542"/>
    <x v="3"/>
    <x v="0"/>
    <x v="12"/>
    <s v="3M Replacement Filter for Office Air Cleaner for 20' x 33' Room"/>
    <n v="113.76"/>
    <n v="3"/>
    <n v="44.37"/>
  </r>
  <r>
    <n v="4496"/>
    <d v="2016-04-10T00:00:00"/>
    <x v="2"/>
    <x v="3"/>
    <x v="542"/>
    <x v="3"/>
    <x v="0"/>
    <x v="2"/>
    <s v="Fellowes Staxonsteel Drawer Files"/>
    <n v="579.51"/>
    <n v="3"/>
    <n v="81.13"/>
  </r>
  <r>
    <n v="4497"/>
    <d v="2016-04-10T00:00:00"/>
    <x v="2"/>
    <x v="3"/>
    <x v="542"/>
    <x v="3"/>
    <x v="0"/>
    <x v="2"/>
    <s v="Rogers Profile Extra Capacity Storage Tub"/>
    <n v="150.66"/>
    <n v="9"/>
    <n v="6.03"/>
  </r>
  <r>
    <n v="4498"/>
    <d v="2016-04-10T00:00:00"/>
    <x v="2"/>
    <x v="3"/>
    <x v="542"/>
    <x v="3"/>
    <x v="0"/>
    <x v="3"/>
    <s v="GBC Prepunched Paper, 19-Hole, for Binding Systems, 24-lb"/>
    <n v="48.03"/>
    <n v="4"/>
    <n v="15.61"/>
  </r>
  <r>
    <n v="4499"/>
    <d v="2016-04-10T00:00:00"/>
    <x v="2"/>
    <x v="3"/>
    <x v="87"/>
    <x v="1"/>
    <x v="0"/>
    <x v="4"/>
    <s v="BIC Brite Liner Grip Highlighters, Assorted, 5/Pack"/>
    <n v="13.57"/>
    <n v="4"/>
    <n v="3.22"/>
  </r>
  <r>
    <n v="4500"/>
    <d v="2016-04-12T00:00:00"/>
    <x v="2"/>
    <x v="3"/>
    <x v="12"/>
    <x v="6"/>
    <x v="1"/>
    <x v="13"/>
    <s v="KI Adjustable-Height Table"/>
    <n v="343.92"/>
    <n v="4"/>
    <n v="75.66"/>
  </r>
  <r>
    <n v="4501"/>
    <d v="2016-04-12T00:00:00"/>
    <x v="2"/>
    <x v="3"/>
    <x v="12"/>
    <x v="6"/>
    <x v="0"/>
    <x v="0"/>
    <s v="Xerox 1945"/>
    <n v="40.99"/>
    <n v="1"/>
    <n v="20.09"/>
  </r>
  <r>
    <n v="4502"/>
    <d v="2016-04-12T00:00:00"/>
    <x v="2"/>
    <x v="3"/>
    <x v="12"/>
    <x v="6"/>
    <x v="0"/>
    <x v="10"/>
    <s v="Globe Weis Peel &amp; Seel First Class Envelopes"/>
    <n v="63.9"/>
    <n v="5"/>
    <n v="28.76"/>
  </r>
  <r>
    <n v="4503"/>
    <d v="2016-04-12T00:00:00"/>
    <x v="2"/>
    <x v="3"/>
    <x v="443"/>
    <x v="3"/>
    <x v="1"/>
    <x v="5"/>
    <s v="Hon Comfortask Task/Swivel Chairs"/>
    <n v="638.29"/>
    <n v="7"/>
    <n v="-31.91"/>
  </r>
  <r>
    <n v="4504"/>
    <d v="2016-04-12T00:00:00"/>
    <x v="2"/>
    <x v="3"/>
    <x v="443"/>
    <x v="3"/>
    <x v="0"/>
    <x v="3"/>
    <s v="JM Magazine Binder"/>
    <n v="13.21"/>
    <n v="1"/>
    <n v="4.62"/>
  </r>
  <r>
    <n v="4505"/>
    <d v="2016-04-12T00:00:00"/>
    <x v="2"/>
    <x v="3"/>
    <x v="80"/>
    <x v="3"/>
    <x v="0"/>
    <x v="0"/>
    <s v="Xerox 206"/>
    <n v="19.440000000000001"/>
    <n v="3"/>
    <n v="9.33"/>
  </r>
  <r>
    <n v="4506"/>
    <d v="2016-04-12T00:00:00"/>
    <x v="2"/>
    <x v="3"/>
    <x v="80"/>
    <x v="3"/>
    <x v="1"/>
    <x v="5"/>
    <s v="Global Geo Office Task Chair, Gray"/>
    <n v="194.35"/>
    <n v="3"/>
    <n v="-36.44"/>
  </r>
  <r>
    <n v="4507"/>
    <d v="2016-04-12T00:00:00"/>
    <x v="2"/>
    <x v="3"/>
    <x v="80"/>
    <x v="3"/>
    <x v="0"/>
    <x v="3"/>
    <s v="Aluminum Screw Posts"/>
    <n v="36.619999999999997"/>
    <n v="3"/>
    <n v="13.73"/>
  </r>
  <r>
    <n v="4508"/>
    <d v="2016-04-12T00:00:00"/>
    <x v="2"/>
    <x v="3"/>
    <x v="559"/>
    <x v="25"/>
    <x v="0"/>
    <x v="2"/>
    <s v="Fellowes Bankers Box Recycled Super Stor/Drawer"/>
    <n v="129.55000000000001"/>
    <n v="3"/>
    <n v="-22.67"/>
  </r>
  <r>
    <n v="4509"/>
    <d v="2016-04-12T00:00:00"/>
    <x v="2"/>
    <x v="3"/>
    <x v="559"/>
    <x v="25"/>
    <x v="0"/>
    <x v="2"/>
    <s v="Fellowes Bankers Box Staxonsteel Drawer File/Stacking System"/>
    <n v="51.98"/>
    <n v="1"/>
    <n v="-5.2"/>
  </r>
  <r>
    <n v="4510"/>
    <d v="2016-04-12T00:00:00"/>
    <x v="2"/>
    <x v="3"/>
    <x v="559"/>
    <x v="25"/>
    <x v="0"/>
    <x v="0"/>
    <s v="TOPS &quot;Important Message&quot; Pads, Canary, 4-1/4 x 5-1/2, 50 Sheets per Pad"/>
    <n v="10.27"/>
    <n v="3"/>
    <n v="3.47"/>
  </r>
  <r>
    <n v="4511"/>
    <d v="2016-04-13T00:00:00"/>
    <x v="2"/>
    <x v="3"/>
    <x v="530"/>
    <x v="3"/>
    <x v="0"/>
    <x v="10"/>
    <s v="Poly String Tie Envelopes"/>
    <n v="6.12"/>
    <n v="3"/>
    <n v="2.88"/>
  </r>
  <r>
    <n v="4512"/>
    <d v="2016-04-14T00:00:00"/>
    <x v="2"/>
    <x v="3"/>
    <x v="300"/>
    <x v="3"/>
    <x v="1"/>
    <x v="5"/>
    <s v="Bevis Steel Folding Chairs"/>
    <n v="383.8"/>
    <n v="5"/>
    <n v="38.380000000000003"/>
  </r>
  <r>
    <n v="4513"/>
    <d v="2016-04-14T00:00:00"/>
    <x v="2"/>
    <x v="3"/>
    <x v="388"/>
    <x v="12"/>
    <x v="1"/>
    <x v="5"/>
    <s v="Hon 4070 Series Pagoda Armless Upholstered Stacking Chairs"/>
    <n v="933.54"/>
    <n v="4"/>
    <n v="105.02"/>
  </r>
  <r>
    <n v="4514"/>
    <d v="2016-04-14T00:00:00"/>
    <x v="2"/>
    <x v="3"/>
    <x v="388"/>
    <x v="12"/>
    <x v="0"/>
    <x v="2"/>
    <s v="Fellowes Personal Hanging Folder Files, Navy"/>
    <n v="42.98"/>
    <n v="4"/>
    <n v="4.3"/>
  </r>
  <r>
    <n v="4515"/>
    <d v="2016-04-14T00:00:00"/>
    <x v="2"/>
    <x v="3"/>
    <x v="23"/>
    <x v="6"/>
    <x v="0"/>
    <x v="2"/>
    <s v="Acco Perma 4000 Stacking Storage Drawers"/>
    <n v="81.2"/>
    <n v="5"/>
    <n v="12.18"/>
  </r>
  <r>
    <n v="4516"/>
    <d v="2016-04-14T00:00:00"/>
    <x v="2"/>
    <x v="3"/>
    <x v="747"/>
    <x v="36"/>
    <x v="0"/>
    <x v="3"/>
    <s v="GBC ProClick Spines for 32-Hole Punch"/>
    <n v="25.06"/>
    <n v="2"/>
    <n v="11.78"/>
  </r>
  <r>
    <n v="4517"/>
    <d v="2016-04-15T00:00:00"/>
    <x v="2"/>
    <x v="3"/>
    <x v="237"/>
    <x v="25"/>
    <x v="0"/>
    <x v="3"/>
    <s v="GBC ProClick 150 Presentation Binding System"/>
    <n v="189.59"/>
    <n v="2"/>
    <n v="-145.35"/>
  </r>
  <r>
    <n v="4518"/>
    <d v="2016-04-15T00:00:00"/>
    <x v="2"/>
    <x v="3"/>
    <x v="237"/>
    <x v="25"/>
    <x v="2"/>
    <x v="9"/>
    <s v="ImationÂ Secure+ Hardware Encrypted USB 2.0Â Flash Drive; 16GB"/>
    <n v="408.74"/>
    <n v="7"/>
    <n v="76.64"/>
  </r>
  <r>
    <n v="4519"/>
    <d v="2016-04-15T00:00:00"/>
    <x v="2"/>
    <x v="3"/>
    <x v="237"/>
    <x v="25"/>
    <x v="2"/>
    <x v="9"/>
    <s v="ImationÂ Secure+ Hardware Encrypted USB 2.0Â Flash Drive; 16GB"/>
    <n v="291.95999999999998"/>
    <n v="5"/>
    <n v="54.74"/>
  </r>
  <r>
    <n v="4520"/>
    <d v="2016-04-15T00:00:00"/>
    <x v="2"/>
    <x v="3"/>
    <x v="237"/>
    <x v="25"/>
    <x v="0"/>
    <x v="2"/>
    <s v="Woodgrain Magazine Files by Perma"/>
    <n v="4.7699999999999996"/>
    <n v="2"/>
    <n v="-0.77"/>
  </r>
  <r>
    <n v="4521"/>
    <d v="2016-04-15T00:00:00"/>
    <x v="2"/>
    <x v="3"/>
    <x v="649"/>
    <x v="3"/>
    <x v="1"/>
    <x v="5"/>
    <s v="HON 5400 Series Task Chairs for Big and Tall"/>
    <n v="1121.57"/>
    <n v="2"/>
    <n v="0"/>
  </r>
  <r>
    <n v="4522"/>
    <d v="2016-04-15T00:00:00"/>
    <x v="2"/>
    <x v="3"/>
    <x v="168"/>
    <x v="0"/>
    <x v="0"/>
    <x v="4"/>
    <s v="Dixon Ticonderoga Erasable Colored Pencil Set, 12-Color"/>
    <n v="33.49"/>
    <n v="7"/>
    <n v="5.86"/>
  </r>
  <r>
    <n v="4523"/>
    <d v="2016-04-15T00:00:00"/>
    <x v="2"/>
    <x v="3"/>
    <x v="168"/>
    <x v="0"/>
    <x v="0"/>
    <x v="7"/>
    <s v="Ideal Clamps"/>
    <n v="8.0399999999999991"/>
    <n v="5"/>
    <n v="2.91"/>
  </r>
  <r>
    <n v="4524"/>
    <d v="2016-04-15T00:00:00"/>
    <x v="2"/>
    <x v="3"/>
    <x v="488"/>
    <x v="3"/>
    <x v="0"/>
    <x v="0"/>
    <s v="Xerox 1911"/>
    <n v="143.69999999999999"/>
    <n v="3"/>
    <n v="68.98"/>
  </r>
  <r>
    <n v="4525"/>
    <d v="2016-04-16T00:00:00"/>
    <x v="2"/>
    <x v="3"/>
    <x v="358"/>
    <x v="4"/>
    <x v="0"/>
    <x v="4"/>
    <s v="Newell 341"/>
    <n v="12.84"/>
    <n v="3"/>
    <n v="3.72"/>
  </r>
  <r>
    <n v="4526"/>
    <d v="2016-04-16T00:00:00"/>
    <x v="2"/>
    <x v="3"/>
    <x v="183"/>
    <x v="23"/>
    <x v="2"/>
    <x v="15"/>
    <s v="3D Systems Cube Printer, 2nd Generation, Magenta"/>
    <n v="9099.93"/>
    <n v="7"/>
    <n v="2365.98"/>
  </r>
  <r>
    <n v="4527"/>
    <d v="2016-04-16T00:00:00"/>
    <x v="2"/>
    <x v="3"/>
    <x v="183"/>
    <x v="23"/>
    <x v="1"/>
    <x v="8"/>
    <s v="Stacking Trays by OIC"/>
    <n v="9.9600000000000009"/>
    <n v="2"/>
    <n v="3.29"/>
  </r>
  <r>
    <n v="4528"/>
    <d v="2016-04-16T00:00:00"/>
    <x v="2"/>
    <x v="3"/>
    <x v="183"/>
    <x v="23"/>
    <x v="0"/>
    <x v="3"/>
    <s v="Wilson Jones Standard D-Ring Binders"/>
    <n v="25.3"/>
    <n v="5"/>
    <n v="11.89"/>
  </r>
  <r>
    <n v="4529"/>
    <d v="2016-04-16T00:00:00"/>
    <x v="2"/>
    <x v="3"/>
    <x v="240"/>
    <x v="22"/>
    <x v="0"/>
    <x v="14"/>
    <s v="Stiletto Hand Letter Openers"/>
    <n v="28.8"/>
    <n v="3"/>
    <n v="0.86"/>
  </r>
  <r>
    <n v="4530"/>
    <d v="2016-04-16T00:00:00"/>
    <x v="2"/>
    <x v="3"/>
    <x v="500"/>
    <x v="15"/>
    <x v="2"/>
    <x v="9"/>
    <s v="Memorex Froggy Flash Drive 4 GB"/>
    <n v="35.17"/>
    <n v="4"/>
    <n v="8.35"/>
  </r>
  <r>
    <n v="4531"/>
    <d v="2016-04-16T00:00:00"/>
    <x v="2"/>
    <x v="3"/>
    <x v="500"/>
    <x v="15"/>
    <x v="0"/>
    <x v="0"/>
    <s v="Standard Line Â“While You Were OutÂ” Hardbound Telephone Message Book"/>
    <n v="123.09"/>
    <n v="7"/>
    <n v="40"/>
  </r>
  <r>
    <n v="4532"/>
    <d v="2016-04-17T00:00:00"/>
    <x v="2"/>
    <x v="3"/>
    <x v="151"/>
    <x v="25"/>
    <x v="2"/>
    <x v="6"/>
    <s v="Motorola L804"/>
    <n v="36.79"/>
    <n v="1"/>
    <n v="4.1399999999999997"/>
  </r>
  <r>
    <n v="4533"/>
    <d v="2016-04-17T00:00:00"/>
    <x v="2"/>
    <x v="3"/>
    <x v="151"/>
    <x v="25"/>
    <x v="1"/>
    <x v="8"/>
    <s v="GE General Purpose, Extra Long Life, Showcase &amp; Floodlight Incandescent Bulbs"/>
    <n v="18.62"/>
    <n v="8"/>
    <n v="6.29"/>
  </r>
  <r>
    <n v="4534"/>
    <d v="2016-04-17T00:00:00"/>
    <x v="2"/>
    <x v="3"/>
    <x v="746"/>
    <x v="40"/>
    <x v="0"/>
    <x v="7"/>
    <s v="Advantus Push Pins, Aluminum Head"/>
    <n v="29.05"/>
    <n v="5"/>
    <n v="9.01"/>
  </r>
  <r>
    <n v="4535"/>
    <d v="2016-04-17T00:00:00"/>
    <x v="2"/>
    <x v="3"/>
    <x v="401"/>
    <x v="3"/>
    <x v="1"/>
    <x v="11"/>
    <s v="Bush Westfield Collection Bookcases, Fully Assembled"/>
    <n v="257.5"/>
    <n v="3"/>
    <n v="24.24"/>
  </r>
  <r>
    <n v="4536"/>
    <d v="2016-04-17T00:00:00"/>
    <x v="2"/>
    <x v="3"/>
    <x v="345"/>
    <x v="15"/>
    <x v="1"/>
    <x v="8"/>
    <s v="Ultra Door Kickplate, 8&quot;H x 34&quot;W"/>
    <n v="79.12"/>
    <n v="5"/>
    <n v="13.85"/>
  </r>
  <r>
    <n v="4537"/>
    <d v="2016-04-18T00:00:00"/>
    <x v="2"/>
    <x v="3"/>
    <x v="748"/>
    <x v="1"/>
    <x v="0"/>
    <x v="2"/>
    <s v="Safco Industrial Wire Shelving"/>
    <n v="230.38"/>
    <n v="3"/>
    <n v="-48.95"/>
  </r>
  <r>
    <n v="4538"/>
    <d v="2016-04-18T00:00:00"/>
    <x v="2"/>
    <x v="3"/>
    <x v="748"/>
    <x v="1"/>
    <x v="0"/>
    <x v="0"/>
    <s v="Adams Telephone Message Books, 5 1/4Â” x 11Â”"/>
    <n v="9.66"/>
    <n v="2"/>
    <n v="3.26"/>
  </r>
  <r>
    <n v="4539"/>
    <d v="2016-04-18T00:00:00"/>
    <x v="2"/>
    <x v="3"/>
    <x v="503"/>
    <x v="6"/>
    <x v="0"/>
    <x v="12"/>
    <s v="Eureka The Boss Cordless Rechargeable Stick Vac"/>
    <n v="203.92"/>
    <n v="4"/>
    <n v="55.06"/>
  </r>
  <r>
    <n v="4540"/>
    <d v="2016-04-18T00:00:00"/>
    <x v="2"/>
    <x v="3"/>
    <x v="503"/>
    <x v="6"/>
    <x v="2"/>
    <x v="6"/>
    <s v="SKILCRAFT Telephone Shoulder Rest, 2&quot; x 6.5&quot; x 2.5&quot;, Black"/>
    <n v="29.56"/>
    <n v="4"/>
    <n v="7.98"/>
  </r>
  <r>
    <n v="4541"/>
    <d v="2016-04-18T00:00:00"/>
    <x v="2"/>
    <x v="3"/>
    <x v="424"/>
    <x v="0"/>
    <x v="1"/>
    <x v="5"/>
    <s v="Global High-Back Leather Tilter, Burgundy"/>
    <n v="344.37"/>
    <n v="4"/>
    <n v="-93.47"/>
  </r>
  <r>
    <n v="4542"/>
    <d v="2016-04-18T00:00:00"/>
    <x v="2"/>
    <x v="3"/>
    <x v="424"/>
    <x v="0"/>
    <x v="0"/>
    <x v="2"/>
    <s v="Tennsco 16-Compartment Lockers with Coat Rack"/>
    <n v="1554.94"/>
    <n v="3"/>
    <n v="77.75"/>
  </r>
  <r>
    <n v="4543"/>
    <d v="2016-04-18T00:00:00"/>
    <x v="2"/>
    <x v="3"/>
    <x v="424"/>
    <x v="0"/>
    <x v="1"/>
    <x v="8"/>
    <s v="Howard Miller 16&quot; Diameter Gallery Wall Clock"/>
    <n v="127.88"/>
    <n v="5"/>
    <n v="-67.14"/>
  </r>
  <r>
    <n v="4544"/>
    <d v="2016-04-18T00:00:00"/>
    <x v="2"/>
    <x v="3"/>
    <x v="599"/>
    <x v="20"/>
    <x v="0"/>
    <x v="4"/>
    <s v="American Pencil"/>
    <n v="6.99"/>
    <n v="3"/>
    <n v="2.0299999999999998"/>
  </r>
  <r>
    <n v="4545"/>
    <d v="2016-04-18T00:00:00"/>
    <x v="2"/>
    <x v="3"/>
    <x v="599"/>
    <x v="20"/>
    <x v="0"/>
    <x v="14"/>
    <s v="Acme Design Line 8&quot; Stainless Steel Bent Scissors w/Champagne Handles, 3-1/8&quot; Cut"/>
    <n v="6.84"/>
    <n v="1"/>
    <n v="1.85"/>
  </r>
  <r>
    <n v="4546"/>
    <d v="2016-04-19T00:00:00"/>
    <x v="2"/>
    <x v="3"/>
    <x v="146"/>
    <x v="10"/>
    <x v="1"/>
    <x v="13"/>
    <s v="Bush Andora Conference Table, Maple/Graphite Gray Finish"/>
    <n v="205.18"/>
    <n v="2"/>
    <n v="-58.13"/>
  </r>
  <r>
    <n v="4547"/>
    <d v="2016-04-19T00:00:00"/>
    <x v="2"/>
    <x v="3"/>
    <x v="146"/>
    <x v="10"/>
    <x v="0"/>
    <x v="0"/>
    <s v="Xerox 189"/>
    <n v="419.4"/>
    <n v="5"/>
    <n v="146.79"/>
  </r>
  <r>
    <n v="4548"/>
    <d v="2016-04-19T00:00:00"/>
    <x v="2"/>
    <x v="3"/>
    <x v="117"/>
    <x v="3"/>
    <x v="2"/>
    <x v="6"/>
    <s v="PowerGen Dual USB Car Charger"/>
    <n v="39.96"/>
    <n v="5"/>
    <n v="12.99"/>
  </r>
  <r>
    <n v="4549"/>
    <d v="2016-04-19T00:00:00"/>
    <x v="2"/>
    <x v="3"/>
    <x v="117"/>
    <x v="3"/>
    <x v="0"/>
    <x v="4"/>
    <s v="Newell 307"/>
    <n v="5.46"/>
    <n v="3"/>
    <n v="1.53"/>
  </r>
  <r>
    <n v="4550"/>
    <d v="2016-04-19T00:00:00"/>
    <x v="2"/>
    <x v="3"/>
    <x v="117"/>
    <x v="3"/>
    <x v="0"/>
    <x v="4"/>
    <s v="Panasonic KP-4ABK Battery-Operated Pencil Sharpener"/>
    <n v="73.2"/>
    <n v="5"/>
    <n v="21.23"/>
  </r>
  <r>
    <n v="4551"/>
    <d v="2016-04-19T00:00:00"/>
    <x v="2"/>
    <x v="3"/>
    <x v="117"/>
    <x v="3"/>
    <x v="0"/>
    <x v="3"/>
    <s v="Angle-D Binders with Locking Rings, Label Holders"/>
    <n v="5.84"/>
    <n v="1"/>
    <n v="1.97"/>
  </r>
  <r>
    <n v="4552"/>
    <d v="2016-04-19T00:00:00"/>
    <x v="2"/>
    <x v="3"/>
    <x v="117"/>
    <x v="3"/>
    <x v="0"/>
    <x v="0"/>
    <s v="Adams Telephone Message Book W/Dividers/Space For Phone Numbers, 5 1/4&quot;X8 1/2&quot;, 200/Messages"/>
    <n v="22.72"/>
    <n v="4"/>
    <n v="10.220000000000001"/>
  </r>
  <r>
    <n v="4553"/>
    <d v="2016-04-19T00:00:00"/>
    <x v="2"/>
    <x v="3"/>
    <x v="117"/>
    <x v="3"/>
    <x v="0"/>
    <x v="3"/>
    <s v="Avery Binder Labels"/>
    <n v="9.34"/>
    <n v="3"/>
    <n v="3.27"/>
  </r>
  <r>
    <n v="4554"/>
    <d v="2016-04-19T00:00:00"/>
    <x v="2"/>
    <x v="3"/>
    <x v="111"/>
    <x v="20"/>
    <x v="2"/>
    <x v="6"/>
    <s v="Gear Head AU3700S Headset"/>
    <n v="25.98"/>
    <n v="2"/>
    <n v="0.78"/>
  </r>
  <r>
    <n v="4555"/>
    <d v="2016-04-19T00:00:00"/>
    <x v="2"/>
    <x v="3"/>
    <x v="111"/>
    <x v="20"/>
    <x v="0"/>
    <x v="4"/>
    <s v="BIC Brite Liner Grip Highlighters"/>
    <n v="3.28"/>
    <n v="2"/>
    <n v="1.48"/>
  </r>
  <r>
    <n v="4556"/>
    <d v="2016-04-19T00:00:00"/>
    <x v="2"/>
    <x v="3"/>
    <x v="111"/>
    <x v="20"/>
    <x v="0"/>
    <x v="2"/>
    <s v="Space Solutions HD Industrial Steel Shelving."/>
    <n v="459.88"/>
    <n v="4"/>
    <n v="13.8"/>
  </r>
  <r>
    <n v="4557"/>
    <d v="2016-04-19T00:00:00"/>
    <x v="2"/>
    <x v="3"/>
    <x v="111"/>
    <x v="20"/>
    <x v="0"/>
    <x v="14"/>
    <s v="Acme Kleen Earth Office Shears"/>
    <n v="7.76"/>
    <n v="2"/>
    <n v="2.25"/>
  </r>
  <r>
    <n v="4558"/>
    <d v="2016-04-19T00:00:00"/>
    <x v="2"/>
    <x v="3"/>
    <x v="111"/>
    <x v="20"/>
    <x v="0"/>
    <x v="4"/>
    <s v="Panasonic KP-380BK Classic Electric Pencil Sharpener"/>
    <n v="71.959999999999994"/>
    <n v="2"/>
    <n v="17.989999999999998"/>
  </r>
  <r>
    <n v="4559"/>
    <d v="2016-04-19T00:00:00"/>
    <x v="2"/>
    <x v="3"/>
    <x v="111"/>
    <x v="20"/>
    <x v="0"/>
    <x v="14"/>
    <s v="Fiskars Softgrip Scissors"/>
    <n v="54.9"/>
    <n v="5"/>
    <n v="15.37"/>
  </r>
  <r>
    <n v="4560"/>
    <d v="2016-04-19T00:00:00"/>
    <x v="2"/>
    <x v="3"/>
    <x v="111"/>
    <x v="20"/>
    <x v="0"/>
    <x v="3"/>
    <s v="Wilson Jones Clip &amp; Carry Folder Binder Tool for Ring Binders, Clear"/>
    <n v="9.2799999999999994"/>
    <n v="2"/>
    <n v="3.25"/>
  </r>
  <r>
    <n v="4561"/>
    <d v="2016-04-21T00:00:00"/>
    <x v="2"/>
    <x v="3"/>
    <x v="457"/>
    <x v="1"/>
    <x v="0"/>
    <x v="2"/>
    <s v="Fellowes Bankers Box Stor/Drawer Steel Plus"/>
    <n v="102.34"/>
    <n v="4"/>
    <n v="-12.79"/>
  </r>
  <r>
    <n v="4562"/>
    <d v="2016-04-21T00:00:00"/>
    <x v="2"/>
    <x v="3"/>
    <x v="457"/>
    <x v="1"/>
    <x v="0"/>
    <x v="12"/>
    <s v="Kensington 4 Outlet MasterPiece Compact Power Control Center"/>
    <n v="48.79"/>
    <n v="3"/>
    <n v="-126.86"/>
  </r>
  <r>
    <n v="4563"/>
    <d v="2016-04-21T00:00:00"/>
    <x v="2"/>
    <x v="3"/>
    <x v="457"/>
    <x v="1"/>
    <x v="0"/>
    <x v="3"/>
    <s v="Performers Binder/Pad Holder, Black"/>
    <n v="44.85"/>
    <n v="8"/>
    <n v="-67.27"/>
  </r>
  <r>
    <n v="4564"/>
    <d v="2016-04-21T00:00:00"/>
    <x v="2"/>
    <x v="3"/>
    <x v="416"/>
    <x v="22"/>
    <x v="0"/>
    <x v="3"/>
    <s v="Round Ring Binders"/>
    <n v="8.32"/>
    <n v="5"/>
    <n v="2.81"/>
  </r>
  <r>
    <n v="4565"/>
    <d v="2016-04-21T00:00:00"/>
    <x v="2"/>
    <x v="3"/>
    <x v="542"/>
    <x v="37"/>
    <x v="0"/>
    <x v="4"/>
    <s v="Colorific Watercolor Pencils"/>
    <n v="15.48"/>
    <n v="3"/>
    <n v="4.49"/>
  </r>
  <r>
    <n v="4566"/>
    <d v="2016-04-21T00:00:00"/>
    <x v="2"/>
    <x v="3"/>
    <x v="542"/>
    <x v="37"/>
    <x v="0"/>
    <x v="0"/>
    <s v="Xerox 209"/>
    <n v="51.84"/>
    <n v="8"/>
    <n v="24.88"/>
  </r>
  <r>
    <n v="4567"/>
    <d v="2016-04-22T00:00:00"/>
    <x v="2"/>
    <x v="3"/>
    <x v="451"/>
    <x v="12"/>
    <x v="1"/>
    <x v="8"/>
    <s v="Eldon Wave Desk Accessories"/>
    <n v="23.56"/>
    <n v="5"/>
    <n v="7.07"/>
  </r>
  <r>
    <n v="4568"/>
    <d v="2016-04-22T00:00:00"/>
    <x v="2"/>
    <x v="3"/>
    <x v="451"/>
    <x v="12"/>
    <x v="1"/>
    <x v="13"/>
    <s v="Bush Advantage Collection Racetrack Conference Table"/>
    <n v="1272.6300000000001"/>
    <n v="6"/>
    <n v="-814.48"/>
  </r>
  <r>
    <n v="4569"/>
    <d v="2016-04-22T00:00:00"/>
    <x v="2"/>
    <x v="3"/>
    <x v="451"/>
    <x v="12"/>
    <x v="0"/>
    <x v="3"/>
    <s v="Poly Designer Cover &amp; Back"/>
    <n v="28.49"/>
    <n v="5"/>
    <n v="-20.89"/>
  </r>
  <r>
    <n v="4570"/>
    <d v="2016-04-22T00:00:00"/>
    <x v="2"/>
    <x v="3"/>
    <x v="451"/>
    <x v="12"/>
    <x v="0"/>
    <x v="14"/>
    <s v="Premier Electric Letter Opener"/>
    <n v="185.38"/>
    <n v="2"/>
    <n v="-34.76"/>
  </r>
  <r>
    <n v="4571"/>
    <d v="2016-04-22T00:00:00"/>
    <x v="2"/>
    <x v="3"/>
    <x v="451"/>
    <x v="12"/>
    <x v="0"/>
    <x v="12"/>
    <s v="Fellowes Premier Superior Surge Suppressor, 10-Outlet, With Phone and Remote"/>
    <n v="78.27"/>
    <n v="2"/>
    <n v="5.87"/>
  </r>
  <r>
    <n v="4572"/>
    <d v="2016-04-22T00:00:00"/>
    <x v="2"/>
    <x v="3"/>
    <x v="749"/>
    <x v="24"/>
    <x v="1"/>
    <x v="8"/>
    <s v="Eldon Advantage Chair Mats for Low to Medium Pile Carpets"/>
    <n v="86.62"/>
    <n v="2"/>
    <n v="8.66"/>
  </r>
  <r>
    <n v="4573"/>
    <d v="2016-04-22T00:00:00"/>
    <x v="2"/>
    <x v="3"/>
    <x v="722"/>
    <x v="1"/>
    <x v="0"/>
    <x v="2"/>
    <s v="Pizazz Global Quick File"/>
    <n v="23.95"/>
    <n v="2"/>
    <n v="2.4"/>
  </r>
  <r>
    <n v="4574"/>
    <d v="2016-04-22T00:00:00"/>
    <x v="2"/>
    <x v="3"/>
    <x v="194"/>
    <x v="3"/>
    <x v="1"/>
    <x v="8"/>
    <s v="Ultra Door Pull Handle"/>
    <n v="31.56"/>
    <n v="3"/>
    <n v="10.41"/>
  </r>
  <r>
    <n v="4575"/>
    <d v="2016-04-22T00:00:00"/>
    <x v="2"/>
    <x v="3"/>
    <x v="13"/>
    <x v="20"/>
    <x v="0"/>
    <x v="4"/>
    <s v="Barrel Sharpener"/>
    <n v="32.130000000000003"/>
    <n v="9"/>
    <n v="8.35"/>
  </r>
  <r>
    <n v="4576"/>
    <d v="2016-04-22T00:00:00"/>
    <x v="2"/>
    <x v="3"/>
    <x v="13"/>
    <x v="20"/>
    <x v="0"/>
    <x v="4"/>
    <s v="Newell 32"/>
    <n v="2.88"/>
    <n v="1"/>
    <n v="0.81"/>
  </r>
  <r>
    <n v="4577"/>
    <d v="2016-04-23T00:00:00"/>
    <x v="2"/>
    <x v="3"/>
    <x v="271"/>
    <x v="3"/>
    <x v="0"/>
    <x v="3"/>
    <s v="Ibico Laser Imprintable Binding System Covers"/>
    <n v="251.52"/>
    <n v="6"/>
    <n v="81.739999999999995"/>
  </r>
  <r>
    <n v="4578"/>
    <d v="2016-04-23T00:00:00"/>
    <x v="2"/>
    <x v="3"/>
    <x v="271"/>
    <x v="3"/>
    <x v="2"/>
    <x v="9"/>
    <s v="Logitech Wireless Headset h800"/>
    <n v="99.99"/>
    <n v="1"/>
    <n v="35"/>
  </r>
  <r>
    <n v="4579"/>
    <d v="2016-04-23T00:00:00"/>
    <x v="2"/>
    <x v="3"/>
    <x v="252"/>
    <x v="25"/>
    <x v="0"/>
    <x v="0"/>
    <s v="Southworth 25% Cotton Linen-Finish Paper &amp; Envelopes"/>
    <n v="36.24"/>
    <n v="5"/>
    <n v="11.33"/>
  </r>
  <r>
    <n v="4580"/>
    <d v="2016-04-23T00:00:00"/>
    <x v="2"/>
    <x v="3"/>
    <x v="655"/>
    <x v="10"/>
    <x v="0"/>
    <x v="0"/>
    <s v="Embossed Ink Jet Note Cards"/>
    <n v="108.34"/>
    <n v="6"/>
    <n v="37.92"/>
  </r>
  <r>
    <n v="4581"/>
    <d v="2016-04-23T00:00:00"/>
    <x v="2"/>
    <x v="3"/>
    <x v="655"/>
    <x v="10"/>
    <x v="0"/>
    <x v="2"/>
    <s v="Eldon Fold 'N Roll Cart System"/>
    <n v="55.92"/>
    <n v="5"/>
    <n v="6.29"/>
  </r>
  <r>
    <n v="4582"/>
    <d v="2016-04-23T00:00:00"/>
    <x v="2"/>
    <x v="3"/>
    <x v="655"/>
    <x v="10"/>
    <x v="0"/>
    <x v="0"/>
    <s v="Xerox 1942"/>
    <n v="78.3"/>
    <n v="2"/>
    <n v="29.36"/>
  </r>
  <r>
    <n v="4583"/>
    <d v="2016-04-23T00:00:00"/>
    <x v="2"/>
    <x v="3"/>
    <x v="721"/>
    <x v="3"/>
    <x v="0"/>
    <x v="3"/>
    <s v="Recycled Pressboard Report Cover with Reinforced Top Hinge"/>
    <n v="18.09"/>
    <n v="7"/>
    <n v="6.56"/>
  </r>
  <r>
    <n v="4584"/>
    <d v="2016-04-23T00:00:00"/>
    <x v="2"/>
    <x v="3"/>
    <x v="721"/>
    <x v="3"/>
    <x v="0"/>
    <x v="10"/>
    <s v="Recycled Interoffice Envelopes with String and Button Closure, 10 x 13"/>
    <n v="71.97"/>
    <n v="3"/>
    <n v="35.99"/>
  </r>
  <r>
    <n v="4585"/>
    <d v="2016-04-24T00:00:00"/>
    <x v="2"/>
    <x v="3"/>
    <x v="683"/>
    <x v="0"/>
    <x v="2"/>
    <x v="9"/>
    <s v="Plantronics S12 Corded Telephone Headset System"/>
    <n v="258.7"/>
    <n v="3"/>
    <n v="64.67"/>
  </r>
  <r>
    <n v="4586"/>
    <d v="2016-04-24T00:00:00"/>
    <x v="2"/>
    <x v="3"/>
    <x v="304"/>
    <x v="3"/>
    <x v="0"/>
    <x v="3"/>
    <s v="Cardinal Holdit Business Card Pockets"/>
    <n v="3.98"/>
    <n v="1"/>
    <n v="1.39"/>
  </r>
  <r>
    <n v="4587"/>
    <d v="2016-04-24T00:00:00"/>
    <x v="2"/>
    <x v="3"/>
    <x v="750"/>
    <x v="26"/>
    <x v="0"/>
    <x v="0"/>
    <s v="Xerox 226"/>
    <n v="15.55"/>
    <n v="3"/>
    <n v="5.44"/>
  </r>
  <r>
    <n v="4588"/>
    <d v="2016-04-24T00:00:00"/>
    <x v="2"/>
    <x v="3"/>
    <x v="750"/>
    <x v="26"/>
    <x v="1"/>
    <x v="5"/>
    <s v="SAFCO Arco Folding Chair"/>
    <n v="1325.76"/>
    <n v="6"/>
    <n v="149.15"/>
  </r>
  <r>
    <n v="4589"/>
    <d v="2016-04-24T00:00:00"/>
    <x v="2"/>
    <x v="3"/>
    <x v="750"/>
    <x v="26"/>
    <x v="0"/>
    <x v="3"/>
    <s v="Wilson Jones Impact Binders"/>
    <n v="3.11"/>
    <n v="2"/>
    <n v="-2.1800000000000002"/>
  </r>
  <r>
    <n v="4590"/>
    <d v="2016-04-25T00:00:00"/>
    <x v="2"/>
    <x v="3"/>
    <x v="315"/>
    <x v="2"/>
    <x v="2"/>
    <x v="6"/>
    <s v="AT&amp;T 841000 Phone"/>
    <n v="82.8"/>
    <n v="2"/>
    <n v="-20.7"/>
  </r>
  <r>
    <n v="4591"/>
    <d v="2016-04-25T00:00:00"/>
    <x v="2"/>
    <x v="3"/>
    <x v="315"/>
    <x v="2"/>
    <x v="0"/>
    <x v="3"/>
    <s v="Ibico Recycled Grain-Textured Covers"/>
    <n v="20.72"/>
    <n v="2"/>
    <n v="-13.82"/>
  </r>
  <r>
    <n v="4592"/>
    <d v="2016-04-25T00:00:00"/>
    <x v="2"/>
    <x v="3"/>
    <x v="315"/>
    <x v="2"/>
    <x v="0"/>
    <x v="3"/>
    <s v="Wilson Jones Custom Binder Spines &amp; Labels"/>
    <n v="4.9000000000000004"/>
    <n v="3"/>
    <n v="-3.43"/>
  </r>
  <r>
    <n v="4593"/>
    <d v="2016-04-26T00:00:00"/>
    <x v="2"/>
    <x v="3"/>
    <x v="524"/>
    <x v="20"/>
    <x v="1"/>
    <x v="5"/>
    <s v="Office Star - Mid Back Dual function Ergonomic High Back Chair with 2-Way Adjustable Arms"/>
    <n v="434.65"/>
    <n v="3"/>
    <n v="62.78"/>
  </r>
  <r>
    <n v="4594"/>
    <d v="2016-04-28T00:00:00"/>
    <x v="2"/>
    <x v="3"/>
    <x v="555"/>
    <x v="0"/>
    <x v="2"/>
    <x v="6"/>
    <s v="Nortel Meridian M3904 Professional Digital phone"/>
    <n v="369.58"/>
    <n v="3"/>
    <n v="41.58"/>
  </r>
  <r>
    <n v="4595"/>
    <d v="2016-04-28T00:00:00"/>
    <x v="2"/>
    <x v="3"/>
    <x v="555"/>
    <x v="0"/>
    <x v="0"/>
    <x v="1"/>
    <s v="Avery 493"/>
    <n v="15.71"/>
    <n v="4"/>
    <n v="5.7"/>
  </r>
  <r>
    <n v="4596"/>
    <d v="2016-04-28T00:00:00"/>
    <x v="2"/>
    <x v="3"/>
    <x v="200"/>
    <x v="26"/>
    <x v="0"/>
    <x v="0"/>
    <s v="Xerox 1881"/>
    <n v="29.47"/>
    <n v="3"/>
    <n v="9.9499999999999993"/>
  </r>
  <r>
    <n v="4597"/>
    <d v="2016-04-28T00:00:00"/>
    <x v="2"/>
    <x v="3"/>
    <x v="731"/>
    <x v="3"/>
    <x v="1"/>
    <x v="5"/>
    <s v="Global Stack Chair without Arms, Black"/>
    <n v="41.57"/>
    <n v="2"/>
    <n v="2.6"/>
  </r>
  <r>
    <n v="4598"/>
    <d v="2016-04-28T00:00:00"/>
    <x v="2"/>
    <x v="3"/>
    <x v="751"/>
    <x v="1"/>
    <x v="1"/>
    <x v="8"/>
    <s v="Eldon Delta Triangular Chair Mat, 52&quot; x 58&quot;, Clear"/>
    <n v="30.34"/>
    <n v="2"/>
    <n v="-31.86"/>
  </r>
  <r>
    <n v="4599"/>
    <d v="2016-04-30T00:00:00"/>
    <x v="2"/>
    <x v="3"/>
    <x v="154"/>
    <x v="20"/>
    <x v="0"/>
    <x v="3"/>
    <s v="Tuff Stuff Recycled Round Ring Binders"/>
    <n v="7.71"/>
    <n v="2"/>
    <n v="2.8"/>
  </r>
  <r>
    <n v="4600"/>
    <d v="2016-04-30T00:00:00"/>
    <x v="2"/>
    <x v="3"/>
    <x v="151"/>
    <x v="0"/>
    <x v="1"/>
    <x v="8"/>
    <s v="Flat Face Poster Frame"/>
    <n v="22.61"/>
    <n v="3"/>
    <n v="-10.17"/>
  </r>
  <r>
    <n v="4601"/>
    <d v="2016-04-30T00:00:00"/>
    <x v="2"/>
    <x v="3"/>
    <x v="687"/>
    <x v="12"/>
    <x v="1"/>
    <x v="8"/>
    <s v="12-1/2 Diameter Round Wall Clock"/>
    <n v="111.89"/>
    <n v="7"/>
    <n v="22.38"/>
  </r>
  <r>
    <n v="4602"/>
    <d v="2016-05-01T00:00:00"/>
    <x v="2"/>
    <x v="4"/>
    <x v="221"/>
    <x v="15"/>
    <x v="0"/>
    <x v="1"/>
    <s v="Avery 499"/>
    <n v="3.98"/>
    <n v="1"/>
    <n v="1.29"/>
  </r>
  <r>
    <n v="4603"/>
    <d v="2016-05-01T00:00:00"/>
    <x v="2"/>
    <x v="4"/>
    <x v="221"/>
    <x v="15"/>
    <x v="1"/>
    <x v="13"/>
    <s v="Bevis 44 x 96 Conference Tables"/>
    <n v="370.62"/>
    <n v="3"/>
    <n v="-142.07"/>
  </r>
  <r>
    <n v="4604"/>
    <d v="2016-05-01T00:00:00"/>
    <x v="2"/>
    <x v="4"/>
    <x v="221"/>
    <x v="15"/>
    <x v="0"/>
    <x v="3"/>
    <s v="Newell 3-Hole Punched Plastic Slotted Magazine Holders for Binders"/>
    <n v="2.74"/>
    <n v="2"/>
    <n v="-2.0099999999999998"/>
  </r>
  <r>
    <n v="4605"/>
    <d v="2016-05-01T00:00:00"/>
    <x v="2"/>
    <x v="4"/>
    <x v="752"/>
    <x v="13"/>
    <x v="0"/>
    <x v="0"/>
    <s v="Xerox 1914"/>
    <n v="109.92"/>
    <n v="2"/>
    <n v="53.86"/>
  </r>
  <r>
    <n v="4606"/>
    <d v="2016-05-01T00:00:00"/>
    <x v="2"/>
    <x v="4"/>
    <x v="752"/>
    <x v="13"/>
    <x v="0"/>
    <x v="0"/>
    <s v="Xerox 1994"/>
    <n v="19.440000000000001"/>
    <n v="3"/>
    <n v="9.33"/>
  </r>
  <r>
    <n v="4607"/>
    <d v="2016-05-01T00:00:00"/>
    <x v="2"/>
    <x v="4"/>
    <x v="752"/>
    <x v="13"/>
    <x v="0"/>
    <x v="4"/>
    <s v="DIXON Ticonderoga Erasable Checking Pencils"/>
    <n v="11.16"/>
    <n v="2"/>
    <n v="4.3499999999999996"/>
  </r>
  <r>
    <n v="4608"/>
    <d v="2016-05-02T00:00:00"/>
    <x v="2"/>
    <x v="4"/>
    <x v="741"/>
    <x v="0"/>
    <x v="0"/>
    <x v="4"/>
    <s v="Panasonic KP-380BK Classic Electric Pencil Sharpener"/>
    <n v="86.35"/>
    <n v="3"/>
    <n v="5.4"/>
  </r>
  <r>
    <n v="4609"/>
    <d v="2016-05-02T00:00:00"/>
    <x v="2"/>
    <x v="4"/>
    <x v="204"/>
    <x v="20"/>
    <x v="0"/>
    <x v="2"/>
    <s v="Super Decoflex Portable Personal File"/>
    <n v="44.94"/>
    <n v="3"/>
    <n v="12.58"/>
  </r>
  <r>
    <n v="4610"/>
    <d v="2016-05-02T00:00:00"/>
    <x v="2"/>
    <x v="4"/>
    <x v="204"/>
    <x v="20"/>
    <x v="0"/>
    <x v="3"/>
    <s v="Poly Designer Cover &amp; Back"/>
    <n v="45.58"/>
    <n v="3"/>
    <n v="15.95"/>
  </r>
  <r>
    <n v="4611"/>
    <d v="2016-05-02T00:00:00"/>
    <x v="2"/>
    <x v="4"/>
    <x v="275"/>
    <x v="25"/>
    <x v="1"/>
    <x v="5"/>
    <s v="Global Stack Chair without Arms, Black"/>
    <n v="187.06"/>
    <n v="9"/>
    <n v="11.69"/>
  </r>
  <r>
    <n v="4612"/>
    <d v="2016-05-02T00:00:00"/>
    <x v="2"/>
    <x v="4"/>
    <x v="423"/>
    <x v="0"/>
    <x v="0"/>
    <x v="2"/>
    <s v="Akro Stacking Bins"/>
    <n v="18.940000000000001"/>
    <n v="3"/>
    <n v="-3.79"/>
  </r>
  <r>
    <n v="4613"/>
    <d v="2016-05-02T00:00:00"/>
    <x v="2"/>
    <x v="4"/>
    <x v="423"/>
    <x v="0"/>
    <x v="0"/>
    <x v="2"/>
    <s v="Sterilite Show Offs Storage Containers"/>
    <n v="12.67"/>
    <n v="3"/>
    <n v="-3.17"/>
  </r>
  <r>
    <n v="4614"/>
    <d v="2016-05-02T00:00:00"/>
    <x v="2"/>
    <x v="4"/>
    <x v="423"/>
    <x v="0"/>
    <x v="0"/>
    <x v="1"/>
    <s v="Avery 502"/>
    <n v="5.04"/>
    <n v="2"/>
    <n v="1.76"/>
  </r>
  <r>
    <n v="4615"/>
    <d v="2016-05-02T00:00:00"/>
    <x v="2"/>
    <x v="4"/>
    <x v="245"/>
    <x v="0"/>
    <x v="1"/>
    <x v="5"/>
    <s v="Office Star - Contemporary Task Swivel chair with Loop Arms, Charcoal"/>
    <n v="366.74"/>
    <n v="4"/>
    <n v="-110.02"/>
  </r>
  <r>
    <n v="4616"/>
    <d v="2016-05-02T00:00:00"/>
    <x v="2"/>
    <x v="4"/>
    <x v="150"/>
    <x v="20"/>
    <x v="1"/>
    <x v="8"/>
    <s v="Eldon 200 Class Desk Accessories"/>
    <n v="12.56"/>
    <n v="2"/>
    <n v="4.0199999999999996"/>
  </r>
  <r>
    <n v="4617"/>
    <d v="2016-05-02T00:00:00"/>
    <x v="2"/>
    <x v="4"/>
    <x v="150"/>
    <x v="20"/>
    <x v="0"/>
    <x v="3"/>
    <s v="Vinyl Sectional Post Binders"/>
    <n v="90.48"/>
    <n v="3"/>
    <n v="33.93"/>
  </r>
  <r>
    <n v="4618"/>
    <d v="2016-05-02T00:00:00"/>
    <x v="2"/>
    <x v="4"/>
    <x v="150"/>
    <x v="20"/>
    <x v="0"/>
    <x v="0"/>
    <s v="Southworth Parchment Paper &amp; Envelopes"/>
    <n v="13.08"/>
    <n v="2"/>
    <n v="6.02"/>
  </r>
  <r>
    <n v="4619"/>
    <d v="2016-05-02T00:00:00"/>
    <x v="2"/>
    <x v="4"/>
    <x v="150"/>
    <x v="20"/>
    <x v="1"/>
    <x v="8"/>
    <s v="Howard Miller 13&quot; Diameter Pewter Finish Round Wall Clock"/>
    <n v="214.7"/>
    <n v="5"/>
    <n v="83.73"/>
  </r>
  <r>
    <n v="4620"/>
    <d v="2016-05-03T00:00:00"/>
    <x v="2"/>
    <x v="4"/>
    <x v="710"/>
    <x v="1"/>
    <x v="0"/>
    <x v="3"/>
    <s v="Heavy-Duty E-Z-D Binders"/>
    <n v="2.1800000000000002"/>
    <n v="1"/>
    <n v="-3.6"/>
  </r>
  <r>
    <n v="4621"/>
    <d v="2016-05-03T00:00:00"/>
    <x v="2"/>
    <x v="4"/>
    <x v="710"/>
    <x v="1"/>
    <x v="0"/>
    <x v="4"/>
    <s v="Newell 316"/>
    <n v="27.38"/>
    <n v="7"/>
    <n v="2.74"/>
  </r>
  <r>
    <n v="4622"/>
    <d v="2016-05-03T00:00:00"/>
    <x v="2"/>
    <x v="4"/>
    <x v="710"/>
    <x v="1"/>
    <x v="0"/>
    <x v="12"/>
    <s v="Acco Smartsocket Color-Coded Six-Outlet AC Adapter Model Surge Protectors"/>
    <n v="26.41"/>
    <n v="3"/>
    <n v="-71.3"/>
  </r>
  <r>
    <n v="4623"/>
    <d v="2016-05-03T00:00:00"/>
    <x v="2"/>
    <x v="4"/>
    <x v="753"/>
    <x v="10"/>
    <x v="2"/>
    <x v="9"/>
    <s v="ImationÂ 16GB Mini TravelDrive USB 2.0Â Flash Drive"/>
    <n v="132.52000000000001"/>
    <n v="5"/>
    <n v="34.79"/>
  </r>
  <r>
    <n v="4624"/>
    <d v="2016-05-03T00:00:00"/>
    <x v="2"/>
    <x v="4"/>
    <x v="753"/>
    <x v="10"/>
    <x v="0"/>
    <x v="2"/>
    <s v="Tennsco Industrial Shelving"/>
    <n v="195.64"/>
    <n v="5"/>
    <n v="-44.02"/>
  </r>
  <r>
    <n v="4625"/>
    <d v="2016-05-03T00:00:00"/>
    <x v="2"/>
    <x v="4"/>
    <x v="753"/>
    <x v="10"/>
    <x v="1"/>
    <x v="8"/>
    <s v="Computer Room Manger, 14&quot;"/>
    <n v="51.97"/>
    <n v="2"/>
    <n v="10.39"/>
  </r>
  <r>
    <n v="4626"/>
    <d v="2016-05-03T00:00:00"/>
    <x v="2"/>
    <x v="4"/>
    <x v="753"/>
    <x v="10"/>
    <x v="2"/>
    <x v="9"/>
    <s v="LogitechÂ VX Revolution Cordless Laser Mouse for Notebooks (Black)"/>
    <n v="431.98"/>
    <n v="3"/>
    <n v="-75.599999999999994"/>
  </r>
  <r>
    <n v="4627"/>
    <d v="2016-05-03T00:00:00"/>
    <x v="2"/>
    <x v="4"/>
    <x v="753"/>
    <x v="10"/>
    <x v="2"/>
    <x v="15"/>
    <s v="Cisco 8961 IP Phone Charcoal"/>
    <n v="224.94"/>
    <n v="3"/>
    <n v="-164.95"/>
  </r>
  <r>
    <n v="4628"/>
    <d v="2016-05-03T00:00:00"/>
    <x v="2"/>
    <x v="4"/>
    <x v="753"/>
    <x v="10"/>
    <x v="0"/>
    <x v="1"/>
    <s v="Avery 496"/>
    <n v="6"/>
    <n v="2"/>
    <n v="2.1"/>
  </r>
  <r>
    <n v="4629"/>
    <d v="2016-05-05T00:00:00"/>
    <x v="2"/>
    <x v="4"/>
    <x v="11"/>
    <x v="5"/>
    <x v="0"/>
    <x v="0"/>
    <s v="Xerox 1909"/>
    <n v="79.14"/>
    <n v="3"/>
    <n v="36.4"/>
  </r>
  <r>
    <n v="4630"/>
    <d v="2016-05-05T00:00:00"/>
    <x v="2"/>
    <x v="4"/>
    <x v="225"/>
    <x v="15"/>
    <x v="0"/>
    <x v="0"/>
    <s v="Xerox 1965"/>
    <n v="14.35"/>
    <n v="3"/>
    <n v="5.2"/>
  </r>
  <r>
    <n v="4631"/>
    <d v="2016-05-05T00:00:00"/>
    <x v="2"/>
    <x v="4"/>
    <x v="429"/>
    <x v="3"/>
    <x v="0"/>
    <x v="2"/>
    <s v="Perma STOR-ALL Hanging File Box, 13 1/8&quot;W x 12 1/4&quot;D x 10 1/2&quot;H"/>
    <n v="5.98"/>
    <n v="1"/>
    <n v="1.02"/>
  </r>
  <r>
    <n v="4632"/>
    <d v="2016-05-05T00:00:00"/>
    <x v="2"/>
    <x v="4"/>
    <x v="429"/>
    <x v="3"/>
    <x v="2"/>
    <x v="6"/>
    <s v="Cisco Small Business SPA 502G VoIP phone"/>
    <n v="246.17"/>
    <n v="3"/>
    <n v="21.54"/>
  </r>
  <r>
    <n v="4633"/>
    <d v="2016-05-05T00:00:00"/>
    <x v="2"/>
    <x v="4"/>
    <x v="406"/>
    <x v="3"/>
    <x v="0"/>
    <x v="3"/>
    <s v="Computer Printout Index Tabs"/>
    <n v="6.72"/>
    <n v="5"/>
    <n v="2.35"/>
  </r>
  <r>
    <n v="4634"/>
    <d v="2016-05-05T00:00:00"/>
    <x v="2"/>
    <x v="4"/>
    <x v="406"/>
    <x v="3"/>
    <x v="1"/>
    <x v="13"/>
    <s v="Bevis 36 x 72 Conference Tables"/>
    <n v="298.77999999999997"/>
    <n v="3"/>
    <n v="7.47"/>
  </r>
  <r>
    <n v="4635"/>
    <d v="2016-05-05T00:00:00"/>
    <x v="2"/>
    <x v="4"/>
    <x v="368"/>
    <x v="15"/>
    <x v="1"/>
    <x v="8"/>
    <s v="Eldon Image Series Desk Accessories, Burgundy"/>
    <n v="16.72"/>
    <n v="5"/>
    <n v="3.34"/>
  </r>
  <r>
    <n v="4636"/>
    <d v="2016-05-05T00:00:00"/>
    <x v="2"/>
    <x v="4"/>
    <x v="596"/>
    <x v="3"/>
    <x v="1"/>
    <x v="13"/>
    <s v="Hon 61000 Series Interactive Training Tables"/>
    <n v="71.09"/>
    <n v="2"/>
    <n v="-1.78"/>
  </r>
  <r>
    <n v="4637"/>
    <d v="2016-05-05T00:00:00"/>
    <x v="2"/>
    <x v="4"/>
    <x v="754"/>
    <x v="17"/>
    <x v="1"/>
    <x v="13"/>
    <s v="Global Adaptabilities Conference Tables"/>
    <n v="1685.88"/>
    <n v="6"/>
    <n v="320.32"/>
  </r>
  <r>
    <n v="4638"/>
    <d v="2016-05-05T00:00:00"/>
    <x v="2"/>
    <x v="4"/>
    <x v="754"/>
    <x v="17"/>
    <x v="0"/>
    <x v="3"/>
    <s v="Avery Poly Binder Pockets"/>
    <n v="5.73"/>
    <n v="2"/>
    <n v="2"/>
  </r>
  <r>
    <n v="4639"/>
    <d v="2016-05-05T00:00:00"/>
    <x v="2"/>
    <x v="4"/>
    <x v="81"/>
    <x v="16"/>
    <x v="0"/>
    <x v="0"/>
    <s v="Snap-A-Way Black Print Carbonless Speed Message, No Reply Area, Duplicate"/>
    <n v="93.25"/>
    <n v="4"/>
    <n v="31.47"/>
  </r>
  <r>
    <n v="4640"/>
    <d v="2016-05-05T00:00:00"/>
    <x v="2"/>
    <x v="4"/>
    <x v="81"/>
    <x v="16"/>
    <x v="2"/>
    <x v="6"/>
    <s v="Avaya 4621SW VoIP phone"/>
    <n v="177.48"/>
    <n v="3"/>
    <n v="19.97"/>
  </r>
  <r>
    <n v="4641"/>
    <d v="2016-05-06T00:00:00"/>
    <x v="2"/>
    <x v="4"/>
    <x v="671"/>
    <x v="10"/>
    <x v="0"/>
    <x v="7"/>
    <s v="Advantus T-Pin Paper Clips"/>
    <n v="7.22"/>
    <n v="2"/>
    <n v="1.71"/>
  </r>
  <r>
    <n v="4642"/>
    <d v="2016-05-06T00:00:00"/>
    <x v="2"/>
    <x v="4"/>
    <x v="671"/>
    <x v="10"/>
    <x v="0"/>
    <x v="0"/>
    <s v="Xerox 1951"/>
    <n v="49.57"/>
    <n v="2"/>
    <n v="15.49"/>
  </r>
  <r>
    <n v="4643"/>
    <d v="2016-05-06T00:00:00"/>
    <x v="2"/>
    <x v="4"/>
    <x v="671"/>
    <x v="10"/>
    <x v="1"/>
    <x v="8"/>
    <s v="DAX Solid Wood Frames"/>
    <n v="54.71"/>
    <n v="7"/>
    <n v="11.63"/>
  </r>
  <r>
    <n v="4644"/>
    <d v="2016-05-06T00:00:00"/>
    <x v="2"/>
    <x v="4"/>
    <x v="721"/>
    <x v="1"/>
    <x v="0"/>
    <x v="3"/>
    <s v="Insertable Tab Post Binder Dividers"/>
    <n v="3.21"/>
    <n v="2"/>
    <n v="-5.29"/>
  </r>
  <r>
    <n v="4645"/>
    <d v="2016-05-06T00:00:00"/>
    <x v="2"/>
    <x v="4"/>
    <x v="721"/>
    <x v="1"/>
    <x v="2"/>
    <x v="9"/>
    <s v="Logitech Desktop MK120 Mouse and keyboard Combo"/>
    <n v="26.18"/>
    <n v="2"/>
    <n v="-3.27"/>
  </r>
  <r>
    <n v="4646"/>
    <d v="2016-05-06T00:00:00"/>
    <x v="2"/>
    <x v="4"/>
    <x v="671"/>
    <x v="24"/>
    <x v="0"/>
    <x v="12"/>
    <s v="Belkin 5 Outlet SurgeMaster Power Centers"/>
    <n v="54.48"/>
    <n v="1"/>
    <n v="15.25"/>
  </r>
  <r>
    <n v="4647"/>
    <d v="2016-05-06T00:00:00"/>
    <x v="2"/>
    <x v="4"/>
    <x v="344"/>
    <x v="3"/>
    <x v="1"/>
    <x v="8"/>
    <s v="Executive Impressions 8-1/2&quot; Career Panel/Partition Cubicle Clock"/>
    <n v="41.6"/>
    <n v="4"/>
    <n v="14.14"/>
  </r>
  <r>
    <n v="4648"/>
    <d v="2016-05-07T00:00:00"/>
    <x v="2"/>
    <x v="4"/>
    <x v="740"/>
    <x v="20"/>
    <x v="0"/>
    <x v="3"/>
    <s v="GBC Twin Loop Wire Binding Elements, 9/16&quot; Spine, Black"/>
    <n v="85.23"/>
    <n v="7"/>
    <n v="30.9"/>
  </r>
  <r>
    <n v="4649"/>
    <d v="2016-05-07T00:00:00"/>
    <x v="2"/>
    <x v="4"/>
    <x v="740"/>
    <x v="20"/>
    <x v="0"/>
    <x v="1"/>
    <s v="Alphabetical Labels for Top Tab Filing"/>
    <n v="44.4"/>
    <n v="3"/>
    <n v="22.2"/>
  </r>
  <r>
    <n v="4650"/>
    <d v="2016-05-07T00:00:00"/>
    <x v="2"/>
    <x v="4"/>
    <x v="740"/>
    <x v="20"/>
    <x v="1"/>
    <x v="5"/>
    <s v="Hon Mobius Operator's Chair"/>
    <n v="442.76"/>
    <n v="4"/>
    <n v="59.04"/>
  </r>
  <r>
    <n v="4651"/>
    <d v="2016-05-07T00:00:00"/>
    <x v="2"/>
    <x v="4"/>
    <x v="740"/>
    <x v="20"/>
    <x v="2"/>
    <x v="15"/>
    <s v="Bady BDG101FRU Card Printer"/>
    <n v="3999.95"/>
    <n v="5"/>
    <n v="1159.99"/>
  </r>
  <r>
    <n v="4652"/>
    <d v="2016-05-07T00:00:00"/>
    <x v="2"/>
    <x v="4"/>
    <x v="740"/>
    <x v="20"/>
    <x v="2"/>
    <x v="9"/>
    <s v="SanDisk Ultra 64 GB MicroSDHC Class 10 Memory Card"/>
    <n v="199.95"/>
    <n v="5"/>
    <n v="21.99"/>
  </r>
  <r>
    <n v="4653"/>
    <d v="2016-05-07T00:00:00"/>
    <x v="2"/>
    <x v="4"/>
    <x v="740"/>
    <x v="20"/>
    <x v="1"/>
    <x v="8"/>
    <s v="Staple-based wall hangings"/>
    <n v="63.68"/>
    <n v="8"/>
    <n v="28.02"/>
  </r>
  <r>
    <n v="4654"/>
    <d v="2016-05-08T00:00:00"/>
    <x v="2"/>
    <x v="4"/>
    <x v="169"/>
    <x v="7"/>
    <x v="1"/>
    <x v="8"/>
    <s v="Tenex 46&quot; x 60&quot; Computer Anti-Static Chairmat, Rectangular Shaped"/>
    <n v="211.96"/>
    <n v="2"/>
    <n v="42.39"/>
  </r>
  <r>
    <n v="4655"/>
    <d v="2016-05-08T00:00:00"/>
    <x v="2"/>
    <x v="4"/>
    <x v="68"/>
    <x v="10"/>
    <x v="0"/>
    <x v="2"/>
    <s v="Smead Adjustable Mobile File Trolley with Lockable Top"/>
    <n v="1006.06"/>
    <n v="3"/>
    <n v="88.03"/>
  </r>
  <r>
    <n v="4656"/>
    <d v="2016-05-08T00:00:00"/>
    <x v="2"/>
    <x v="4"/>
    <x v="68"/>
    <x v="10"/>
    <x v="0"/>
    <x v="0"/>
    <s v="Xerox 1898"/>
    <n v="10.69"/>
    <n v="2"/>
    <n v="3.74"/>
  </r>
  <r>
    <n v="4657"/>
    <d v="2016-05-08T00:00:00"/>
    <x v="2"/>
    <x v="4"/>
    <x v="68"/>
    <x v="10"/>
    <x v="0"/>
    <x v="0"/>
    <s v="Xerox 222"/>
    <n v="10.37"/>
    <n v="2"/>
    <n v="3.63"/>
  </r>
  <r>
    <n v="4658"/>
    <d v="2016-05-08T00:00:00"/>
    <x v="2"/>
    <x v="4"/>
    <x v="68"/>
    <x v="10"/>
    <x v="0"/>
    <x v="2"/>
    <s v="Hanging Personal Folder File"/>
    <n v="25.12"/>
    <n v="2"/>
    <n v="1.57"/>
  </r>
  <r>
    <n v="4659"/>
    <d v="2016-05-08T00:00:00"/>
    <x v="2"/>
    <x v="4"/>
    <x v="68"/>
    <x v="10"/>
    <x v="2"/>
    <x v="9"/>
    <s v="SanDisk Cruzer 64 GB USB Flash Drive"/>
    <n v="58.11"/>
    <n v="2"/>
    <n v="7.26"/>
  </r>
  <r>
    <n v="4660"/>
    <d v="2016-05-08T00:00:00"/>
    <x v="2"/>
    <x v="4"/>
    <x v="335"/>
    <x v="3"/>
    <x v="0"/>
    <x v="0"/>
    <s v="Xerox 1920"/>
    <n v="17.940000000000001"/>
    <n v="3"/>
    <n v="8.07"/>
  </r>
  <r>
    <n v="4661"/>
    <d v="2016-05-09T00:00:00"/>
    <x v="2"/>
    <x v="4"/>
    <x v="331"/>
    <x v="22"/>
    <x v="2"/>
    <x v="9"/>
    <s v="Sony Micro Vault Click 8 GB USB 2.0 Flash Drive"/>
    <n v="93.98"/>
    <n v="2"/>
    <n v="13.16"/>
  </r>
  <r>
    <n v="4662"/>
    <d v="2016-05-09T00:00:00"/>
    <x v="2"/>
    <x v="4"/>
    <x v="621"/>
    <x v="2"/>
    <x v="0"/>
    <x v="10"/>
    <s v="Staple envelope"/>
    <n v="9.34"/>
    <n v="1"/>
    <n v="3.5"/>
  </r>
  <r>
    <n v="4663"/>
    <d v="2016-05-09T00:00:00"/>
    <x v="2"/>
    <x v="4"/>
    <x v="621"/>
    <x v="2"/>
    <x v="0"/>
    <x v="4"/>
    <s v="Newell 319"/>
    <n v="79.36"/>
    <n v="5"/>
    <n v="9.92"/>
  </r>
  <r>
    <n v="4664"/>
    <d v="2016-05-09T00:00:00"/>
    <x v="2"/>
    <x v="4"/>
    <x v="152"/>
    <x v="20"/>
    <x v="0"/>
    <x v="4"/>
    <s v="Sanford Pocket Accent Highlighters"/>
    <n v="8"/>
    <n v="5"/>
    <n v="3.44"/>
  </r>
  <r>
    <n v="4665"/>
    <d v="2016-05-09T00:00:00"/>
    <x v="2"/>
    <x v="4"/>
    <x v="332"/>
    <x v="3"/>
    <x v="0"/>
    <x v="0"/>
    <s v="TOPS Money Receipt Book, Consecutively Numbered in Red,"/>
    <n v="32.04"/>
    <n v="4"/>
    <n v="14.42"/>
  </r>
  <r>
    <n v="4666"/>
    <d v="2016-05-09T00:00:00"/>
    <x v="2"/>
    <x v="4"/>
    <x v="2"/>
    <x v="0"/>
    <x v="2"/>
    <x v="6"/>
    <s v="I Need's 3d Hello Kitty Hybrid Silicone Case Cover for HTC One X 4g with 3d Hello Kitty Stylus Pen Green/pink"/>
    <n v="19.14"/>
    <n v="2"/>
    <n v="1.91"/>
  </r>
  <r>
    <n v="4667"/>
    <d v="2016-05-09T00:00:00"/>
    <x v="2"/>
    <x v="4"/>
    <x v="433"/>
    <x v="6"/>
    <x v="0"/>
    <x v="4"/>
    <s v="4009 Highlighters by Sanford"/>
    <n v="27.86"/>
    <n v="7"/>
    <n v="9.19"/>
  </r>
  <r>
    <n v="4668"/>
    <d v="2016-05-09T00:00:00"/>
    <x v="2"/>
    <x v="4"/>
    <x v="755"/>
    <x v="0"/>
    <x v="0"/>
    <x v="2"/>
    <s v="Hot File 7-Pocket, Floor Stand"/>
    <n v="856.66"/>
    <n v="6"/>
    <n v="107.08"/>
  </r>
  <r>
    <n v="4669"/>
    <d v="2016-05-09T00:00:00"/>
    <x v="2"/>
    <x v="4"/>
    <x v="755"/>
    <x v="0"/>
    <x v="0"/>
    <x v="3"/>
    <s v="Ibico Standard Transparent Covers"/>
    <n v="13.18"/>
    <n v="4"/>
    <n v="-20.440000000000001"/>
  </r>
  <r>
    <n v="4670"/>
    <d v="2016-05-09T00:00:00"/>
    <x v="2"/>
    <x v="4"/>
    <x v="755"/>
    <x v="0"/>
    <x v="0"/>
    <x v="12"/>
    <s v="Euro Pro Shark Stick Mini Vacuum"/>
    <n v="48.78"/>
    <n v="4"/>
    <n v="-131.72"/>
  </r>
  <r>
    <n v="4671"/>
    <d v="2016-05-09T00:00:00"/>
    <x v="2"/>
    <x v="4"/>
    <x v="755"/>
    <x v="0"/>
    <x v="0"/>
    <x v="0"/>
    <s v="Xerox 1911"/>
    <n v="76.64"/>
    <n v="2"/>
    <n v="26.82"/>
  </r>
  <r>
    <n v="4672"/>
    <d v="2016-05-09T00:00:00"/>
    <x v="2"/>
    <x v="4"/>
    <x v="755"/>
    <x v="0"/>
    <x v="0"/>
    <x v="3"/>
    <s v="GBC VeloBind Cover Sets"/>
    <n v="18.53"/>
    <n v="6"/>
    <n v="-27.79"/>
  </r>
  <r>
    <n v="4673"/>
    <d v="2016-05-10T00:00:00"/>
    <x v="2"/>
    <x v="4"/>
    <x v="310"/>
    <x v="22"/>
    <x v="0"/>
    <x v="0"/>
    <s v="Xerox 1965"/>
    <n v="11.96"/>
    <n v="2"/>
    <n v="5.86"/>
  </r>
  <r>
    <n v="4674"/>
    <d v="2016-05-10T00:00:00"/>
    <x v="2"/>
    <x v="4"/>
    <x v="431"/>
    <x v="2"/>
    <x v="2"/>
    <x v="6"/>
    <s v="ClearOne CHATAttach 160 -Â speaker phone"/>
    <n v="743.99"/>
    <n v="2"/>
    <n v="-124"/>
  </r>
  <r>
    <n v="4675"/>
    <d v="2016-05-10T00:00:00"/>
    <x v="2"/>
    <x v="4"/>
    <x v="344"/>
    <x v="1"/>
    <x v="0"/>
    <x v="10"/>
    <s v="Grip Seal Envelopes"/>
    <n v="7.07"/>
    <n v="2"/>
    <n v="2.39"/>
  </r>
  <r>
    <n v="4676"/>
    <d v="2016-05-11T00:00:00"/>
    <x v="2"/>
    <x v="4"/>
    <x v="207"/>
    <x v="3"/>
    <x v="0"/>
    <x v="0"/>
    <s v="Xerox 1920"/>
    <n v="5.98"/>
    <n v="1"/>
    <n v="2.69"/>
  </r>
  <r>
    <n v="4677"/>
    <d v="2016-05-12T00:00:00"/>
    <x v="2"/>
    <x v="4"/>
    <x v="422"/>
    <x v="6"/>
    <x v="0"/>
    <x v="4"/>
    <s v="Rogers Handheld Barrel Pencil Sharpener"/>
    <n v="10.96"/>
    <n v="4"/>
    <n v="2.96"/>
  </r>
  <r>
    <n v="4678"/>
    <d v="2016-05-12T00:00:00"/>
    <x v="2"/>
    <x v="4"/>
    <x v="76"/>
    <x v="2"/>
    <x v="0"/>
    <x v="2"/>
    <s v="Belkin 19&quot; Vented Equipment Shelf, Black"/>
    <n v="82.37"/>
    <n v="2"/>
    <n v="-19.559999999999999"/>
  </r>
  <r>
    <n v="4679"/>
    <d v="2016-05-12T00:00:00"/>
    <x v="2"/>
    <x v="4"/>
    <x v="747"/>
    <x v="22"/>
    <x v="0"/>
    <x v="10"/>
    <s v="Manila Recycled Extra-Heavyweight Clasp Envelopes, 6&quot; x 9&quot;"/>
    <n v="54.9"/>
    <n v="5"/>
    <n v="26.9"/>
  </r>
  <r>
    <n v="4680"/>
    <d v="2016-05-12T00:00:00"/>
    <x v="2"/>
    <x v="4"/>
    <x v="312"/>
    <x v="20"/>
    <x v="1"/>
    <x v="8"/>
    <s v="OIC Stacking Trays"/>
    <n v="10.02"/>
    <n v="3"/>
    <n v="4.41"/>
  </r>
  <r>
    <n v="4681"/>
    <d v="2016-05-12T00:00:00"/>
    <x v="2"/>
    <x v="4"/>
    <x v="312"/>
    <x v="20"/>
    <x v="2"/>
    <x v="6"/>
    <s v="Jawbone JAMBOX Wireless Bluetooth Speaker"/>
    <n v="631.96"/>
    <n v="4"/>
    <n v="303.33999999999997"/>
  </r>
  <r>
    <n v="4682"/>
    <d v="2016-05-12T00:00:00"/>
    <x v="2"/>
    <x v="4"/>
    <x v="98"/>
    <x v="3"/>
    <x v="2"/>
    <x v="9"/>
    <s v="Memorex Mini Travel Drive 32 GB USB 2.0 Flash Drive"/>
    <n v="120"/>
    <n v="6"/>
    <n v="46.8"/>
  </r>
  <r>
    <n v="4683"/>
    <d v="2016-05-12T00:00:00"/>
    <x v="2"/>
    <x v="4"/>
    <x v="98"/>
    <x v="3"/>
    <x v="0"/>
    <x v="12"/>
    <s v="Staple holder"/>
    <n v="8.67"/>
    <n v="1"/>
    <n v="2.34"/>
  </r>
  <r>
    <n v="4684"/>
    <d v="2016-05-14T00:00:00"/>
    <x v="2"/>
    <x v="4"/>
    <x v="564"/>
    <x v="10"/>
    <x v="1"/>
    <x v="8"/>
    <s v="GE 48&quot; Fluorescent Tube, Cool White Energy Saver, 34 Watts, 30/Box"/>
    <n v="79.38"/>
    <n v="1"/>
    <n v="29.77"/>
  </r>
  <r>
    <n v="4685"/>
    <d v="2016-05-14T00:00:00"/>
    <x v="2"/>
    <x v="4"/>
    <x v="521"/>
    <x v="16"/>
    <x v="0"/>
    <x v="3"/>
    <s v="GBC DocuBind P50 Personal Binding Machine"/>
    <n v="57.58"/>
    <n v="3"/>
    <n v="-44.15"/>
  </r>
  <r>
    <n v="4686"/>
    <d v="2016-05-14T00:00:00"/>
    <x v="2"/>
    <x v="4"/>
    <x v="521"/>
    <x v="16"/>
    <x v="0"/>
    <x v="0"/>
    <s v="Xerox 23"/>
    <n v="31.1"/>
    <n v="6"/>
    <n v="10.89"/>
  </r>
  <r>
    <n v="4687"/>
    <d v="2016-05-14T00:00:00"/>
    <x v="2"/>
    <x v="4"/>
    <x v="521"/>
    <x v="16"/>
    <x v="1"/>
    <x v="8"/>
    <s v="DAX Copper Panel Document Frame, 5 x 7 Size"/>
    <n v="30.19"/>
    <n v="3"/>
    <n v="8.3000000000000007"/>
  </r>
  <r>
    <n v="4688"/>
    <d v="2016-05-14T00:00:00"/>
    <x v="2"/>
    <x v="4"/>
    <x v="521"/>
    <x v="16"/>
    <x v="2"/>
    <x v="6"/>
    <s v="LF Elite 3D Dazzle Designer Hard Case Cover, Lf Stylus Pen and Wiper For Apple Iphone 5c Mini Lite"/>
    <n v="43.6"/>
    <n v="5"/>
    <n v="4.3600000000000003"/>
  </r>
  <r>
    <n v="4689"/>
    <d v="2016-05-14T00:00:00"/>
    <x v="2"/>
    <x v="4"/>
    <x v="521"/>
    <x v="16"/>
    <x v="0"/>
    <x v="4"/>
    <s v="Dixon Ticonderoga Pencils"/>
    <n v="4.7699999999999996"/>
    <n v="2"/>
    <n v="0.42"/>
  </r>
  <r>
    <n v="4690"/>
    <d v="2016-05-14T00:00:00"/>
    <x v="2"/>
    <x v="4"/>
    <x v="521"/>
    <x v="16"/>
    <x v="0"/>
    <x v="3"/>
    <s v="Wilson Jones International Size A4 Ring Binders"/>
    <n v="10.38"/>
    <n v="2"/>
    <n v="-7.61"/>
  </r>
  <r>
    <n v="4691"/>
    <d v="2016-05-14T00:00:00"/>
    <x v="2"/>
    <x v="4"/>
    <x v="521"/>
    <x v="16"/>
    <x v="0"/>
    <x v="3"/>
    <s v="Avery Heavy-Duty EZD  Binder With Locking Rings"/>
    <n v="13.39"/>
    <n v="8"/>
    <n v="-9.82"/>
  </r>
  <r>
    <n v="4692"/>
    <d v="2016-05-14T00:00:00"/>
    <x v="2"/>
    <x v="4"/>
    <x v="495"/>
    <x v="12"/>
    <x v="2"/>
    <x v="9"/>
    <s v="ImationÂ 16GB Mini TravelDrive USB 2.0Â Flash Drive"/>
    <n v="185.53"/>
    <n v="7"/>
    <n v="48.7"/>
  </r>
  <r>
    <n v="4693"/>
    <d v="2016-05-15T00:00:00"/>
    <x v="2"/>
    <x v="4"/>
    <x v="188"/>
    <x v="29"/>
    <x v="0"/>
    <x v="3"/>
    <s v="GBC DocuBind P50 Personal Binding Machine"/>
    <n v="511.84"/>
    <n v="8"/>
    <n v="240.56"/>
  </r>
  <r>
    <n v="4694"/>
    <d v="2016-05-15T00:00:00"/>
    <x v="2"/>
    <x v="4"/>
    <x v="188"/>
    <x v="29"/>
    <x v="0"/>
    <x v="4"/>
    <s v="Boston KS Multi-Size Manual Pencil Sharpener"/>
    <n v="91.96"/>
    <n v="4"/>
    <n v="25.75"/>
  </r>
  <r>
    <n v="4695"/>
    <d v="2016-05-15T00:00:00"/>
    <x v="2"/>
    <x v="4"/>
    <x v="188"/>
    <x v="29"/>
    <x v="0"/>
    <x v="4"/>
    <s v="Newell 344"/>
    <n v="8.34"/>
    <n v="3"/>
    <n v="2.17"/>
  </r>
  <r>
    <n v="4696"/>
    <d v="2016-05-15T00:00:00"/>
    <x v="2"/>
    <x v="4"/>
    <x v="426"/>
    <x v="20"/>
    <x v="0"/>
    <x v="3"/>
    <s v="Binder Posts"/>
    <n v="13.78"/>
    <n v="3"/>
    <n v="4.4800000000000004"/>
  </r>
  <r>
    <n v="4697"/>
    <d v="2016-05-15T00:00:00"/>
    <x v="2"/>
    <x v="4"/>
    <x v="0"/>
    <x v="16"/>
    <x v="0"/>
    <x v="3"/>
    <s v="GBC Instant Report Kit"/>
    <n v="7.76"/>
    <n v="4"/>
    <n v="-5.18"/>
  </r>
  <r>
    <n v="4698"/>
    <d v="2016-05-15T00:00:00"/>
    <x v="2"/>
    <x v="4"/>
    <x v="46"/>
    <x v="10"/>
    <x v="0"/>
    <x v="0"/>
    <s v="TOPS Voice Message Log Book, Flash Format"/>
    <n v="15.23"/>
    <n v="4"/>
    <n v="5.52"/>
  </r>
  <r>
    <n v="4699"/>
    <d v="2016-05-16T00:00:00"/>
    <x v="2"/>
    <x v="4"/>
    <x v="728"/>
    <x v="37"/>
    <x v="0"/>
    <x v="2"/>
    <s v="SAFCO Commercial Wire Shelving, Black"/>
    <n v="552.55999999999995"/>
    <n v="4"/>
    <n v="0"/>
  </r>
  <r>
    <n v="4700"/>
    <d v="2016-05-16T00:00:00"/>
    <x v="2"/>
    <x v="4"/>
    <x v="445"/>
    <x v="3"/>
    <x v="0"/>
    <x v="0"/>
    <s v="Xerox 196"/>
    <n v="17.34"/>
    <n v="3"/>
    <n v="8.5"/>
  </r>
  <r>
    <n v="4701"/>
    <d v="2016-05-16T00:00:00"/>
    <x v="2"/>
    <x v="4"/>
    <x v="42"/>
    <x v="3"/>
    <x v="1"/>
    <x v="8"/>
    <s v="Tenex Carpeted, Granite-Look or Clear Contemporary Contour Shape Chair Mats"/>
    <n v="282.83999999999997"/>
    <n v="4"/>
    <n v="19.8"/>
  </r>
  <r>
    <n v="4702"/>
    <d v="2016-05-16T00:00:00"/>
    <x v="2"/>
    <x v="4"/>
    <x v="42"/>
    <x v="3"/>
    <x v="0"/>
    <x v="1"/>
    <s v="Avery 481"/>
    <n v="27.72"/>
    <n v="9"/>
    <n v="13.31"/>
  </r>
  <r>
    <n v="4703"/>
    <d v="2016-05-17T00:00:00"/>
    <x v="2"/>
    <x v="4"/>
    <x v="132"/>
    <x v="16"/>
    <x v="0"/>
    <x v="3"/>
    <s v="Pressboard Hanging Data Binders for Unburst Sheets"/>
    <n v="2.95"/>
    <n v="2"/>
    <n v="-2.16"/>
  </r>
  <r>
    <n v="4704"/>
    <d v="2016-05-17T00:00:00"/>
    <x v="2"/>
    <x v="4"/>
    <x v="132"/>
    <x v="16"/>
    <x v="0"/>
    <x v="3"/>
    <s v="GBC Prepunched Paper, 19-Hole, for Binding Systems, 24-lb"/>
    <n v="27.02"/>
    <n v="6"/>
    <n v="-21.61"/>
  </r>
  <r>
    <n v="4705"/>
    <d v="2016-05-17T00:00:00"/>
    <x v="2"/>
    <x v="4"/>
    <x v="316"/>
    <x v="37"/>
    <x v="0"/>
    <x v="14"/>
    <s v="Acme Forged Steel Scissors with Black Enamel Handles"/>
    <n v="65.17"/>
    <n v="7"/>
    <n v="18.899999999999999"/>
  </r>
  <r>
    <n v="4706"/>
    <d v="2016-05-17T00:00:00"/>
    <x v="2"/>
    <x v="4"/>
    <x v="316"/>
    <x v="37"/>
    <x v="0"/>
    <x v="1"/>
    <s v="Avery 519"/>
    <n v="14.62"/>
    <n v="2"/>
    <n v="6.87"/>
  </r>
  <r>
    <n v="4707"/>
    <d v="2016-05-17T00:00:00"/>
    <x v="2"/>
    <x v="4"/>
    <x v="316"/>
    <x v="37"/>
    <x v="1"/>
    <x v="8"/>
    <s v="Eldon Advantage Chair Mats for Low to Medium Pile Carpets"/>
    <n v="173.24"/>
    <n v="4"/>
    <n v="17.32"/>
  </r>
  <r>
    <n v="4708"/>
    <d v="2016-05-17T00:00:00"/>
    <x v="2"/>
    <x v="4"/>
    <x v="399"/>
    <x v="1"/>
    <x v="0"/>
    <x v="3"/>
    <s v="Acco Recycled 2&quot; Capacity Laser Printer Hanging Data Binders"/>
    <n v="2.89"/>
    <n v="1"/>
    <n v="-4.7699999999999996"/>
  </r>
  <r>
    <n v="4709"/>
    <d v="2016-05-17T00:00:00"/>
    <x v="2"/>
    <x v="4"/>
    <x v="399"/>
    <x v="1"/>
    <x v="0"/>
    <x v="7"/>
    <s v="Acco Hot Clips Clips to Go"/>
    <n v="7.9"/>
    <n v="3"/>
    <n v="2.4700000000000002"/>
  </r>
  <r>
    <n v="4710"/>
    <d v="2016-05-17T00:00:00"/>
    <x v="2"/>
    <x v="4"/>
    <x v="399"/>
    <x v="1"/>
    <x v="1"/>
    <x v="8"/>
    <s v="Flat Face Poster Frame"/>
    <n v="22.61"/>
    <n v="3"/>
    <n v="-10.17"/>
  </r>
  <r>
    <n v="4711"/>
    <d v="2016-05-17T00:00:00"/>
    <x v="2"/>
    <x v="4"/>
    <x v="399"/>
    <x v="1"/>
    <x v="0"/>
    <x v="0"/>
    <s v="Wirebound Message Books, Four 2 3/4 x 5 Forms per Page, 200 Sets per Book"/>
    <n v="30.53"/>
    <n v="8"/>
    <n v="9.5399999999999991"/>
  </r>
  <r>
    <n v="4712"/>
    <d v="2016-05-18T00:00:00"/>
    <x v="2"/>
    <x v="4"/>
    <x v="34"/>
    <x v="3"/>
    <x v="0"/>
    <x v="2"/>
    <s v="Home/Office Personal File Carts"/>
    <n v="104.28"/>
    <n v="3"/>
    <n v="26.07"/>
  </r>
  <r>
    <n v="4713"/>
    <d v="2016-05-18T00:00:00"/>
    <x v="2"/>
    <x v="4"/>
    <x v="34"/>
    <x v="3"/>
    <x v="0"/>
    <x v="0"/>
    <s v="Universal Premium White Copier/Laser Paper (20Lb. and 87 Bright)"/>
    <n v="17.940000000000001"/>
    <n v="3"/>
    <n v="8.7899999999999991"/>
  </r>
  <r>
    <n v="4714"/>
    <d v="2016-05-19T00:00:00"/>
    <x v="2"/>
    <x v="4"/>
    <x v="224"/>
    <x v="6"/>
    <x v="1"/>
    <x v="5"/>
    <s v="Hon 4070 Series Pagoda Round Back Stacking Chairs"/>
    <n v="641.96"/>
    <n v="2"/>
    <n v="179.75"/>
  </r>
  <r>
    <n v="4715"/>
    <d v="2016-05-19T00:00:00"/>
    <x v="2"/>
    <x v="4"/>
    <x v="84"/>
    <x v="20"/>
    <x v="0"/>
    <x v="12"/>
    <s v="Belkin Premiere Surge Master II 8-outlet surge protector"/>
    <n v="242.9"/>
    <n v="5"/>
    <n v="70.44"/>
  </r>
  <r>
    <n v="4716"/>
    <d v="2016-05-19T00:00:00"/>
    <x v="2"/>
    <x v="4"/>
    <x v="84"/>
    <x v="20"/>
    <x v="0"/>
    <x v="2"/>
    <s v="Safco Industrial Wire Shelving System"/>
    <n v="454.9"/>
    <n v="5"/>
    <n v="0"/>
  </r>
  <r>
    <n v="4717"/>
    <d v="2016-05-19T00:00:00"/>
    <x v="2"/>
    <x v="4"/>
    <x v="84"/>
    <x v="20"/>
    <x v="1"/>
    <x v="8"/>
    <s v="Nu-Dell Float Frame 11 x 14 1/2"/>
    <n v="35.92"/>
    <n v="4"/>
    <n v="15.09"/>
  </r>
  <r>
    <n v="4718"/>
    <d v="2016-05-19T00:00:00"/>
    <x v="2"/>
    <x v="4"/>
    <x v="84"/>
    <x v="20"/>
    <x v="1"/>
    <x v="8"/>
    <s v="DAX Value U-Channel Document Frames, Easel Back"/>
    <n v="39.76"/>
    <n v="8"/>
    <n v="12.33"/>
  </r>
  <r>
    <n v="4719"/>
    <d v="2016-05-19T00:00:00"/>
    <x v="2"/>
    <x v="4"/>
    <x v="84"/>
    <x v="20"/>
    <x v="0"/>
    <x v="3"/>
    <s v="Recycled Easel Ring Binders"/>
    <n v="47.74"/>
    <n v="4"/>
    <n v="14.92"/>
  </r>
  <r>
    <n v="4720"/>
    <d v="2016-05-19T00:00:00"/>
    <x v="2"/>
    <x v="4"/>
    <x v="478"/>
    <x v="3"/>
    <x v="0"/>
    <x v="3"/>
    <s v="GBC Personal VeloBind Strips"/>
    <n v="9.58"/>
    <n v="1"/>
    <n v="3.35"/>
  </r>
  <r>
    <n v="4721"/>
    <d v="2016-05-19T00:00:00"/>
    <x v="2"/>
    <x v="4"/>
    <x v="132"/>
    <x v="18"/>
    <x v="0"/>
    <x v="4"/>
    <s v="Newell 341"/>
    <n v="21.4"/>
    <n v="5"/>
    <n v="6.21"/>
  </r>
  <r>
    <n v="4722"/>
    <d v="2016-05-19T00:00:00"/>
    <x v="2"/>
    <x v="4"/>
    <x v="123"/>
    <x v="3"/>
    <x v="0"/>
    <x v="12"/>
    <s v="Staple holder"/>
    <n v="87.84"/>
    <n v="8"/>
    <n v="23.72"/>
  </r>
  <r>
    <n v="4723"/>
    <d v="2016-05-20T00:00:00"/>
    <x v="2"/>
    <x v="4"/>
    <x v="81"/>
    <x v="3"/>
    <x v="1"/>
    <x v="8"/>
    <s v="Luxo Professional Fluorescent Magnifier Lamp with Clamp-Mount Base"/>
    <n v="1049.2"/>
    <n v="5"/>
    <n v="272.79000000000002"/>
  </r>
  <r>
    <n v="4724"/>
    <d v="2016-05-20T00:00:00"/>
    <x v="2"/>
    <x v="4"/>
    <x v="81"/>
    <x v="3"/>
    <x v="0"/>
    <x v="3"/>
    <s v="Wilson Jones Turn Tabs Binder Tool for Ring Binders"/>
    <n v="15.42"/>
    <n v="4"/>
    <n v="5.01"/>
  </r>
  <r>
    <n v="4725"/>
    <d v="2016-05-20T00:00:00"/>
    <x v="2"/>
    <x v="4"/>
    <x v="519"/>
    <x v="25"/>
    <x v="2"/>
    <x v="6"/>
    <s v="Cisco Unified IP Phone 7945G VoIP phone"/>
    <n v="1363.96"/>
    <n v="5"/>
    <n v="85.25"/>
  </r>
  <r>
    <n v="4726"/>
    <d v="2016-05-20T00:00:00"/>
    <x v="2"/>
    <x v="4"/>
    <x v="622"/>
    <x v="16"/>
    <x v="0"/>
    <x v="3"/>
    <s v="Avery Non-Stick Binders"/>
    <n v="2.69"/>
    <n v="2"/>
    <n v="-2.25"/>
  </r>
  <r>
    <n v="4727"/>
    <d v="2016-05-20T00:00:00"/>
    <x v="2"/>
    <x v="4"/>
    <x v="469"/>
    <x v="26"/>
    <x v="0"/>
    <x v="3"/>
    <s v="GBC Durable Plastic Covers"/>
    <n v="40.64"/>
    <n v="7"/>
    <n v="-32.51"/>
  </r>
  <r>
    <n v="4728"/>
    <d v="2016-05-21T00:00:00"/>
    <x v="2"/>
    <x v="4"/>
    <x v="564"/>
    <x v="3"/>
    <x v="2"/>
    <x v="6"/>
    <s v="Motorola HK250 Universal Bluetooth Headset"/>
    <n v="55.18"/>
    <n v="3"/>
    <n v="-12.41"/>
  </r>
  <r>
    <n v="4729"/>
    <d v="2016-05-21T00:00:00"/>
    <x v="2"/>
    <x v="4"/>
    <x v="564"/>
    <x v="3"/>
    <x v="2"/>
    <x v="9"/>
    <s v="ImationÂ 16GB Mini TravelDrive USB 2.0Â Flash Drive"/>
    <n v="66.260000000000005"/>
    <n v="2"/>
    <n v="27.17"/>
  </r>
  <r>
    <n v="4730"/>
    <d v="2016-05-21T00:00:00"/>
    <x v="2"/>
    <x v="4"/>
    <x v="49"/>
    <x v="17"/>
    <x v="2"/>
    <x v="15"/>
    <s v="Panasonic KX MB2061 Multifunction Printer"/>
    <n v="2396.4"/>
    <n v="10"/>
    <n v="179.73"/>
  </r>
  <r>
    <n v="4731"/>
    <d v="2016-05-21T00:00:00"/>
    <x v="2"/>
    <x v="4"/>
    <x v="85"/>
    <x v="43"/>
    <x v="0"/>
    <x v="0"/>
    <s v="Easy-staple paper"/>
    <n v="111.96"/>
    <n v="2"/>
    <n v="54.86"/>
  </r>
  <r>
    <n v="4732"/>
    <d v="2016-05-21T00:00:00"/>
    <x v="2"/>
    <x v="4"/>
    <x v="756"/>
    <x v="0"/>
    <x v="0"/>
    <x v="3"/>
    <s v="Pressboard Covers with Storage Hooks, 9 1/2&quot; x 11&quot;, Light Blue"/>
    <n v="1.96"/>
    <n v="2"/>
    <n v="-3.24"/>
  </r>
  <r>
    <n v="4733"/>
    <d v="2016-05-21T00:00:00"/>
    <x v="2"/>
    <x v="4"/>
    <x v="756"/>
    <x v="0"/>
    <x v="0"/>
    <x v="0"/>
    <s v="Southworth 100% Cotton The Best Paper"/>
    <n v="82.66"/>
    <n v="9"/>
    <n v="31"/>
  </r>
  <r>
    <n v="4734"/>
    <d v="2016-05-21T00:00:00"/>
    <x v="2"/>
    <x v="4"/>
    <x v="562"/>
    <x v="1"/>
    <x v="0"/>
    <x v="3"/>
    <s v="Cardinal HOLDit! Binder Insert Strips,Extra Strips"/>
    <n v="3.8"/>
    <n v="3"/>
    <n v="-5.89"/>
  </r>
  <r>
    <n v="4735"/>
    <d v="2016-05-22T00:00:00"/>
    <x v="2"/>
    <x v="4"/>
    <x v="721"/>
    <x v="23"/>
    <x v="2"/>
    <x v="6"/>
    <s v="AT&amp;T 841000 Phone"/>
    <n v="345"/>
    <n v="5"/>
    <n v="86.25"/>
  </r>
  <r>
    <n v="4736"/>
    <d v="2016-05-22T00:00:00"/>
    <x v="2"/>
    <x v="4"/>
    <x v="721"/>
    <x v="23"/>
    <x v="1"/>
    <x v="13"/>
    <s v="Bevis 36 x 72 Conference Tables"/>
    <n v="174.29"/>
    <n v="2"/>
    <n v="-19.920000000000002"/>
  </r>
  <r>
    <n v="4737"/>
    <d v="2016-05-22T00:00:00"/>
    <x v="2"/>
    <x v="4"/>
    <x v="721"/>
    <x v="23"/>
    <x v="0"/>
    <x v="12"/>
    <s v="Eureka Sanitaire  Commercial Upright"/>
    <n v="662.84"/>
    <n v="4"/>
    <n v="172.34"/>
  </r>
  <r>
    <n v="4738"/>
    <d v="2016-05-22T00:00:00"/>
    <x v="2"/>
    <x v="4"/>
    <x v="721"/>
    <x v="23"/>
    <x v="2"/>
    <x v="9"/>
    <s v="SanDisk Cruzer 32 GB USB Flash Drive"/>
    <n v="95.1"/>
    <n v="5"/>
    <n v="30.43"/>
  </r>
  <r>
    <n v="4739"/>
    <d v="2016-05-22T00:00:00"/>
    <x v="2"/>
    <x v="4"/>
    <x v="721"/>
    <x v="23"/>
    <x v="0"/>
    <x v="10"/>
    <s v="Ampad #10 Peel &amp; Seel Holiday Envelopes"/>
    <n v="26.88"/>
    <n v="6"/>
    <n v="12.9"/>
  </r>
  <r>
    <n v="4740"/>
    <d v="2016-05-22T00:00:00"/>
    <x v="2"/>
    <x v="4"/>
    <x v="721"/>
    <x v="23"/>
    <x v="2"/>
    <x v="6"/>
    <s v="Digium D40 VoIP phone"/>
    <n v="257.98"/>
    <n v="2"/>
    <n v="74.81"/>
  </r>
  <r>
    <n v="4741"/>
    <d v="2016-05-22T00:00:00"/>
    <x v="2"/>
    <x v="4"/>
    <x v="467"/>
    <x v="4"/>
    <x v="0"/>
    <x v="1"/>
    <s v="Avery 493"/>
    <n v="14.73"/>
    <n v="3"/>
    <n v="7.22"/>
  </r>
  <r>
    <n v="4742"/>
    <d v="2016-05-22T00:00:00"/>
    <x v="2"/>
    <x v="4"/>
    <x v="458"/>
    <x v="3"/>
    <x v="2"/>
    <x v="6"/>
    <s v="Nortel Business Series Terminal T7208 Digital phone"/>
    <n v="222.38"/>
    <n v="2"/>
    <n v="22.24"/>
  </r>
  <r>
    <n v="4743"/>
    <d v="2016-05-23T00:00:00"/>
    <x v="2"/>
    <x v="4"/>
    <x v="437"/>
    <x v="3"/>
    <x v="1"/>
    <x v="8"/>
    <s v="Eldon Image Series Desk Accessories, Ebony"/>
    <n v="37.049999999999997"/>
    <n v="3"/>
    <n v="16.3"/>
  </r>
  <r>
    <n v="4744"/>
    <d v="2016-05-23T00:00:00"/>
    <x v="2"/>
    <x v="4"/>
    <x v="318"/>
    <x v="1"/>
    <x v="2"/>
    <x v="6"/>
    <s v="Mitel MiVoice 5330e IP Phone"/>
    <n v="1979.93"/>
    <n v="9"/>
    <n v="148.49"/>
  </r>
  <r>
    <n v="4745"/>
    <d v="2016-05-23T00:00:00"/>
    <x v="2"/>
    <x v="4"/>
    <x v="64"/>
    <x v="33"/>
    <x v="0"/>
    <x v="0"/>
    <s v="Xerox 1949"/>
    <n v="4.9800000000000004"/>
    <n v="1"/>
    <n v="2.44"/>
  </r>
  <r>
    <n v="4746"/>
    <d v="2016-05-23T00:00:00"/>
    <x v="2"/>
    <x v="4"/>
    <x v="757"/>
    <x v="2"/>
    <x v="2"/>
    <x v="16"/>
    <s v="Canon imageCLASS 2200 Advanced Copier"/>
    <n v="8399.98"/>
    <n v="4"/>
    <n v="1120"/>
  </r>
  <r>
    <n v="4747"/>
    <d v="2016-05-23T00:00:00"/>
    <x v="2"/>
    <x v="4"/>
    <x v="757"/>
    <x v="2"/>
    <x v="0"/>
    <x v="3"/>
    <s v="Avery Legal 4-Ring Binder"/>
    <n v="6.29"/>
    <n v="1"/>
    <n v="-4.2"/>
  </r>
  <r>
    <n v="4748"/>
    <d v="2016-05-23T00:00:00"/>
    <x v="2"/>
    <x v="4"/>
    <x v="757"/>
    <x v="2"/>
    <x v="0"/>
    <x v="0"/>
    <s v="Xerox 224"/>
    <n v="10.37"/>
    <n v="2"/>
    <n v="3.63"/>
  </r>
  <r>
    <n v="4749"/>
    <d v="2016-05-23T00:00:00"/>
    <x v="2"/>
    <x v="4"/>
    <x v="757"/>
    <x v="2"/>
    <x v="2"/>
    <x v="6"/>
    <s v="Avaya 5410 Digital phone"/>
    <n v="122.38"/>
    <n v="3"/>
    <n v="-24.48"/>
  </r>
  <r>
    <n v="4750"/>
    <d v="2016-05-24T00:00:00"/>
    <x v="2"/>
    <x v="4"/>
    <x v="469"/>
    <x v="6"/>
    <x v="0"/>
    <x v="14"/>
    <s v="Acme Hot Forged Carbon Steel Scissors with Nickel-Plated Handles, 3 7/8&quot; Cut, 8&quot;L"/>
    <n v="69.5"/>
    <n v="5"/>
    <n v="20.16"/>
  </r>
  <r>
    <n v="4751"/>
    <d v="2016-05-24T00:00:00"/>
    <x v="2"/>
    <x v="4"/>
    <x v="469"/>
    <x v="6"/>
    <x v="0"/>
    <x v="0"/>
    <s v="Xerox 1911"/>
    <n v="191.6"/>
    <n v="4"/>
    <n v="91.97"/>
  </r>
  <r>
    <n v="4752"/>
    <d v="2016-05-24T00:00:00"/>
    <x v="2"/>
    <x v="4"/>
    <x v="285"/>
    <x v="2"/>
    <x v="0"/>
    <x v="4"/>
    <s v="BIC Liqua Brite Liner"/>
    <n v="16.66"/>
    <n v="3"/>
    <n v="3.33"/>
  </r>
  <r>
    <n v="4753"/>
    <d v="2016-05-25T00:00:00"/>
    <x v="2"/>
    <x v="4"/>
    <x v="640"/>
    <x v="4"/>
    <x v="1"/>
    <x v="8"/>
    <s v="Eldon Expressions Mahogany Wood Desk Collection"/>
    <n v="24.96"/>
    <n v="4"/>
    <n v="6.24"/>
  </r>
  <r>
    <n v="4754"/>
    <d v="2016-05-25T00:00:00"/>
    <x v="2"/>
    <x v="4"/>
    <x v="640"/>
    <x v="4"/>
    <x v="0"/>
    <x v="0"/>
    <s v="Wirebound Service Call Books, 5 1/2&quot; x 4&quot;"/>
    <n v="19.36"/>
    <n v="2"/>
    <n v="9.2899999999999991"/>
  </r>
  <r>
    <n v="4755"/>
    <d v="2016-05-25T00:00:00"/>
    <x v="2"/>
    <x v="4"/>
    <x v="640"/>
    <x v="4"/>
    <x v="0"/>
    <x v="2"/>
    <s v="Fellowes Strictly Business Drawer File, Letter/Legal Size"/>
    <n v="1267.6500000000001"/>
    <n v="9"/>
    <n v="152.12"/>
  </r>
  <r>
    <n v="4756"/>
    <d v="2016-05-26T00:00:00"/>
    <x v="2"/>
    <x v="4"/>
    <x v="102"/>
    <x v="0"/>
    <x v="0"/>
    <x v="0"/>
    <s v="Xerox 212"/>
    <n v="10.37"/>
    <n v="2"/>
    <n v="3.63"/>
  </r>
  <r>
    <n v="4757"/>
    <d v="2016-05-26T00:00:00"/>
    <x v="2"/>
    <x v="4"/>
    <x v="102"/>
    <x v="0"/>
    <x v="1"/>
    <x v="5"/>
    <s v="Office Star Flex Back Scooter Chair with White Frame"/>
    <n v="388.43"/>
    <n v="5"/>
    <n v="-88.78"/>
  </r>
  <r>
    <n v="4758"/>
    <d v="2016-05-26T00:00:00"/>
    <x v="2"/>
    <x v="4"/>
    <x v="102"/>
    <x v="0"/>
    <x v="0"/>
    <x v="0"/>
    <s v="Universal Premium White Copier/Laser Paper (20Lb. and 87 Bright)"/>
    <n v="14.35"/>
    <n v="3"/>
    <n v="5.2"/>
  </r>
  <r>
    <n v="4759"/>
    <d v="2016-05-26T00:00:00"/>
    <x v="2"/>
    <x v="4"/>
    <x v="102"/>
    <x v="0"/>
    <x v="2"/>
    <x v="9"/>
    <s v="Logitech G13 Programmable Gameboard with LCD Display"/>
    <n v="63.99"/>
    <n v="1"/>
    <n v="-7.2"/>
  </r>
  <r>
    <n v="4760"/>
    <d v="2016-05-26T00:00:00"/>
    <x v="2"/>
    <x v="4"/>
    <x v="263"/>
    <x v="44"/>
    <x v="0"/>
    <x v="0"/>
    <s v="Weyerhaeuser First Choice Laser/Copy Paper (20Lb. and 88 Bright)"/>
    <n v="19.440000000000001"/>
    <n v="3"/>
    <n v="9.33"/>
  </r>
  <r>
    <n v="4761"/>
    <d v="2016-05-26T00:00:00"/>
    <x v="2"/>
    <x v="4"/>
    <x v="263"/>
    <x v="44"/>
    <x v="0"/>
    <x v="3"/>
    <s v="Wilson Jones Turn Tabs Binder Tool for Ring Binders"/>
    <n v="9.64"/>
    <n v="2"/>
    <n v="4.43"/>
  </r>
  <r>
    <n v="4762"/>
    <d v="2016-05-26T00:00:00"/>
    <x v="2"/>
    <x v="4"/>
    <x v="263"/>
    <x v="44"/>
    <x v="0"/>
    <x v="0"/>
    <s v="Telephone Message Books with Fax/Mobile Section, 5 1/2&quot; x 3 3/16&quot;"/>
    <n v="12.7"/>
    <n v="2"/>
    <n v="5.84"/>
  </r>
  <r>
    <n v="4763"/>
    <d v="2016-05-26T00:00:00"/>
    <x v="2"/>
    <x v="4"/>
    <x v="263"/>
    <x v="44"/>
    <x v="1"/>
    <x v="8"/>
    <s v="9-3/4 Diameter Round Wall Clock"/>
    <n v="41.37"/>
    <n v="3"/>
    <n v="17.38"/>
  </r>
  <r>
    <n v="4764"/>
    <d v="2016-05-26T00:00:00"/>
    <x v="2"/>
    <x v="4"/>
    <x v="495"/>
    <x v="2"/>
    <x v="0"/>
    <x v="4"/>
    <s v="OIC #2 Pencils, Medium Soft"/>
    <n v="1.5"/>
    <n v="1"/>
    <n v="0.17"/>
  </r>
  <r>
    <n v="4765"/>
    <d v="2016-05-26T00:00:00"/>
    <x v="2"/>
    <x v="4"/>
    <x v="495"/>
    <x v="2"/>
    <x v="0"/>
    <x v="12"/>
    <s v="Holmes HEPA Air Purifier"/>
    <n v="34.85"/>
    <n v="2"/>
    <n v="6.53"/>
  </r>
  <r>
    <n v="4766"/>
    <d v="2016-05-26T00:00:00"/>
    <x v="2"/>
    <x v="4"/>
    <x v="149"/>
    <x v="3"/>
    <x v="0"/>
    <x v="7"/>
    <s v="Alliance Big Bands Rubber Bands, 12/Pack"/>
    <n v="5.94"/>
    <n v="3"/>
    <n v="0"/>
  </r>
  <r>
    <n v="4767"/>
    <d v="2016-05-26T00:00:00"/>
    <x v="2"/>
    <x v="4"/>
    <x v="149"/>
    <x v="3"/>
    <x v="0"/>
    <x v="0"/>
    <s v="Xerox 1946"/>
    <n v="45.36"/>
    <n v="7"/>
    <n v="21.77"/>
  </r>
  <r>
    <n v="4768"/>
    <d v="2016-05-26T00:00:00"/>
    <x v="2"/>
    <x v="4"/>
    <x v="149"/>
    <x v="3"/>
    <x v="2"/>
    <x v="6"/>
    <s v="Cisco SPA508G"/>
    <n v="211.17"/>
    <n v="4"/>
    <n v="23.76"/>
  </r>
  <r>
    <n v="4769"/>
    <d v="2016-05-26T00:00:00"/>
    <x v="2"/>
    <x v="4"/>
    <x v="149"/>
    <x v="3"/>
    <x v="1"/>
    <x v="5"/>
    <s v="Global Low Back Tilter Chair"/>
    <n v="484.7"/>
    <n v="6"/>
    <n v="-84.82"/>
  </r>
  <r>
    <n v="4770"/>
    <d v="2016-05-26T00:00:00"/>
    <x v="2"/>
    <x v="4"/>
    <x v="149"/>
    <x v="3"/>
    <x v="2"/>
    <x v="15"/>
    <s v="Fellowes Powershred HS-440 4-Sheet High Security Shredder"/>
    <n v="371.98"/>
    <n v="3"/>
    <n v="116.24"/>
  </r>
  <r>
    <n v="4771"/>
    <d v="2016-05-26T00:00:00"/>
    <x v="2"/>
    <x v="4"/>
    <x v="552"/>
    <x v="16"/>
    <x v="0"/>
    <x v="2"/>
    <s v="Advantus Rolling Drawer Organizers"/>
    <n v="184.7"/>
    <n v="6"/>
    <n v="13.85"/>
  </r>
  <r>
    <n v="4772"/>
    <d v="2016-05-26T00:00:00"/>
    <x v="2"/>
    <x v="4"/>
    <x v="552"/>
    <x v="16"/>
    <x v="2"/>
    <x v="9"/>
    <s v="ImationÂ 32GB Pocket Pro USB 3.0Â Flash DriveÂ - 32 GB - Black - 1 P ..."/>
    <n v="47.92"/>
    <n v="2"/>
    <n v="11.98"/>
  </r>
  <r>
    <n v="4773"/>
    <d v="2016-05-26T00:00:00"/>
    <x v="2"/>
    <x v="4"/>
    <x v="752"/>
    <x v="21"/>
    <x v="1"/>
    <x v="8"/>
    <s v="Nu-Dell Float Frame 11 x 14 1/2"/>
    <n v="26.94"/>
    <n v="3"/>
    <n v="11.31"/>
  </r>
  <r>
    <n v="4774"/>
    <d v="2016-05-27T00:00:00"/>
    <x v="2"/>
    <x v="4"/>
    <x v="174"/>
    <x v="14"/>
    <x v="1"/>
    <x v="5"/>
    <s v="HON 5400 Series Task Chairs for Big and Tall"/>
    <n v="3504.9"/>
    <n v="5"/>
    <n v="700.98"/>
  </r>
  <r>
    <n v="4775"/>
    <d v="2016-05-27T00:00:00"/>
    <x v="2"/>
    <x v="4"/>
    <x v="174"/>
    <x v="14"/>
    <x v="0"/>
    <x v="0"/>
    <s v="Xerox 1910"/>
    <n v="144.12"/>
    <n v="3"/>
    <n v="69.180000000000007"/>
  </r>
  <r>
    <n v="4776"/>
    <d v="2016-05-27T00:00:00"/>
    <x v="2"/>
    <x v="4"/>
    <x v="174"/>
    <x v="14"/>
    <x v="0"/>
    <x v="0"/>
    <s v="Xerox 1915"/>
    <n v="314.55"/>
    <n v="3"/>
    <n v="150.97999999999999"/>
  </r>
  <r>
    <n v="4777"/>
    <d v="2016-05-27T00:00:00"/>
    <x v="2"/>
    <x v="4"/>
    <x v="267"/>
    <x v="1"/>
    <x v="1"/>
    <x v="8"/>
    <s v="36X48 HARDFLOOR CHAIRMAT"/>
    <n v="25.18"/>
    <n v="3"/>
    <n v="-33.36"/>
  </r>
  <r>
    <n v="4778"/>
    <d v="2016-05-27T00:00:00"/>
    <x v="2"/>
    <x v="4"/>
    <x v="267"/>
    <x v="1"/>
    <x v="1"/>
    <x v="8"/>
    <s v="G.E. Halogen Desk Lamp Bulbs"/>
    <n v="5.58"/>
    <n v="2"/>
    <n v="-1.68"/>
  </r>
  <r>
    <n v="4779"/>
    <d v="2016-05-27T00:00:00"/>
    <x v="2"/>
    <x v="4"/>
    <x v="267"/>
    <x v="1"/>
    <x v="0"/>
    <x v="2"/>
    <s v="Standard Rollaway File with Lock"/>
    <n v="1297.3699999999999"/>
    <n v="9"/>
    <n v="97.3"/>
  </r>
  <r>
    <n v="4780"/>
    <d v="2016-05-27T00:00:00"/>
    <x v="2"/>
    <x v="4"/>
    <x v="462"/>
    <x v="3"/>
    <x v="0"/>
    <x v="0"/>
    <s v="Wirebound Message Books, Four 2 3/4 x 5 White Forms per Page"/>
    <n v="13.38"/>
    <n v="2"/>
    <n v="6.15"/>
  </r>
  <r>
    <n v="4781"/>
    <d v="2016-05-28T00:00:00"/>
    <x v="2"/>
    <x v="4"/>
    <x v="329"/>
    <x v="29"/>
    <x v="0"/>
    <x v="4"/>
    <s v="Boston School Pro Electric Pencil Sharpener, 1670"/>
    <n v="185.88"/>
    <n v="6"/>
    <n v="50.19"/>
  </r>
  <r>
    <n v="4782"/>
    <d v="2016-05-28T00:00:00"/>
    <x v="2"/>
    <x v="4"/>
    <x v="566"/>
    <x v="16"/>
    <x v="1"/>
    <x v="5"/>
    <s v="Novimex Fabric Task Chair"/>
    <n v="390.27"/>
    <n v="8"/>
    <n v="-24.39"/>
  </r>
  <r>
    <n v="4783"/>
    <d v="2016-05-28T00:00:00"/>
    <x v="2"/>
    <x v="4"/>
    <x v="566"/>
    <x v="16"/>
    <x v="0"/>
    <x v="0"/>
    <s v="Great White Multi-Use Recycled Paper (20Lb. and 84 Bright)"/>
    <n v="62.19"/>
    <n v="13"/>
    <n v="19.440000000000001"/>
  </r>
  <r>
    <n v="4784"/>
    <d v="2016-05-28T00:00:00"/>
    <x v="2"/>
    <x v="4"/>
    <x v="68"/>
    <x v="3"/>
    <x v="0"/>
    <x v="12"/>
    <s v="Kensington 7 Outlet MasterPiece HOMEOFFICE Power Control Center"/>
    <n v="262.24"/>
    <n v="2"/>
    <n v="78.67"/>
  </r>
  <r>
    <n v="4785"/>
    <d v="2016-05-28T00:00:00"/>
    <x v="2"/>
    <x v="4"/>
    <x v="68"/>
    <x v="3"/>
    <x v="0"/>
    <x v="0"/>
    <s v="Xerox 1991"/>
    <n v="182.72"/>
    <n v="8"/>
    <n v="84.05"/>
  </r>
  <r>
    <n v="4786"/>
    <d v="2016-05-28T00:00:00"/>
    <x v="2"/>
    <x v="4"/>
    <x v="68"/>
    <x v="3"/>
    <x v="2"/>
    <x v="9"/>
    <s v="ImationÂ Clip USBÂ flash driveÂ - 8 GB"/>
    <n v="131.6"/>
    <n v="7"/>
    <n v="7.9"/>
  </r>
  <r>
    <n v="4787"/>
    <d v="2016-05-28T00:00:00"/>
    <x v="2"/>
    <x v="4"/>
    <x v="68"/>
    <x v="3"/>
    <x v="0"/>
    <x v="3"/>
    <s v="Wilson Jones Hanging View Binder, White, 1&quot;"/>
    <n v="22.72"/>
    <n v="4"/>
    <n v="7.38"/>
  </r>
  <r>
    <n v="4788"/>
    <d v="2016-05-28T00:00:00"/>
    <x v="2"/>
    <x v="4"/>
    <x v="68"/>
    <x v="3"/>
    <x v="2"/>
    <x v="15"/>
    <s v="Okidata C331dn Printer"/>
    <n v="558.4"/>
    <n v="2"/>
    <n v="41.88"/>
  </r>
  <r>
    <n v="4789"/>
    <d v="2016-05-28T00:00:00"/>
    <x v="2"/>
    <x v="4"/>
    <x v="150"/>
    <x v="20"/>
    <x v="0"/>
    <x v="14"/>
    <s v="Fiskars Softgrip Scissors"/>
    <n v="54.9"/>
    <n v="5"/>
    <n v="15.37"/>
  </r>
  <r>
    <n v="4790"/>
    <d v="2016-05-28T00:00:00"/>
    <x v="2"/>
    <x v="4"/>
    <x v="451"/>
    <x v="1"/>
    <x v="2"/>
    <x v="6"/>
    <s v="Wilson Electronics DB Pro Signal Booster"/>
    <n v="286.39999999999998"/>
    <n v="1"/>
    <n v="25.06"/>
  </r>
  <r>
    <n v="4791"/>
    <d v="2016-05-29T00:00:00"/>
    <x v="2"/>
    <x v="4"/>
    <x v="556"/>
    <x v="33"/>
    <x v="2"/>
    <x v="6"/>
    <s v="Panasonic KX-TG9471B"/>
    <n v="979.95"/>
    <n v="5"/>
    <n v="274.39"/>
  </r>
  <r>
    <n v="4792"/>
    <d v="2016-05-29T00:00:00"/>
    <x v="2"/>
    <x v="4"/>
    <x v="556"/>
    <x v="33"/>
    <x v="0"/>
    <x v="3"/>
    <s v="Presstex Flexible Ring Binders"/>
    <n v="22.75"/>
    <n v="5"/>
    <n v="11.38"/>
  </r>
  <r>
    <n v="4793"/>
    <d v="2016-05-29T00:00:00"/>
    <x v="2"/>
    <x v="4"/>
    <x v="745"/>
    <x v="15"/>
    <x v="0"/>
    <x v="3"/>
    <s v="GBC ProClick Spines for 32-Hole Punch"/>
    <n v="11.28"/>
    <n v="3"/>
    <n v="-8.65"/>
  </r>
  <r>
    <n v="4794"/>
    <d v="2016-05-29T00:00:00"/>
    <x v="2"/>
    <x v="4"/>
    <x v="745"/>
    <x v="15"/>
    <x v="0"/>
    <x v="4"/>
    <s v="Newell 333"/>
    <n v="4.45"/>
    <n v="2"/>
    <n v="0.33"/>
  </r>
  <r>
    <n v="4795"/>
    <d v="2016-05-29T00:00:00"/>
    <x v="2"/>
    <x v="4"/>
    <x v="745"/>
    <x v="15"/>
    <x v="1"/>
    <x v="8"/>
    <s v="3M Polarizing Light Filter Sleeves"/>
    <n v="44.76"/>
    <n v="3"/>
    <n v="14.55"/>
  </r>
  <r>
    <n v="4796"/>
    <d v="2016-05-30T00:00:00"/>
    <x v="2"/>
    <x v="4"/>
    <x v="706"/>
    <x v="26"/>
    <x v="0"/>
    <x v="3"/>
    <s v="Vinyl Sectional Post Binders"/>
    <n v="22.62"/>
    <n v="2"/>
    <n v="-15.08"/>
  </r>
  <r>
    <n v="4797"/>
    <d v="2016-05-30T00:00:00"/>
    <x v="2"/>
    <x v="4"/>
    <x v="706"/>
    <x v="26"/>
    <x v="0"/>
    <x v="3"/>
    <s v="GBC Standard Therm-A-Bind Covers"/>
    <n v="14.95"/>
    <n v="2"/>
    <n v="-11.96"/>
  </r>
  <r>
    <n v="4798"/>
    <d v="2016-05-30T00:00:00"/>
    <x v="2"/>
    <x v="4"/>
    <x v="706"/>
    <x v="26"/>
    <x v="1"/>
    <x v="5"/>
    <s v="Global Troy Executive Leather Low-Back Tilter"/>
    <n v="801.57"/>
    <n v="2"/>
    <n v="50.1"/>
  </r>
  <r>
    <n v="4799"/>
    <d v="2016-05-30T00:00:00"/>
    <x v="2"/>
    <x v="4"/>
    <x v="706"/>
    <x v="26"/>
    <x v="0"/>
    <x v="3"/>
    <s v="Storex Flexible Poly Binders with Double Pockets"/>
    <n v="2.38"/>
    <n v="3"/>
    <n v="-1.9"/>
  </r>
  <r>
    <n v="4800"/>
    <d v="2016-05-30T00:00:00"/>
    <x v="2"/>
    <x v="4"/>
    <x v="706"/>
    <x v="26"/>
    <x v="0"/>
    <x v="0"/>
    <s v="White Dual Perf Computer Printout Paper, 2700 Sheets, 1 Part, Heavyweight, 20 lbs., 14 7/8 x 11"/>
    <n v="32.79"/>
    <n v="1"/>
    <n v="11.89"/>
  </r>
  <r>
    <n v="4801"/>
    <d v="2016-05-30T00:00:00"/>
    <x v="2"/>
    <x v="4"/>
    <x v="758"/>
    <x v="25"/>
    <x v="0"/>
    <x v="3"/>
    <s v="Angle-D Ring Binders"/>
    <n v="3.28"/>
    <n v="2"/>
    <n v="-2.63"/>
  </r>
  <r>
    <n v="4802"/>
    <d v="2016-05-30T00:00:00"/>
    <x v="2"/>
    <x v="4"/>
    <x v="196"/>
    <x v="10"/>
    <x v="2"/>
    <x v="16"/>
    <s v="Canon Imageclass D680 Copier / Fax"/>
    <n v="839.99"/>
    <n v="2"/>
    <n v="70"/>
  </r>
  <r>
    <n v="4803"/>
    <d v="2016-05-30T00:00:00"/>
    <x v="2"/>
    <x v="4"/>
    <x v="123"/>
    <x v="6"/>
    <x v="1"/>
    <x v="13"/>
    <s v="Hon Rectangular Conference Tables"/>
    <n v="2275.5"/>
    <n v="10"/>
    <n v="386.84"/>
  </r>
  <r>
    <n v="4804"/>
    <d v="2016-05-30T00:00:00"/>
    <x v="2"/>
    <x v="4"/>
    <x v="123"/>
    <x v="6"/>
    <x v="2"/>
    <x v="9"/>
    <s v="Plantronics CS510 - Over-the-Head monaural Wireless Headset System"/>
    <n v="1979.7"/>
    <n v="6"/>
    <n v="653.29999999999995"/>
  </r>
  <r>
    <n v="4805"/>
    <d v="2016-05-30T00:00:00"/>
    <x v="2"/>
    <x v="4"/>
    <x v="123"/>
    <x v="6"/>
    <x v="0"/>
    <x v="1"/>
    <s v="Avery 473"/>
    <n v="62.1"/>
    <n v="6"/>
    <n v="29.81"/>
  </r>
  <r>
    <n v="4806"/>
    <d v="2016-05-30T00:00:00"/>
    <x v="2"/>
    <x v="4"/>
    <x v="176"/>
    <x v="10"/>
    <x v="0"/>
    <x v="12"/>
    <s v="Euro-Pro Shark Turbo Vacuum"/>
    <n v="123.92"/>
    <n v="5"/>
    <n v="9.2899999999999991"/>
  </r>
  <r>
    <n v="4807"/>
    <d v="2016-05-30T00:00:00"/>
    <x v="2"/>
    <x v="4"/>
    <x v="483"/>
    <x v="3"/>
    <x v="0"/>
    <x v="0"/>
    <s v="Xerox 228"/>
    <n v="38.880000000000003"/>
    <n v="6"/>
    <n v="18.66"/>
  </r>
  <r>
    <n v="4808"/>
    <d v="2016-05-30T00:00:00"/>
    <x v="2"/>
    <x v="4"/>
    <x v="306"/>
    <x v="21"/>
    <x v="0"/>
    <x v="12"/>
    <s v="Acco 7-Outlet Masterpiece Power Center, Wihtout Fax/Phone Line Protection"/>
    <n v="364.74"/>
    <n v="3"/>
    <n v="109.42"/>
  </r>
  <r>
    <n v="4809"/>
    <d v="2016-05-30T00:00:00"/>
    <x v="2"/>
    <x v="4"/>
    <x v="306"/>
    <x v="21"/>
    <x v="1"/>
    <x v="8"/>
    <s v="DAX Charcoal/Nickel-Tone Document Frame, 5 x 7"/>
    <n v="47.4"/>
    <n v="5"/>
    <n v="21.33"/>
  </r>
  <r>
    <n v="4810"/>
    <d v="2016-05-30T00:00:00"/>
    <x v="2"/>
    <x v="4"/>
    <x v="306"/>
    <x v="21"/>
    <x v="0"/>
    <x v="2"/>
    <s v="Eldon Simplefile Box Office"/>
    <n v="49.76"/>
    <n v="4"/>
    <n v="13.93"/>
  </r>
  <r>
    <n v="4811"/>
    <d v="2016-05-30T00:00:00"/>
    <x v="2"/>
    <x v="4"/>
    <x v="306"/>
    <x v="21"/>
    <x v="0"/>
    <x v="4"/>
    <s v="Newell 333"/>
    <n v="5.56"/>
    <n v="2"/>
    <n v="1.45"/>
  </r>
  <r>
    <n v="4812"/>
    <d v="2016-05-30T00:00:00"/>
    <x v="2"/>
    <x v="4"/>
    <x v="306"/>
    <x v="21"/>
    <x v="0"/>
    <x v="0"/>
    <s v="Xerox 1915"/>
    <n v="629.1"/>
    <n v="6"/>
    <n v="301.97000000000003"/>
  </r>
  <r>
    <n v="4813"/>
    <d v="2016-05-30T00:00:00"/>
    <x v="2"/>
    <x v="4"/>
    <x v="306"/>
    <x v="21"/>
    <x v="0"/>
    <x v="4"/>
    <s v="Newell 343"/>
    <n v="14.7"/>
    <n v="5"/>
    <n v="3.97"/>
  </r>
  <r>
    <n v="4814"/>
    <d v="2016-05-30T00:00:00"/>
    <x v="2"/>
    <x v="4"/>
    <x v="306"/>
    <x v="21"/>
    <x v="0"/>
    <x v="0"/>
    <s v="Xerox 217"/>
    <n v="45.36"/>
    <n v="7"/>
    <n v="21.77"/>
  </r>
  <r>
    <n v="4815"/>
    <d v="2016-05-30T00:00:00"/>
    <x v="2"/>
    <x v="4"/>
    <x v="306"/>
    <x v="21"/>
    <x v="2"/>
    <x v="6"/>
    <s v="VTech DS6151"/>
    <n v="125.99"/>
    <n v="1"/>
    <n v="35.28"/>
  </r>
  <r>
    <n v="4816"/>
    <d v="2016-05-30T00:00:00"/>
    <x v="2"/>
    <x v="4"/>
    <x v="739"/>
    <x v="3"/>
    <x v="1"/>
    <x v="8"/>
    <s v="36X48 HARDFLOOR CHAIRMAT"/>
    <n v="167.84"/>
    <n v="8"/>
    <n v="11.75"/>
  </r>
  <r>
    <n v="4817"/>
    <d v="2016-05-30T00:00:00"/>
    <x v="2"/>
    <x v="4"/>
    <x v="615"/>
    <x v="6"/>
    <x v="0"/>
    <x v="10"/>
    <s v="Redi-Strip #10 Envelopes, 4 1/8 x 9 1/2"/>
    <n v="26.55"/>
    <n v="9"/>
    <n v="12.74"/>
  </r>
  <r>
    <n v="4818"/>
    <d v="2016-05-30T00:00:00"/>
    <x v="2"/>
    <x v="4"/>
    <x v="615"/>
    <x v="6"/>
    <x v="2"/>
    <x v="9"/>
    <s v="Sony Micro Vault Click 16 GB USB 2.0 Flash Drive"/>
    <n v="111.98"/>
    <n v="2"/>
    <n v="26.88"/>
  </r>
  <r>
    <n v="4819"/>
    <d v="2016-05-30T00:00:00"/>
    <x v="2"/>
    <x v="4"/>
    <x v="372"/>
    <x v="0"/>
    <x v="2"/>
    <x v="6"/>
    <s v="Anker 36W 4-Port USB Wall Charger Travel Power Adapter for iPhone 5s 5c 5"/>
    <n v="79.959999999999994"/>
    <n v="5"/>
    <n v="8"/>
  </r>
  <r>
    <n v="4820"/>
    <d v="2016-05-30T00:00:00"/>
    <x v="2"/>
    <x v="4"/>
    <x v="372"/>
    <x v="0"/>
    <x v="2"/>
    <x v="9"/>
    <s v="Sony Micro Vault Click 16 GB USB 2.0 Flash Drive"/>
    <n v="223.96"/>
    <n v="5"/>
    <n v="11.2"/>
  </r>
  <r>
    <n v="4821"/>
    <d v="2016-05-31T00:00:00"/>
    <x v="2"/>
    <x v="4"/>
    <x v="443"/>
    <x v="1"/>
    <x v="1"/>
    <x v="8"/>
    <s v="Executive Impressions 16-1/2&quot; Circular Wall Clock"/>
    <n v="32.06"/>
    <n v="3"/>
    <n v="-12.83"/>
  </r>
  <r>
    <n v="4822"/>
    <d v="2016-05-31T00:00:00"/>
    <x v="2"/>
    <x v="4"/>
    <x v="443"/>
    <x v="1"/>
    <x v="0"/>
    <x v="0"/>
    <s v="Xerox 1899"/>
    <n v="18.5"/>
    <n v="4"/>
    <n v="6.7"/>
  </r>
  <r>
    <n v="4823"/>
    <d v="2016-05-31T00:00:00"/>
    <x v="2"/>
    <x v="4"/>
    <x v="443"/>
    <x v="1"/>
    <x v="1"/>
    <x v="5"/>
    <s v="Global Highback Leather Tilter in Burgundy"/>
    <n v="191.08"/>
    <n v="3"/>
    <n v="-38.22"/>
  </r>
  <r>
    <n v="4824"/>
    <d v="2016-05-31T00:00:00"/>
    <x v="2"/>
    <x v="4"/>
    <x v="443"/>
    <x v="1"/>
    <x v="0"/>
    <x v="0"/>
    <s v="Xerox 212"/>
    <n v="10.37"/>
    <n v="2"/>
    <n v="3.63"/>
  </r>
  <r>
    <n v="4825"/>
    <d v="2016-05-31T00:00:00"/>
    <x v="2"/>
    <x v="4"/>
    <x v="685"/>
    <x v="20"/>
    <x v="0"/>
    <x v="3"/>
    <s v="Avery Hidden Tab Dividers for Binding Systems"/>
    <n v="7.15"/>
    <n v="3"/>
    <n v="2.3199999999999998"/>
  </r>
  <r>
    <n v="4826"/>
    <d v="2016-05-31T00:00:00"/>
    <x v="2"/>
    <x v="4"/>
    <x v="685"/>
    <x v="20"/>
    <x v="2"/>
    <x v="6"/>
    <s v="Jackery Bar Premium Fast-charging Portable Charger"/>
    <n v="179.7"/>
    <n v="6"/>
    <n v="88.05"/>
  </r>
  <r>
    <n v="4827"/>
    <d v="2016-06-02T00:00:00"/>
    <x v="2"/>
    <x v="5"/>
    <x v="385"/>
    <x v="2"/>
    <x v="0"/>
    <x v="2"/>
    <s v="Carina Double Wide Media Storage Towers in Natural &amp; Black"/>
    <n v="64.78"/>
    <n v="1"/>
    <n v="-12.96"/>
  </r>
  <r>
    <n v="4828"/>
    <d v="2016-06-02T00:00:00"/>
    <x v="2"/>
    <x v="5"/>
    <x v="150"/>
    <x v="22"/>
    <x v="0"/>
    <x v="0"/>
    <s v="Riverleaf Stik-Withit Designer Note Cubes"/>
    <n v="30.18"/>
    <n v="3"/>
    <n v="13.88"/>
  </r>
  <r>
    <n v="4829"/>
    <d v="2016-06-02T00:00:00"/>
    <x v="2"/>
    <x v="5"/>
    <x v="150"/>
    <x v="22"/>
    <x v="0"/>
    <x v="3"/>
    <s v="Acco PRESSTEX Data Binder with Storage Hooks, Dark Blue, 14 7/8&quot; X 11&quot;"/>
    <n v="51.65"/>
    <n v="12"/>
    <n v="18.72"/>
  </r>
  <r>
    <n v="4830"/>
    <d v="2016-06-02T00:00:00"/>
    <x v="2"/>
    <x v="5"/>
    <x v="150"/>
    <x v="22"/>
    <x v="0"/>
    <x v="3"/>
    <s v="Acco Translucent Poly Ring Binders"/>
    <n v="11.23"/>
    <n v="3"/>
    <n v="3.93"/>
  </r>
  <r>
    <n v="4831"/>
    <d v="2016-06-03T00:00:00"/>
    <x v="2"/>
    <x v="5"/>
    <x v="85"/>
    <x v="3"/>
    <x v="1"/>
    <x v="13"/>
    <s v="Hon 61000 Series Interactive Training Tables"/>
    <n v="71.09"/>
    <n v="2"/>
    <n v="-1.78"/>
  </r>
  <r>
    <n v="4832"/>
    <d v="2016-06-04T00:00:00"/>
    <x v="2"/>
    <x v="5"/>
    <x v="502"/>
    <x v="6"/>
    <x v="0"/>
    <x v="0"/>
    <s v="Snap-A-Way Black Print Carbonless Ruled Speed Letter, Triplicate"/>
    <n v="75.88"/>
    <n v="2"/>
    <n v="35.659999999999997"/>
  </r>
  <r>
    <n v="4833"/>
    <d v="2016-06-04T00:00:00"/>
    <x v="2"/>
    <x v="5"/>
    <x v="318"/>
    <x v="1"/>
    <x v="0"/>
    <x v="0"/>
    <s v="Xerox 1957"/>
    <n v="25.92"/>
    <n v="5"/>
    <n v="9.4"/>
  </r>
  <r>
    <n v="4834"/>
    <d v="2016-06-04T00:00:00"/>
    <x v="2"/>
    <x v="5"/>
    <x v="318"/>
    <x v="1"/>
    <x v="1"/>
    <x v="8"/>
    <s v="Luxo Professional Fluorescent Magnifier Lamp with Clamp-Mount Base"/>
    <n v="419.68"/>
    <n v="5"/>
    <n v="-356.73"/>
  </r>
  <r>
    <n v="4835"/>
    <d v="2016-06-04T00:00:00"/>
    <x v="2"/>
    <x v="5"/>
    <x v="318"/>
    <x v="1"/>
    <x v="1"/>
    <x v="8"/>
    <s v="Staple-based wall hangings"/>
    <n v="11.69"/>
    <n v="3"/>
    <n v="-4.68"/>
  </r>
  <r>
    <n v="4836"/>
    <d v="2016-06-04T00:00:00"/>
    <x v="2"/>
    <x v="5"/>
    <x v="318"/>
    <x v="1"/>
    <x v="2"/>
    <x v="6"/>
    <s v="PureGear Roll-On Screen Protector"/>
    <n v="31.98"/>
    <n v="2"/>
    <n v="11.19"/>
  </r>
  <r>
    <n v="4837"/>
    <d v="2016-06-04T00:00:00"/>
    <x v="2"/>
    <x v="5"/>
    <x v="318"/>
    <x v="1"/>
    <x v="1"/>
    <x v="13"/>
    <s v="KI Conference Tables"/>
    <n v="177.23"/>
    <n v="5"/>
    <n v="-120.51"/>
  </r>
  <r>
    <n v="4838"/>
    <d v="2016-06-04T00:00:00"/>
    <x v="2"/>
    <x v="5"/>
    <x v="318"/>
    <x v="1"/>
    <x v="1"/>
    <x v="8"/>
    <s v="Eldon 100 Class Desk Accessories"/>
    <n v="4.04"/>
    <n v="3"/>
    <n v="-2.83"/>
  </r>
  <r>
    <n v="4839"/>
    <d v="2016-06-04T00:00:00"/>
    <x v="2"/>
    <x v="5"/>
    <x v="318"/>
    <x v="1"/>
    <x v="0"/>
    <x v="4"/>
    <s v="Binney &amp; Smith Crayola Metallic Colored Pencils, 8-Color Set"/>
    <n v="7.41"/>
    <n v="2"/>
    <n v="1.2"/>
  </r>
  <r>
    <n v="4840"/>
    <d v="2016-06-04T00:00:00"/>
    <x v="2"/>
    <x v="5"/>
    <x v="647"/>
    <x v="20"/>
    <x v="0"/>
    <x v="0"/>
    <s v="Easy-staple paper"/>
    <n v="14.94"/>
    <n v="3"/>
    <n v="7.02"/>
  </r>
  <r>
    <n v="4841"/>
    <d v="2016-06-04T00:00:00"/>
    <x v="2"/>
    <x v="5"/>
    <x v="647"/>
    <x v="20"/>
    <x v="2"/>
    <x v="15"/>
    <s v="Panasonic KX MC6040 Color Laser Multifunction Printer"/>
    <n v="1349.85"/>
    <n v="3"/>
    <n v="364.46"/>
  </r>
  <r>
    <n v="4842"/>
    <d v="2016-06-04T00:00:00"/>
    <x v="2"/>
    <x v="5"/>
    <x v="647"/>
    <x v="20"/>
    <x v="1"/>
    <x v="11"/>
    <s v="Sauder Inglewood Library Bookcases"/>
    <n v="136.78"/>
    <n v="1"/>
    <n v="5.13"/>
  </r>
  <r>
    <n v="4843"/>
    <d v="2016-06-04T00:00:00"/>
    <x v="2"/>
    <x v="5"/>
    <x v="647"/>
    <x v="20"/>
    <x v="1"/>
    <x v="8"/>
    <s v="Linden 10&quot; Round Wall Clock, Black"/>
    <n v="61.12"/>
    <n v="4"/>
    <n v="20.78"/>
  </r>
  <r>
    <n v="4844"/>
    <d v="2016-06-05T00:00:00"/>
    <x v="2"/>
    <x v="5"/>
    <x v="179"/>
    <x v="2"/>
    <x v="0"/>
    <x v="2"/>
    <s v="Eldon Base for stackable storage shelf, platinum"/>
    <n v="124.61"/>
    <n v="4"/>
    <n v="-23.36"/>
  </r>
  <r>
    <n v="4845"/>
    <d v="2016-06-05T00:00:00"/>
    <x v="2"/>
    <x v="5"/>
    <x v="179"/>
    <x v="2"/>
    <x v="0"/>
    <x v="1"/>
    <s v="Avery 502"/>
    <n v="7.56"/>
    <n v="3"/>
    <n v="2.65"/>
  </r>
  <r>
    <n v="4846"/>
    <d v="2016-06-05T00:00:00"/>
    <x v="2"/>
    <x v="5"/>
    <x v="219"/>
    <x v="7"/>
    <x v="0"/>
    <x v="2"/>
    <s v="Standard Rollaway File with Lock"/>
    <n v="360.38"/>
    <n v="2"/>
    <n v="93.7"/>
  </r>
  <r>
    <n v="4847"/>
    <d v="2016-06-05T00:00:00"/>
    <x v="2"/>
    <x v="5"/>
    <x v="219"/>
    <x v="7"/>
    <x v="0"/>
    <x v="4"/>
    <s v="Newell 314"/>
    <n v="11.16"/>
    <n v="2"/>
    <n v="2.79"/>
  </r>
  <r>
    <n v="4848"/>
    <d v="2016-06-05T00:00:00"/>
    <x v="2"/>
    <x v="5"/>
    <x v="219"/>
    <x v="7"/>
    <x v="0"/>
    <x v="1"/>
    <s v="Avery White Multi-Purpose Labels"/>
    <n v="14.94"/>
    <n v="3"/>
    <n v="6.87"/>
  </r>
  <r>
    <n v="4849"/>
    <d v="2016-06-05T00:00:00"/>
    <x v="2"/>
    <x v="5"/>
    <x v="74"/>
    <x v="3"/>
    <x v="0"/>
    <x v="3"/>
    <s v="Avery Non-Stick Binders"/>
    <n v="21.55"/>
    <n v="6"/>
    <n v="7"/>
  </r>
  <r>
    <n v="4850"/>
    <d v="2016-06-05T00:00:00"/>
    <x v="2"/>
    <x v="5"/>
    <x v="74"/>
    <x v="3"/>
    <x v="0"/>
    <x v="12"/>
    <s v="Acco 6 Outlet Guardian Premium Surge Suppressor"/>
    <n v="58.24"/>
    <n v="4"/>
    <n v="15.72"/>
  </r>
  <r>
    <n v="4851"/>
    <d v="2016-06-05T00:00:00"/>
    <x v="2"/>
    <x v="5"/>
    <x v="590"/>
    <x v="22"/>
    <x v="0"/>
    <x v="14"/>
    <s v="Acme Box Cutter Scissors"/>
    <n v="61.38"/>
    <n v="6"/>
    <n v="15.96"/>
  </r>
  <r>
    <n v="4852"/>
    <d v="2016-06-06T00:00:00"/>
    <x v="2"/>
    <x v="5"/>
    <x v="554"/>
    <x v="1"/>
    <x v="2"/>
    <x v="6"/>
    <s v="Cisco Small Business SPA 502G VoIP phone"/>
    <n v="328.22"/>
    <n v="4"/>
    <n v="28.72"/>
  </r>
  <r>
    <n v="4853"/>
    <d v="2016-06-06T00:00:00"/>
    <x v="2"/>
    <x v="5"/>
    <x v="56"/>
    <x v="32"/>
    <x v="0"/>
    <x v="2"/>
    <s v="Letter Size Cart"/>
    <n v="714.3"/>
    <n v="5"/>
    <n v="207.15"/>
  </r>
  <r>
    <n v="4854"/>
    <d v="2016-06-06T00:00:00"/>
    <x v="2"/>
    <x v="5"/>
    <x v="759"/>
    <x v="32"/>
    <x v="0"/>
    <x v="0"/>
    <s v="Xerox 1935"/>
    <n v="105.52"/>
    <n v="4"/>
    <n v="48.54"/>
  </r>
  <r>
    <n v="4855"/>
    <d v="2016-06-06T00:00:00"/>
    <x v="2"/>
    <x v="5"/>
    <x v="584"/>
    <x v="13"/>
    <x v="2"/>
    <x v="9"/>
    <s v="Logitech Trackman Marble Mouse"/>
    <n v="179.94"/>
    <n v="6"/>
    <n v="75.569999999999993"/>
  </r>
  <r>
    <n v="4856"/>
    <d v="2016-06-06T00:00:00"/>
    <x v="2"/>
    <x v="5"/>
    <x v="584"/>
    <x v="13"/>
    <x v="2"/>
    <x v="9"/>
    <s v="Kingston Digital DataTraveler 16GB USB 2.0"/>
    <n v="26.85"/>
    <n v="3"/>
    <n v="5.0999999999999996"/>
  </r>
  <r>
    <n v="4857"/>
    <d v="2016-06-06T00:00:00"/>
    <x v="2"/>
    <x v="5"/>
    <x v="584"/>
    <x v="13"/>
    <x v="2"/>
    <x v="9"/>
    <s v="Plantronics S12 Corded Telephone Headset System"/>
    <n v="323.37"/>
    <n v="3"/>
    <n v="129.35"/>
  </r>
  <r>
    <n v="4858"/>
    <d v="2016-06-06T00:00:00"/>
    <x v="2"/>
    <x v="5"/>
    <x v="584"/>
    <x v="13"/>
    <x v="0"/>
    <x v="0"/>
    <s v="Xerox 191"/>
    <n v="59.94"/>
    <n v="3"/>
    <n v="28.17"/>
  </r>
  <r>
    <n v="4859"/>
    <d v="2016-06-06T00:00:00"/>
    <x v="2"/>
    <x v="5"/>
    <x v="584"/>
    <x v="13"/>
    <x v="0"/>
    <x v="3"/>
    <s v="Trimflex Flexible Post Binders"/>
    <n v="64.14"/>
    <n v="3"/>
    <n v="30.79"/>
  </r>
  <r>
    <n v="4860"/>
    <d v="2016-06-06T00:00:00"/>
    <x v="2"/>
    <x v="5"/>
    <x v="584"/>
    <x v="13"/>
    <x v="0"/>
    <x v="3"/>
    <s v="Avery Binder Labels"/>
    <n v="11.67"/>
    <n v="3"/>
    <n v="5.6"/>
  </r>
  <r>
    <n v="4861"/>
    <d v="2016-06-06T00:00:00"/>
    <x v="2"/>
    <x v="5"/>
    <x v="584"/>
    <x v="13"/>
    <x v="0"/>
    <x v="0"/>
    <s v="Xerox 230"/>
    <n v="12.96"/>
    <n v="2"/>
    <n v="6.22"/>
  </r>
  <r>
    <n v="4862"/>
    <d v="2016-06-06T00:00:00"/>
    <x v="2"/>
    <x v="5"/>
    <x v="237"/>
    <x v="3"/>
    <x v="0"/>
    <x v="1"/>
    <s v="Avery 488"/>
    <n v="22.05"/>
    <n v="7"/>
    <n v="10.58"/>
  </r>
  <r>
    <n v="4863"/>
    <d v="2016-06-06T00:00:00"/>
    <x v="2"/>
    <x v="5"/>
    <x v="237"/>
    <x v="3"/>
    <x v="0"/>
    <x v="0"/>
    <s v="Xerox Blank Computer Paper"/>
    <n v="99.9"/>
    <n v="5"/>
    <n v="46.95"/>
  </r>
  <r>
    <n v="4864"/>
    <d v="2016-06-06T00:00:00"/>
    <x v="2"/>
    <x v="5"/>
    <x v="5"/>
    <x v="3"/>
    <x v="2"/>
    <x v="6"/>
    <s v="Samsung Galaxy Mega 6.3"/>
    <n v="3023.93"/>
    <n v="9"/>
    <n v="226.79"/>
  </r>
  <r>
    <n v="4865"/>
    <d v="2016-06-06T00:00:00"/>
    <x v="2"/>
    <x v="5"/>
    <x v="5"/>
    <x v="3"/>
    <x v="2"/>
    <x v="9"/>
    <s v="Rosewill 107 Normal Keys USB Wired Standard Keyboard"/>
    <n v="26.96"/>
    <n v="2"/>
    <n v="3.77"/>
  </r>
  <r>
    <n v="4866"/>
    <d v="2016-06-06T00:00:00"/>
    <x v="2"/>
    <x v="5"/>
    <x v="5"/>
    <x v="3"/>
    <x v="2"/>
    <x v="6"/>
    <s v="Bose SoundLink Bluetooth Speaker"/>
    <n v="477.6"/>
    <n v="3"/>
    <n v="161.19"/>
  </r>
  <r>
    <n v="4867"/>
    <d v="2016-06-06T00:00:00"/>
    <x v="2"/>
    <x v="5"/>
    <x v="760"/>
    <x v="10"/>
    <x v="1"/>
    <x v="8"/>
    <s v="Electrix Halogen Magnifier Lamp"/>
    <n v="466.32"/>
    <n v="3"/>
    <n v="34.97"/>
  </r>
  <r>
    <n v="4868"/>
    <d v="2016-06-06T00:00:00"/>
    <x v="2"/>
    <x v="5"/>
    <x v="760"/>
    <x v="10"/>
    <x v="1"/>
    <x v="8"/>
    <s v="Deflect-o EconoMat Nonstudded, No Bevel Mat"/>
    <n v="82.64"/>
    <n v="2"/>
    <n v="0"/>
  </r>
  <r>
    <n v="4869"/>
    <d v="2016-06-07T00:00:00"/>
    <x v="2"/>
    <x v="5"/>
    <x v="476"/>
    <x v="20"/>
    <x v="0"/>
    <x v="0"/>
    <s v="Xerox 226"/>
    <n v="32.4"/>
    <n v="5"/>
    <n v="15.55"/>
  </r>
  <r>
    <n v="4870"/>
    <d v="2016-06-07T00:00:00"/>
    <x v="2"/>
    <x v="5"/>
    <x v="365"/>
    <x v="3"/>
    <x v="0"/>
    <x v="3"/>
    <s v="Avery Hanging File Binders"/>
    <n v="4.78"/>
    <n v="1"/>
    <n v="1.55"/>
  </r>
  <r>
    <n v="4871"/>
    <d v="2016-06-07T00:00:00"/>
    <x v="2"/>
    <x v="5"/>
    <x v="365"/>
    <x v="3"/>
    <x v="0"/>
    <x v="0"/>
    <s v="While You Were Out Pads, 50 per Pad, 4 x 5 1/4, Green Cycle"/>
    <n v="4.7300000000000004"/>
    <n v="1"/>
    <n v="2.3199999999999998"/>
  </r>
  <r>
    <n v="4872"/>
    <d v="2016-06-07T00:00:00"/>
    <x v="2"/>
    <x v="5"/>
    <x v="761"/>
    <x v="2"/>
    <x v="0"/>
    <x v="7"/>
    <s v="Ideal Clamps"/>
    <n v="9.65"/>
    <n v="6"/>
    <n v="3.5"/>
  </r>
  <r>
    <n v="4873"/>
    <d v="2016-06-09T00:00:00"/>
    <x v="2"/>
    <x v="5"/>
    <x v="193"/>
    <x v="3"/>
    <x v="2"/>
    <x v="6"/>
    <s v="Avaya 4621SW VoIP phone"/>
    <n v="177.48"/>
    <n v="3"/>
    <n v="19.97"/>
  </r>
  <r>
    <n v="4874"/>
    <d v="2016-06-09T00:00:00"/>
    <x v="2"/>
    <x v="5"/>
    <x v="460"/>
    <x v="16"/>
    <x v="2"/>
    <x v="15"/>
    <s v="Cisco CP-7937G Unified IP Conference Station Phone"/>
    <n v="695.7"/>
    <n v="2"/>
    <n v="-27.83"/>
  </r>
  <r>
    <n v="4875"/>
    <d v="2016-06-09T00:00:00"/>
    <x v="2"/>
    <x v="5"/>
    <x v="622"/>
    <x v="3"/>
    <x v="1"/>
    <x v="5"/>
    <s v="Global Deluxe Stacking Chair, Gray"/>
    <n v="122.35"/>
    <n v="3"/>
    <n v="13.76"/>
  </r>
  <r>
    <n v="4876"/>
    <d v="2016-06-09T00:00:00"/>
    <x v="2"/>
    <x v="5"/>
    <x v="499"/>
    <x v="28"/>
    <x v="1"/>
    <x v="13"/>
    <s v="Bush Cubix Conference Tables, Fully Assembled"/>
    <n v="692.94"/>
    <n v="3"/>
    <n v="173.24"/>
  </r>
  <r>
    <n v="4877"/>
    <d v="2016-06-10T00:00:00"/>
    <x v="2"/>
    <x v="5"/>
    <x v="635"/>
    <x v="3"/>
    <x v="0"/>
    <x v="1"/>
    <s v="Avery 473"/>
    <n v="20.7"/>
    <n v="2"/>
    <n v="9.94"/>
  </r>
  <r>
    <n v="4878"/>
    <d v="2016-06-10T00:00:00"/>
    <x v="2"/>
    <x v="5"/>
    <x v="635"/>
    <x v="3"/>
    <x v="1"/>
    <x v="13"/>
    <s v="Bretford Â“Just In TimeÂ” Height-Adjustable Multi-Task Work Tables"/>
    <n v="1335.68"/>
    <n v="4"/>
    <n v="-217.05"/>
  </r>
  <r>
    <n v="4879"/>
    <d v="2016-06-10T00:00:00"/>
    <x v="2"/>
    <x v="5"/>
    <x v="635"/>
    <x v="3"/>
    <x v="0"/>
    <x v="0"/>
    <s v="Xerox 226"/>
    <n v="32.4"/>
    <n v="5"/>
    <n v="15.55"/>
  </r>
  <r>
    <n v="4880"/>
    <d v="2016-06-10T00:00:00"/>
    <x v="2"/>
    <x v="5"/>
    <x v="733"/>
    <x v="2"/>
    <x v="0"/>
    <x v="1"/>
    <s v="Avery 487"/>
    <n v="23.62"/>
    <n v="8"/>
    <n v="7.97"/>
  </r>
  <r>
    <n v="4881"/>
    <d v="2016-06-11T00:00:00"/>
    <x v="2"/>
    <x v="5"/>
    <x v="126"/>
    <x v="0"/>
    <x v="0"/>
    <x v="3"/>
    <s v="Computer Printout Index Tabs"/>
    <n v="1.34"/>
    <n v="4"/>
    <n v="-2.15"/>
  </r>
  <r>
    <n v="4882"/>
    <d v="2016-06-11T00:00:00"/>
    <x v="2"/>
    <x v="5"/>
    <x v="126"/>
    <x v="0"/>
    <x v="0"/>
    <x v="3"/>
    <s v="GBC Wire Binding Combs"/>
    <n v="8.27"/>
    <n v="4"/>
    <n v="-13.65"/>
  </r>
  <r>
    <n v="4883"/>
    <d v="2016-06-11T00:00:00"/>
    <x v="2"/>
    <x v="5"/>
    <x v="126"/>
    <x v="0"/>
    <x v="1"/>
    <x v="8"/>
    <s v="Stacking Tray, Side-Loading, Legal, Smoke"/>
    <n v="12.54"/>
    <n v="7"/>
    <n v="-9.09"/>
  </r>
  <r>
    <n v="4884"/>
    <d v="2016-06-11T00:00:00"/>
    <x v="2"/>
    <x v="5"/>
    <x v="414"/>
    <x v="20"/>
    <x v="2"/>
    <x v="9"/>
    <s v="Razer Kraken PRO Over Ear PC and Music Headset"/>
    <n v="239.97"/>
    <n v="3"/>
    <n v="71.989999999999995"/>
  </r>
  <r>
    <n v="4885"/>
    <d v="2016-06-11T00:00:00"/>
    <x v="2"/>
    <x v="5"/>
    <x v="145"/>
    <x v="22"/>
    <x v="0"/>
    <x v="1"/>
    <s v="Avery 486"/>
    <n v="14.62"/>
    <n v="2"/>
    <n v="6.87"/>
  </r>
  <r>
    <n v="4886"/>
    <d v="2016-06-11T00:00:00"/>
    <x v="2"/>
    <x v="5"/>
    <x v="145"/>
    <x v="22"/>
    <x v="0"/>
    <x v="3"/>
    <s v="Wilson Jones Turn Tabs Binder Tool for Ring Binders"/>
    <n v="53.98"/>
    <n v="14"/>
    <n v="17.54"/>
  </r>
  <r>
    <n v="4887"/>
    <d v="2016-06-11T00:00:00"/>
    <x v="2"/>
    <x v="5"/>
    <x v="145"/>
    <x v="22"/>
    <x v="2"/>
    <x v="9"/>
    <s v="Logitech G35 7.1-Channel Surround Sound Headset"/>
    <n v="389.97"/>
    <n v="3"/>
    <n v="132.59"/>
  </r>
  <r>
    <n v="4888"/>
    <d v="2016-06-11T00:00:00"/>
    <x v="2"/>
    <x v="5"/>
    <x v="9"/>
    <x v="3"/>
    <x v="1"/>
    <x v="13"/>
    <s v="Bretford Rectangular Conference Table Tops"/>
    <n v="902.71"/>
    <n v="3"/>
    <n v="33.85"/>
  </r>
  <r>
    <n v="4889"/>
    <d v="2016-06-12T00:00:00"/>
    <x v="2"/>
    <x v="5"/>
    <x v="762"/>
    <x v="3"/>
    <x v="0"/>
    <x v="1"/>
    <s v="Self-Adhesive Address Labels for Typewriters by Universal"/>
    <n v="14.62"/>
    <n v="2"/>
    <n v="6.87"/>
  </r>
  <r>
    <n v="4890"/>
    <d v="2016-06-12T00:00:00"/>
    <x v="2"/>
    <x v="5"/>
    <x v="660"/>
    <x v="33"/>
    <x v="0"/>
    <x v="12"/>
    <s v="1.7 Cubic Foot Compact &quot;Cube&quot; Office Refrigerators"/>
    <n v="208.16"/>
    <n v="1"/>
    <n v="56.2"/>
  </r>
  <r>
    <n v="4891"/>
    <d v="2016-06-12T00:00:00"/>
    <x v="2"/>
    <x v="5"/>
    <x v="660"/>
    <x v="33"/>
    <x v="0"/>
    <x v="3"/>
    <s v="Avery Heavy-Duty EZD  Binder With Locking Rings"/>
    <n v="16.739999999999998"/>
    <n v="3"/>
    <n v="8.0399999999999991"/>
  </r>
  <r>
    <n v="4892"/>
    <d v="2016-06-12T00:00:00"/>
    <x v="2"/>
    <x v="5"/>
    <x v="236"/>
    <x v="7"/>
    <x v="1"/>
    <x v="8"/>
    <s v="Artistic Insta-Plaque"/>
    <n v="47.04"/>
    <n v="3"/>
    <n v="18.350000000000001"/>
  </r>
  <r>
    <n v="4893"/>
    <d v="2016-06-12T00:00:00"/>
    <x v="2"/>
    <x v="5"/>
    <x v="236"/>
    <x v="7"/>
    <x v="0"/>
    <x v="3"/>
    <s v="DXL Angle-View Binders with Locking Rings by Samsill"/>
    <n v="30.84"/>
    <n v="4"/>
    <n v="13.88"/>
  </r>
  <r>
    <n v="4894"/>
    <d v="2016-06-12T00:00:00"/>
    <x v="2"/>
    <x v="5"/>
    <x v="236"/>
    <x v="7"/>
    <x v="0"/>
    <x v="2"/>
    <s v="Companion Letter/Legal File, Black"/>
    <n v="226.56"/>
    <n v="6"/>
    <n v="63.44"/>
  </r>
  <r>
    <n v="4895"/>
    <d v="2016-06-12T00:00:00"/>
    <x v="2"/>
    <x v="5"/>
    <x v="236"/>
    <x v="7"/>
    <x v="0"/>
    <x v="10"/>
    <s v="Globe Weis Peel &amp; Seel First Class Envelopes"/>
    <n v="115.02"/>
    <n v="9"/>
    <n v="51.76"/>
  </r>
  <r>
    <n v="4896"/>
    <d v="2016-06-12T00:00:00"/>
    <x v="2"/>
    <x v="5"/>
    <x v="236"/>
    <x v="7"/>
    <x v="2"/>
    <x v="6"/>
    <s v="KLD Oscar II Style Snap-on Ultra Thin Side Flip Synthetic Leather Cover Case for HTC One HTC M7"/>
    <n v="68.040000000000006"/>
    <n v="7"/>
    <n v="19.73"/>
  </r>
  <r>
    <n v="4897"/>
    <d v="2016-06-12T00:00:00"/>
    <x v="2"/>
    <x v="5"/>
    <x v="675"/>
    <x v="1"/>
    <x v="2"/>
    <x v="15"/>
    <s v="Canon Color ImageCLASS MF8580Cdw Wireless Laser All-In-One Printer, Copier, Scanner"/>
    <n v="1007.98"/>
    <n v="3"/>
    <n v="43.2"/>
  </r>
  <r>
    <n v="4898"/>
    <d v="2016-06-12T00:00:00"/>
    <x v="2"/>
    <x v="5"/>
    <x v="675"/>
    <x v="1"/>
    <x v="0"/>
    <x v="0"/>
    <s v="Xerox 1908"/>
    <n v="313.49"/>
    <n v="7"/>
    <n v="113.64"/>
  </r>
  <r>
    <n v="4899"/>
    <d v="2016-06-12T00:00:00"/>
    <x v="2"/>
    <x v="5"/>
    <x v="353"/>
    <x v="1"/>
    <x v="0"/>
    <x v="0"/>
    <s v="Xerox 1978"/>
    <n v="23.12"/>
    <n v="5"/>
    <n v="8.3800000000000008"/>
  </r>
  <r>
    <n v="4900"/>
    <d v="2016-06-12T00:00:00"/>
    <x v="2"/>
    <x v="5"/>
    <x v="710"/>
    <x v="20"/>
    <x v="0"/>
    <x v="0"/>
    <s v="IBM Multi-Purpose Copy Paper, 8 1/2 x 11&quot;, Case"/>
    <n v="92.94"/>
    <n v="3"/>
    <n v="41.82"/>
  </r>
  <r>
    <n v="4901"/>
    <d v="2016-06-12T00:00:00"/>
    <x v="2"/>
    <x v="5"/>
    <x v="710"/>
    <x v="20"/>
    <x v="0"/>
    <x v="12"/>
    <s v="Bionaire 99.97% HEPA Air Cleaner"/>
    <n v="52.56"/>
    <n v="3"/>
    <n v="18.399999999999999"/>
  </r>
  <r>
    <n v="4902"/>
    <d v="2016-06-12T00:00:00"/>
    <x v="2"/>
    <x v="5"/>
    <x v="400"/>
    <x v="3"/>
    <x v="0"/>
    <x v="0"/>
    <s v="IBM Multi-Purpose Copy Paper, 8 1/2 x 11&quot;, Case"/>
    <n v="185.88"/>
    <n v="6"/>
    <n v="83.65"/>
  </r>
  <r>
    <n v="4903"/>
    <d v="2016-06-12T00:00:00"/>
    <x v="2"/>
    <x v="5"/>
    <x v="400"/>
    <x v="3"/>
    <x v="0"/>
    <x v="0"/>
    <s v="Xerox 228"/>
    <n v="12.96"/>
    <n v="2"/>
    <n v="6.22"/>
  </r>
  <r>
    <n v="4904"/>
    <d v="2016-06-12T00:00:00"/>
    <x v="2"/>
    <x v="5"/>
    <x v="299"/>
    <x v="0"/>
    <x v="0"/>
    <x v="12"/>
    <s v="APC 7 Outlet Network SurgeArrest Surge Protector"/>
    <n v="64.38"/>
    <n v="4"/>
    <n v="-160.96"/>
  </r>
  <r>
    <n v="4905"/>
    <d v="2016-06-12T00:00:00"/>
    <x v="2"/>
    <x v="5"/>
    <x v="299"/>
    <x v="0"/>
    <x v="1"/>
    <x v="8"/>
    <s v="Dax Clear Box Frame"/>
    <n v="6.98"/>
    <n v="2"/>
    <n v="-4.54"/>
  </r>
  <r>
    <n v="4906"/>
    <d v="2016-06-12T00:00:00"/>
    <x v="2"/>
    <x v="5"/>
    <x v="299"/>
    <x v="0"/>
    <x v="0"/>
    <x v="4"/>
    <s v="Nontoxic Chalk"/>
    <n v="11.26"/>
    <n v="8"/>
    <n v="3.94"/>
  </r>
  <r>
    <n v="4907"/>
    <d v="2016-06-12T00:00:00"/>
    <x v="2"/>
    <x v="5"/>
    <x v="299"/>
    <x v="0"/>
    <x v="0"/>
    <x v="0"/>
    <s v="Xerox 1975"/>
    <n v="15.55"/>
    <n v="3"/>
    <n v="5.64"/>
  </r>
  <r>
    <n v="4908"/>
    <d v="2016-06-12T00:00:00"/>
    <x v="2"/>
    <x v="5"/>
    <x v="299"/>
    <x v="0"/>
    <x v="1"/>
    <x v="5"/>
    <s v="Global Enterprise Series Seating High-Back Swivel/Tilt Chairs"/>
    <n v="379.37"/>
    <n v="2"/>
    <n v="-119.23"/>
  </r>
  <r>
    <n v="4909"/>
    <d v="2016-06-12T00:00:00"/>
    <x v="2"/>
    <x v="5"/>
    <x v="299"/>
    <x v="0"/>
    <x v="0"/>
    <x v="2"/>
    <s v="Staple magnet"/>
    <n v="67.540000000000006"/>
    <n v="9"/>
    <n v="6.75"/>
  </r>
  <r>
    <n v="4910"/>
    <d v="2016-06-12T00:00:00"/>
    <x v="2"/>
    <x v="5"/>
    <x v="299"/>
    <x v="0"/>
    <x v="0"/>
    <x v="3"/>
    <s v="Acco Pressboard Covers with Storage Hooks, 14 7/8&quot; x 11&quot;, Executive Red"/>
    <n v="1.52"/>
    <n v="2"/>
    <n v="-2.67"/>
  </r>
  <r>
    <n v="4911"/>
    <d v="2016-06-13T00:00:00"/>
    <x v="2"/>
    <x v="5"/>
    <x v="90"/>
    <x v="14"/>
    <x v="2"/>
    <x v="6"/>
    <s v="Ooma Telo VoIP Home Phone System"/>
    <n v="377.97"/>
    <n v="3"/>
    <n v="94.49"/>
  </r>
  <r>
    <n v="4912"/>
    <d v="2016-06-13T00:00:00"/>
    <x v="2"/>
    <x v="5"/>
    <x v="331"/>
    <x v="42"/>
    <x v="0"/>
    <x v="1"/>
    <s v="Avery 51"/>
    <n v="18.899999999999999"/>
    <n v="3"/>
    <n v="8.69"/>
  </r>
  <r>
    <n v="4913"/>
    <d v="2016-06-13T00:00:00"/>
    <x v="2"/>
    <x v="5"/>
    <x v="217"/>
    <x v="20"/>
    <x v="0"/>
    <x v="3"/>
    <s v="Premium Transparent Presentation Covers by GBC"/>
    <n v="33.57"/>
    <n v="2"/>
    <n v="11.75"/>
  </r>
  <r>
    <n v="4914"/>
    <d v="2016-06-14T00:00:00"/>
    <x v="2"/>
    <x v="5"/>
    <x v="298"/>
    <x v="3"/>
    <x v="0"/>
    <x v="4"/>
    <s v="Newell 326"/>
    <n v="7.04"/>
    <n v="4"/>
    <n v="2.04"/>
  </r>
  <r>
    <n v="4915"/>
    <d v="2016-06-14T00:00:00"/>
    <x v="2"/>
    <x v="5"/>
    <x v="298"/>
    <x v="3"/>
    <x v="1"/>
    <x v="8"/>
    <s v="GE General Purpose, Extra Long Life, Showcase &amp; Floodlight Incandescent Bulbs"/>
    <n v="8.73"/>
    <n v="3"/>
    <n v="4.0999999999999996"/>
  </r>
  <r>
    <n v="4916"/>
    <d v="2016-06-14T00:00:00"/>
    <x v="2"/>
    <x v="5"/>
    <x v="298"/>
    <x v="3"/>
    <x v="2"/>
    <x v="9"/>
    <s v="Logitech ClearChat Comfort/USB Headset H390"/>
    <n v="29.29"/>
    <n v="1"/>
    <n v="9.67"/>
  </r>
  <r>
    <n v="4917"/>
    <d v="2016-06-14T00:00:00"/>
    <x v="2"/>
    <x v="5"/>
    <x v="298"/>
    <x v="3"/>
    <x v="0"/>
    <x v="4"/>
    <s v="Newell 346"/>
    <n v="8.64"/>
    <n v="3"/>
    <n v="2.5099999999999998"/>
  </r>
  <r>
    <n v="4918"/>
    <d v="2016-06-14T00:00:00"/>
    <x v="2"/>
    <x v="5"/>
    <x v="167"/>
    <x v="3"/>
    <x v="1"/>
    <x v="11"/>
    <s v="Bush Heritage Pine Collection 5-Shelf Bookcase, Albany Pine Finish, *Special Order"/>
    <n v="599.16999999999996"/>
    <n v="5"/>
    <n v="35.25"/>
  </r>
  <r>
    <n v="4919"/>
    <d v="2016-06-14T00:00:00"/>
    <x v="2"/>
    <x v="5"/>
    <x v="290"/>
    <x v="3"/>
    <x v="1"/>
    <x v="13"/>
    <s v="Bush Cubix Conference Tables, Fully Assembled"/>
    <n v="1293.49"/>
    <n v="7"/>
    <n v="80.84"/>
  </r>
  <r>
    <n v="4920"/>
    <d v="2016-06-14T00:00:00"/>
    <x v="2"/>
    <x v="5"/>
    <x v="763"/>
    <x v="2"/>
    <x v="1"/>
    <x v="13"/>
    <s v="Global Adaptabilities Conference Tables"/>
    <n v="337.18"/>
    <n v="2"/>
    <n v="-118.01"/>
  </r>
  <r>
    <n v="4921"/>
    <d v="2016-06-14T00:00:00"/>
    <x v="2"/>
    <x v="5"/>
    <x v="98"/>
    <x v="16"/>
    <x v="0"/>
    <x v="3"/>
    <s v="GBC Twin Loop Wire Binding Elements"/>
    <n v="39.94"/>
    <n v="4"/>
    <n v="-26.62"/>
  </r>
  <r>
    <n v="4922"/>
    <d v="2016-06-14T00:00:00"/>
    <x v="2"/>
    <x v="5"/>
    <x v="98"/>
    <x v="16"/>
    <x v="2"/>
    <x v="9"/>
    <s v="Verbatim Slim CD and DVD Storage Cases, 50/Pack"/>
    <n v="18.46"/>
    <n v="2"/>
    <n v="2.31"/>
  </r>
  <r>
    <n v="4923"/>
    <d v="2016-06-14T00:00:00"/>
    <x v="2"/>
    <x v="5"/>
    <x v="278"/>
    <x v="22"/>
    <x v="1"/>
    <x v="13"/>
    <s v="Hon Non-Folding Utility Tables"/>
    <n v="1115.17"/>
    <n v="7"/>
    <n v="334.55"/>
  </r>
  <r>
    <n v="4924"/>
    <d v="2016-06-15T00:00:00"/>
    <x v="2"/>
    <x v="5"/>
    <x v="462"/>
    <x v="0"/>
    <x v="0"/>
    <x v="0"/>
    <s v="Xerox 19"/>
    <n v="173.49"/>
    <n v="7"/>
    <n v="54.22"/>
  </r>
  <r>
    <n v="4925"/>
    <d v="2016-06-16T00:00:00"/>
    <x v="2"/>
    <x v="5"/>
    <x v="649"/>
    <x v="3"/>
    <x v="0"/>
    <x v="0"/>
    <s v="Wirebound Message Books, Four 2 3/4&quot; x 5&quot; Forms per Page, 600 Sets per Book"/>
    <n v="46.35"/>
    <n v="5"/>
    <n v="21.78"/>
  </r>
  <r>
    <n v="4926"/>
    <d v="2016-06-16T00:00:00"/>
    <x v="2"/>
    <x v="5"/>
    <x v="594"/>
    <x v="15"/>
    <x v="2"/>
    <x v="15"/>
    <s v="Penpower WorldCard Pro Card Scanner"/>
    <n v="91.48"/>
    <n v="1"/>
    <n v="-1.83"/>
  </r>
  <r>
    <n v="4927"/>
    <d v="2016-06-16T00:00:00"/>
    <x v="2"/>
    <x v="5"/>
    <x v="612"/>
    <x v="7"/>
    <x v="0"/>
    <x v="1"/>
    <s v="Avery 518"/>
    <n v="9.4499999999999993"/>
    <n v="3"/>
    <n v="4.54"/>
  </r>
  <r>
    <n v="4928"/>
    <d v="2016-06-17T00:00:00"/>
    <x v="2"/>
    <x v="5"/>
    <x v="764"/>
    <x v="20"/>
    <x v="0"/>
    <x v="2"/>
    <s v="Home/Office Personal File Carts"/>
    <n v="208.56"/>
    <n v="6"/>
    <n v="52.14"/>
  </r>
  <r>
    <n v="4929"/>
    <d v="2016-06-17T00:00:00"/>
    <x v="2"/>
    <x v="5"/>
    <x v="764"/>
    <x v="20"/>
    <x v="0"/>
    <x v="0"/>
    <s v="Xerox 232"/>
    <n v="32.4"/>
    <n v="5"/>
    <n v="15.55"/>
  </r>
  <r>
    <n v="4930"/>
    <d v="2016-06-17T00:00:00"/>
    <x v="2"/>
    <x v="5"/>
    <x v="764"/>
    <x v="20"/>
    <x v="1"/>
    <x v="5"/>
    <s v="Novimex Turbo Task Chair"/>
    <n v="319.41000000000003"/>
    <n v="5"/>
    <n v="7.1"/>
  </r>
  <r>
    <n v="4931"/>
    <d v="2016-06-17T00:00:00"/>
    <x v="2"/>
    <x v="5"/>
    <x v="764"/>
    <x v="20"/>
    <x v="0"/>
    <x v="0"/>
    <s v="Array Parchment Paper, Assorted Colors"/>
    <n v="14.56"/>
    <n v="2"/>
    <n v="6.99"/>
  </r>
  <r>
    <n v="4932"/>
    <d v="2016-06-17T00:00:00"/>
    <x v="2"/>
    <x v="5"/>
    <x v="764"/>
    <x v="20"/>
    <x v="2"/>
    <x v="9"/>
    <s v="ImationÂ 8gb Micro Traveldrive Usb 2.0Â Flash Drive"/>
    <n v="30"/>
    <n v="2"/>
    <n v="3.3"/>
  </r>
  <r>
    <n v="4933"/>
    <d v="2016-06-17T00:00:00"/>
    <x v="2"/>
    <x v="5"/>
    <x v="764"/>
    <x v="20"/>
    <x v="0"/>
    <x v="3"/>
    <s v="Plastic Binding Combs"/>
    <n v="48.48"/>
    <n v="4"/>
    <n v="16.36"/>
  </r>
  <r>
    <n v="4934"/>
    <d v="2016-06-17T00:00:00"/>
    <x v="2"/>
    <x v="5"/>
    <x v="764"/>
    <x v="20"/>
    <x v="0"/>
    <x v="4"/>
    <s v="Prang Dustless Chalk Sticks"/>
    <n v="1.68"/>
    <n v="1"/>
    <n v="0.84"/>
  </r>
  <r>
    <n v="4935"/>
    <d v="2016-06-17T00:00:00"/>
    <x v="2"/>
    <x v="5"/>
    <x v="466"/>
    <x v="3"/>
    <x v="0"/>
    <x v="0"/>
    <s v="Xerox 1934"/>
    <n v="111.96"/>
    <n v="2"/>
    <n v="54.86"/>
  </r>
  <r>
    <n v="4936"/>
    <d v="2016-06-17T00:00:00"/>
    <x v="2"/>
    <x v="5"/>
    <x v="667"/>
    <x v="20"/>
    <x v="0"/>
    <x v="2"/>
    <s v="Rogers Jumbo File, Granite"/>
    <n v="40.74"/>
    <n v="3"/>
    <n v="0.41"/>
  </r>
  <r>
    <n v="4937"/>
    <d v="2016-06-17T00:00:00"/>
    <x v="2"/>
    <x v="5"/>
    <x v="30"/>
    <x v="3"/>
    <x v="1"/>
    <x v="11"/>
    <s v="Bush Heritage Pine Collection 5-Shelf Bookcase, Albany Pine Finish, *Special Order"/>
    <n v="239.67"/>
    <n v="2"/>
    <n v="14.1"/>
  </r>
  <r>
    <n v="4938"/>
    <d v="2016-06-17T00:00:00"/>
    <x v="2"/>
    <x v="5"/>
    <x v="30"/>
    <x v="3"/>
    <x v="0"/>
    <x v="1"/>
    <s v="Avery 496"/>
    <n v="22.5"/>
    <n v="6"/>
    <n v="10.8"/>
  </r>
  <r>
    <n v="4939"/>
    <d v="2016-06-17T00:00:00"/>
    <x v="2"/>
    <x v="5"/>
    <x v="30"/>
    <x v="3"/>
    <x v="0"/>
    <x v="0"/>
    <s v="Xerox 1914"/>
    <n v="219.84"/>
    <n v="4"/>
    <n v="107.72"/>
  </r>
  <r>
    <n v="4940"/>
    <d v="2016-06-17T00:00:00"/>
    <x v="2"/>
    <x v="5"/>
    <x v="164"/>
    <x v="26"/>
    <x v="1"/>
    <x v="8"/>
    <s v="Rubbermaid ClusterMat Chairmats, Mat Size- 66&quot; x 60&quot;, Lip 20&quot; x 11&quot; -90 Degree Angle"/>
    <n v="266.35000000000002"/>
    <n v="3"/>
    <n v="-13.32"/>
  </r>
  <r>
    <n v="4941"/>
    <d v="2016-06-17T00:00:00"/>
    <x v="2"/>
    <x v="5"/>
    <x v="164"/>
    <x v="26"/>
    <x v="1"/>
    <x v="5"/>
    <s v="Global Manager's Adjustable Task Chair, Storm"/>
    <n v="483.14"/>
    <n v="4"/>
    <n v="54.35"/>
  </r>
  <r>
    <n v="4942"/>
    <d v="2016-06-17T00:00:00"/>
    <x v="2"/>
    <x v="5"/>
    <x v="85"/>
    <x v="37"/>
    <x v="0"/>
    <x v="3"/>
    <s v="Ibico Presentation Index for Binding Systems"/>
    <n v="7.96"/>
    <n v="2"/>
    <n v="3.74"/>
  </r>
  <r>
    <n v="4943"/>
    <d v="2016-06-17T00:00:00"/>
    <x v="2"/>
    <x v="5"/>
    <x v="85"/>
    <x v="37"/>
    <x v="2"/>
    <x v="6"/>
    <s v="Wireless Extenders zBoost YX545 SOHO Signal Booster"/>
    <n v="566.97"/>
    <n v="3"/>
    <n v="153.08000000000001"/>
  </r>
  <r>
    <n v="4944"/>
    <d v="2016-06-17T00:00:00"/>
    <x v="2"/>
    <x v="5"/>
    <x v="85"/>
    <x v="37"/>
    <x v="0"/>
    <x v="4"/>
    <s v="Newell 35"/>
    <n v="9.84"/>
    <n v="3"/>
    <n v="2.85"/>
  </r>
  <r>
    <n v="4945"/>
    <d v="2016-06-17T00:00:00"/>
    <x v="2"/>
    <x v="5"/>
    <x v="491"/>
    <x v="20"/>
    <x v="1"/>
    <x v="13"/>
    <s v="Hon 2111 Invitation Series Corner Table"/>
    <n v="376.87"/>
    <n v="3"/>
    <n v="-213.56"/>
  </r>
  <r>
    <n v="4946"/>
    <d v="2016-06-18T00:00:00"/>
    <x v="2"/>
    <x v="5"/>
    <x v="239"/>
    <x v="1"/>
    <x v="0"/>
    <x v="0"/>
    <s v="Xerox 1937"/>
    <n v="76.86"/>
    <n v="2"/>
    <n v="26.9"/>
  </r>
  <r>
    <n v="4947"/>
    <d v="2016-06-18T00:00:00"/>
    <x v="2"/>
    <x v="5"/>
    <x v="660"/>
    <x v="2"/>
    <x v="0"/>
    <x v="0"/>
    <s v="Xerox 1900"/>
    <n v="6.85"/>
    <n v="2"/>
    <n v="2.14"/>
  </r>
  <r>
    <n v="4948"/>
    <d v="2016-06-18T00:00:00"/>
    <x v="2"/>
    <x v="5"/>
    <x v="660"/>
    <x v="2"/>
    <x v="0"/>
    <x v="3"/>
    <s v="DXL Angle-View Binders with Locking Rings by Samsill"/>
    <n v="4.63"/>
    <n v="2"/>
    <n v="-3.86"/>
  </r>
  <r>
    <n v="4949"/>
    <d v="2016-06-18T00:00:00"/>
    <x v="2"/>
    <x v="5"/>
    <x v="660"/>
    <x v="2"/>
    <x v="0"/>
    <x v="12"/>
    <s v="Harmony Air Purifier"/>
    <n v="453.6"/>
    <n v="3"/>
    <n v="90.72"/>
  </r>
  <r>
    <n v="4950"/>
    <d v="2016-06-19T00:00:00"/>
    <x v="2"/>
    <x v="5"/>
    <x v="385"/>
    <x v="3"/>
    <x v="0"/>
    <x v="0"/>
    <s v="Message Book, Standard Line &quot;While You Were Out&quot;, 5 1/2&quot; X 4&quot;, 200 Sets/Book"/>
    <n v="17.12"/>
    <n v="2"/>
    <n v="8.0500000000000007"/>
  </r>
  <r>
    <n v="4951"/>
    <d v="2016-06-20T00:00:00"/>
    <x v="2"/>
    <x v="5"/>
    <x v="352"/>
    <x v="7"/>
    <x v="2"/>
    <x v="9"/>
    <s v="ImationÂ 8gb Micro Traveldrive Usb 2.0Â Flash Drive"/>
    <n v="45"/>
    <n v="3"/>
    <n v="4.95"/>
  </r>
  <r>
    <n v="4952"/>
    <d v="2016-06-20T00:00:00"/>
    <x v="2"/>
    <x v="5"/>
    <x v="352"/>
    <x v="7"/>
    <x v="2"/>
    <x v="6"/>
    <s v="LF Elite 3D Dazzle Designer Hard Case Cover, Lf Stylus Pen and Wiper For Apple Iphone 5c Mini Lite"/>
    <n v="21.8"/>
    <n v="2"/>
    <n v="6.1"/>
  </r>
  <r>
    <n v="4953"/>
    <d v="2016-06-20T00:00:00"/>
    <x v="2"/>
    <x v="5"/>
    <x v="679"/>
    <x v="3"/>
    <x v="0"/>
    <x v="4"/>
    <s v="DIXON Oriole Pencils"/>
    <n v="5.16"/>
    <n v="2"/>
    <n v="1.34"/>
  </r>
  <r>
    <n v="4954"/>
    <d v="2016-06-20T00:00:00"/>
    <x v="2"/>
    <x v="5"/>
    <x v="679"/>
    <x v="3"/>
    <x v="0"/>
    <x v="0"/>
    <s v="Xerox 202"/>
    <n v="38.880000000000003"/>
    <n v="6"/>
    <n v="18.66"/>
  </r>
  <r>
    <n v="4955"/>
    <d v="2016-06-20T00:00:00"/>
    <x v="2"/>
    <x v="5"/>
    <x v="651"/>
    <x v="2"/>
    <x v="0"/>
    <x v="0"/>
    <s v="Wirebound Message Books, 2 7/8&quot; x 5&quot;, 3 Forms per Page"/>
    <n v="45.06"/>
    <n v="8"/>
    <n v="15.21"/>
  </r>
  <r>
    <n v="4956"/>
    <d v="2016-06-20T00:00:00"/>
    <x v="2"/>
    <x v="5"/>
    <x v="651"/>
    <x v="2"/>
    <x v="0"/>
    <x v="3"/>
    <s v="JM Magazine Binder"/>
    <n v="29.72"/>
    <n v="6"/>
    <n v="-21.79"/>
  </r>
  <r>
    <n v="4957"/>
    <d v="2016-06-20T00:00:00"/>
    <x v="2"/>
    <x v="5"/>
    <x v="651"/>
    <x v="2"/>
    <x v="0"/>
    <x v="0"/>
    <s v="Xerox 202"/>
    <n v="15.55"/>
    <n v="3"/>
    <n v="5.44"/>
  </r>
  <r>
    <n v="4958"/>
    <d v="2016-06-20T00:00:00"/>
    <x v="2"/>
    <x v="5"/>
    <x v="651"/>
    <x v="2"/>
    <x v="0"/>
    <x v="12"/>
    <s v="Sanyo 2.5 Cubic Foot Mid-Size Office Refrigerators"/>
    <n v="447.7"/>
    <n v="2"/>
    <n v="33.58"/>
  </r>
  <r>
    <n v="4959"/>
    <d v="2016-06-20T00:00:00"/>
    <x v="2"/>
    <x v="5"/>
    <x v="554"/>
    <x v="3"/>
    <x v="0"/>
    <x v="0"/>
    <s v="Xerox 1898"/>
    <n v="46.76"/>
    <n v="7"/>
    <n v="22.44"/>
  </r>
  <r>
    <n v="4960"/>
    <d v="2016-06-20T00:00:00"/>
    <x v="2"/>
    <x v="5"/>
    <x v="554"/>
    <x v="3"/>
    <x v="0"/>
    <x v="3"/>
    <s v="GBC Plastic Binding Combs"/>
    <n v="17.71"/>
    <n v="3"/>
    <n v="6.42"/>
  </r>
  <r>
    <n v="4961"/>
    <d v="2016-06-20T00:00:00"/>
    <x v="2"/>
    <x v="5"/>
    <x v="554"/>
    <x v="3"/>
    <x v="0"/>
    <x v="12"/>
    <s v="Belkin 6 Outlet Metallic Surge Strip"/>
    <n v="21.78"/>
    <n v="2"/>
    <n v="5.66"/>
  </r>
  <r>
    <n v="4962"/>
    <d v="2016-06-20T00:00:00"/>
    <x v="2"/>
    <x v="5"/>
    <x v="554"/>
    <x v="3"/>
    <x v="0"/>
    <x v="2"/>
    <s v="Fellowes Bankers Box Recycled Super Stor/Drawer"/>
    <n v="161.94"/>
    <n v="3"/>
    <n v="9.7200000000000006"/>
  </r>
  <r>
    <n v="4963"/>
    <d v="2016-06-20T00:00:00"/>
    <x v="2"/>
    <x v="5"/>
    <x v="554"/>
    <x v="3"/>
    <x v="1"/>
    <x v="5"/>
    <s v="Hon Valutask Swivel Chairs"/>
    <n v="161.57"/>
    <n v="2"/>
    <n v="-8.08"/>
  </r>
  <r>
    <n v="4964"/>
    <d v="2016-06-20T00:00:00"/>
    <x v="2"/>
    <x v="5"/>
    <x v="400"/>
    <x v="0"/>
    <x v="2"/>
    <x v="9"/>
    <s v="Logitech Trackman Marble Mouse"/>
    <n v="95.97"/>
    <n v="4"/>
    <n v="26.39"/>
  </r>
  <r>
    <n v="4965"/>
    <d v="2016-06-20T00:00:00"/>
    <x v="2"/>
    <x v="5"/>
    <x v="400"/>
    <x v="0"/>
    <x v="0"/>
    <x v="0"/>
    <s v="Xerox 206"/>
    <n v="10.37"/>
    <n v="2"/>
    <n v="3.63"/>
  </r>
  <r>
    <n v="4966"/>
    <d v="2016-06-20T00:00:00"/>
    <x v="2"/>
    <x v="5"/>
    <x v="183"/>
    <x v="39"/>
    <x v="2"/>
    <x v="9"/>
    <s v="ImationÂ 30456 USBÂ Flash DriveÂ 8GB"/>
    <n v="6.9"/>
    <n v="1"/>
    <n v="0.55000000000000004"/>
  </r>
  <r>
    <n v="4967"/>
    <d v="2016-06-20T00:00:00"/>
    <x v="2"/>
    <x v="5"/>
    <x v="183"/>
    <x v="39"/>
    <x v="1"/>
    <x v="8"/>
    <s v="Executive Impressions 13&quot; Clairmont Wall Clock"/>
    <n v="57.69"/>
    <n v="3"/>
    <n v="23.65"/>
  </r>
  <r>
    <n v="4968"/>
    <d v="2016-06-21T00:00:00"/>
    <x v="2"/>
    <x v="5"/>
    <x v="423"/>
    <x v="20"/>
    <x v="0"/>
    <x v="3"/>
    <s v="SpineVue Locking Slant-D Ring Binders by Cardinal"/>
    <n v="36.56"/>
    <n v="5"/>
    <n v="12.8"/>
  </r>
  <r>
    <n v="4969"/>
    <d v="2016-06-21T00:00:00"/>
    <x v="2"/>
    <x v="5"/>
    <x v="423"/>
    <x v="20"/>
    <x v="0"/>
    <x v="3"/>
    <s v="Premium Transparent Presentation Covers, No Pattern/Clear, 8 1/2&quot; x 11&quot;"/>
    <n v="186.14"/>
    <n v="6"/>
    <n v="60.5"/>
  </r>
  <r>
    <n v="4970"/>
    <d v="2016-06-21T00:00:00"/>
    <x v="2"/>
    <x v="5"/>
    <x v="423"/>
    <x v="20"/>
    <x v="1"/>
    <x v="11"/>
    <s v="O'Sullivan Living Dimensions 5-Shelf Bookcases"/>
    <n v="353.57"/>
    <n v="2"/>
    <n v="-44.2"/>
  </r>
  <r>
    <n v="4971"/>
    <d v="2016-06-21T00:00:00"/>
    <x v="2"/>
    <x v="5"/>
    <x v="590"/>
    <x v="1"/>
    <x v="0"/>
    <x v="3"/>
    <s v="Avery Durable Slant Ring Binders With Label Holder"/>
    <n v="0.84"/>
    <n v="1"/>
    <n v="-1.34"/>
  </r>
  <r>
    <n v="4972"/>
    <d v="2016-06-23T00:00:00"/>
    <x v="2"/>
    <x v="5"/>
    <x v="576"/>
    <x v="20"/>
    <x v="0"/>
    <x v="1"/>
    <s v="Avery 4027 File Folder Labels for Dot Matrix Printers, 5000 Labels per Box, White"/>
    <n v="122.12"/>
    <n v="4"/>
    <n v="56.18"/>
  </r>
  <r>
    <n v="4973"/>
    <d v="2016-06-23T00:00:00"/>
    <x v="2"/>
    <x v="5"/>
    <x v="576"/>
    <x v="20"/>
    <x v="0"/>
    <x v="1"/>
    <s v="Avery 52"/>
    <n v="18.45"/>
    <n v="5"/>
    <n v="8.67"/>
  </r>
  <r>
    <n v="4974"/>
    <d v="2016-06-23T00:00:00"/>
    <x v="2"/>
    <x v="5"/>
    <x v="576"/>
    <x v="20"/>
    <x v="0"/>
    <x v="2"/>
    <s v="Fellowes Bankers Box Staxonsteel Drawer File/Stacking System"/>
    <n v="324.89999999999998"/>
    <n v="5"/>
    <n v="38.99"/>
  </r>
  <r>
    <n v="4975"/>
    <d v="2016-06-23T00:00:00"/>
    <x v="2"/>
    <x v="5"/>
    <x v="576"/>
    <x v="20"/>
    <x v="0"/>
    <x v="0"/>
    <s v="Tops White Computer Printout Paper"/>
    <n v="146.72999999999999"/>
    <n v="3"/>
    <n v="68.959999999999994"/>
  </r>
  <r>
    <n v="4976"/>
    <d v="2016-06-23T00:00:00"/>
    <x v="2"/>
    <x v="5"/>
    <x v="576"/>
    <x v="20"/>
    <x v="0"/>
    <x v="7"/>
    <s v="Translucent Push Pins by OIC"/>
    <n v="3.96"/>
    <n v="2"/>
    <n v="1.47"/>
  </r>
  <r>
    <n v="4977"/>
    <d v="2016-06-23T00:00:00"/>
    <x v="2"/>
    <x v="5"/>
    <x v="585"/>
    <x v="20"/>
    <x v="0"/>
    <x v="14"/>
    <s v="Compact Automatic Electric Letter Opener"/>
    <n v="835.17"/>
    <n v="7"/>
    <n v="16.7"/>
  </r>
  <r>
    <n v="4978"/>
    <d v="2016-06-23T00:00:00"/>
    <x v="2"/>
    <x v="5"/>
    <x v="131"/>
    <x v="3"/>
    <x v="0"/>
    <x v="2"/>
    <s v="Mobile Personal File Cube"/>
    <n v="93.68"/>
    <n v="4"/>
    <n v="25.29"/>
  </r>
  <r>
    <n v="4979"/>
    <d v="2016-06-23T00:00:00"/>
    <x v="2"/>
    <x v="5"/>
    <x v="131"/>
    <x v="3"/>
    <x v="0"/>
    <x v="1"/>
    <s v="Avery 516"/>
    <n v="21.93"/>
    <n v="3"/>
    <n v="10.31"/>
  </r>
  <r>
    <n v="4980"/>
    <d v="2016-06-23T00:00:00"/>
    <x v="2"/>
    <x v="5"/>
    <x v="131"/>
    <x v="3"/>
    <x v="2"/>
    <x v="6"/>
    <s v="Nortel Meridian M3904 Professional Digital phone"/>
    <n v="862.34"/>
    <n v="7"/>
    <n v="97.01"/>
  </r>
  <r>
    <n v="4981"/>
    <d v="2016-06-23T00:00:00"/>
    <x v="2"/>
    <x v="5"/>
    <x v="131"/>
    <x v="3"/>
    <x v="0"/>
    <x v="0"/>
    <s v="Xerox 1884"/>
    <n v="19.98"/>
    <n v="1"/>
    <n v="9.39"/>
  </r>
  <r>
    <n v="4982"/>
    <d v="2016-06-23T00:00:00"/>
    <x v="2"/>
    <x v="5"/>
    <x v="533"/>
    <x v="20"/>
    <x v="0"/>
    <x v="1"/>
    <s v="Avery 487"/>
    <n v="25.83"/>
    <n v="7"/>
    <n v="12.14"/>
  </r>
  <r>
    <n v="4983"/>
    <d v="2016-06-24T00:00:00"/>
    <x v="2"/>
    <x v="5"/>
    <x v="649"/>
    <x v="3"/>
    <x v="2"/>
    <x v="6"/>
    <s v="Macally Suction Cup Mount"/>
    <n v="38.24"/>
    <n v="4"/>
    <n v="-9.56"/>
  </r>
  <r>
    <n v="4984"/>
    <d v="2016-06-24T00:00:00"/>
    <x v="2"/>
    <x v="5"/>
    <x v="19"/>
    <x v="18"/>
    <x v="2"/>
    <x v="6"/>
    <s v="Panasonic KX TS208W Corded phone"/>
    <n v="440.91"/>
    <n v="9"/>
    <n v="123.45"/>
  </r>
  <r>
    <n v="4985"/>
    <d v="2016-06-24T00:00:00"/>
    <x v="2"/>
    <x v="5"/>
    <x v="526"/>
    <x v="0"/>
    <x v="0"/>
    <x v="12"/>
    <s v="Holmes HEPA Air Purifier"/>
    <n v="8.7100000000000009"/>
    <n v="2"/>
    <n v="-19.600000000000001"/>
  </r>
  <r>
    <n v="4986"/>
    <d v="2016-06-24T00:00:00"/>
    <x v="2"/>
    <x v="5"/>
    <x v="655"/>
    <x v="3"/>
    <x v="2"/>
    <x v="15"/>
    <s v="Okidata MB760 Printer"/>
    <n v="4476.8"/>
    <n v="4"/>
    <n v="503.64"/>
  </r>
  <r>
    <n v="4987"/>
    <d v="2016-06-24T00:00:00"/>
    <x v="2"/>
    <x v="5"/>
    <x v="655"/>
    <x v="3"/>
    <x v="0"/>
    <x v="0"/>
    <s v="Xerox 189"/>
    <n v="104.85"/>
    <n v="1"/>
    <n v="50.33"/>
  </r>
  <r>
    <n v="4988"/>
    <d v="2016-06-24T00:00:00"/>
    <x v="2"/>
    <x v="5"/>
    <x v="655"/>
    <x v="3"/>
    <x v="0"/>
    <x v="12"/>
    <s v="APC 7 Outlet Network SurgeArrest Surge Protector"/>
    <n v="241.44"/>
    <n v="3"/>
    <n v="72.430000000000007"/>
  </r>
  <r>
    <n v="4989"/>
    <d v="2016-06-25T00:00:00"/>
    <x v="2"/>
    <x v="5"/>
    <x v="161"/>
    <x v="2"/>
    <x v="1"/>
    <x v="5"/>
    <s v="Global Leather Highback Executive Chair with Pneumatic Height Adjustment, Black"/>
    <n v="422.06"/>
    <n v="3"/>
    <n v="-18.09"/>
  </r>
  <r>
    <n v="4990"/>
    <d v="2016-06-25T00:00:00"/>
    <x v="2"/>
    <x v="5"/>
    <x v="161"/>
    <x v="2"/>
    <x v="0"/>
    <x v="3"/>
    <s v="GBC Wire Binding Strips"/>
    <n v="38.090000000000003"/>
    <n v="4"/>
    <n v="-27.93"/>
  </r>
  <r>
    <n v="4991"/>
    <d v="2016-06-25T00:00:00"/>
    <x v="2"/>
    <x v="5"/>
    <x v="161"/>
    <x v="2"/>
    <x v="0"/>
    <x v="2"/>
    <s v="Gould Plastics 9-Pocket Panel Bin, 18-3/8w x 5-1/4d x 20-1/2h, Black"/>
    <n v="254.35"/>
    <n v="6"/>
    <n v="-50.87"/>
  </r>
  <r>
    <n v="4992"/>
    <d v="2016-06-25T00:00:00"/>
    <x v="2"/>
    <x v="5"/>
    <x v="83"/>
    <x v="3"/>
    <x v="0"/>
    <x v="12"/>
    <s v="Fellowes Mighty 8 Compact Surge Protector"/>
    <n v="60.81"/>
    <n v="3"/>
    <n v="17.03"/>
  </r>
  <r>
    <n v="4993"/>
    <d v="2016-06-25T00:00:00"/>
    <x v="2"/>
    <x v="5"/>
    <x v="391"/>
    <x v="0"/>
    <x v="1"/>
    <x v="5"/>
    <s v="Global Value Mid-Back Manager's Chair, Gray"/>
    <n v="85.25"/>
    <n v="2"/>
    <n v="-6.09"/>
  </r>
  <r>
    <n v="4994"/>
    <d v="2016-06-25T00:00:00"/>
    <x v="2"/>
    <x v="5"/>
    <x v="391"/>
    <x v="0"/>
    <x v="1"/>
    <x v="8"/>
    <s v="Eldon Executive Woodline II Cherry Finish Desk Accessories"/>
    <n v="32.71"/>
    <n v="2"/>
    <n v="-26.17"/>
  </r>
  <r>
    <n v="4995"/>
    <d v="2016-06-26T00:00:00"/>
    <x v="2"/>
    <x v="5"/>
    <x v="130"/>
    <x v="20"/>
    <x v="0"/>
    <x v="4"/>
    <s v="Prang Colored Pencils"/>
    <n v="14.7"/>
    <n v="5"/>
    <n v="6.62"/>
  </r>
  <r>
    <n v="4996"/>
    <d v="2016-06-26T00:00:00"/>
    <x v="2"/>
    <x v="5"/>
    <x v="130"/>
    <x v="20"/>
    <x v="0"/>
    <x v="2"/>
    <s v="Fellowes Strictly Business Drawer File, Letter/Legal Size"/>
    <n v="704.25"/>
    <n v="5"/>
    <n v="84.51"/>
  </r>
  <r>
    <n v="4997"/>
    <d v="2016-06-26T00:00:00"/>
    <x v="2"/>
    <x v="5"/>
    <x v="344"/>
    <x v="43"/>
    <x v="0"/>
    <x v="2"/>
    <s v="Woodgrain Magazine Files by Perma"/>
    <n v="14.9"/>
    <n v="5"/>
    <n v="1.04"/>
  </r>
  <r>
    <n v="4998"/>
    <d v="2016-06-26T00:00:00"/>
    <x v="2"/>
    <x v="5"/>
    <x v="314"/>
    <x v="0"/>
    <x v="2"/>
    <x v="9"/>
    <s v="Memorex Mini Travel Drive 4 GB USB 2.0 Flash Drive"/>
    <n v="13.62"/>
    <n v="2"/>
    <n v="3.57"/>
  </r>
  <r>
    <n v="4999"/>
    <d v="2016-06-26T00:00:00"/>
    <x v="2"/>
    <x v="5"/>
    <x v="416"/>
    <x v="3"/>
    <x v="1"/>
    <x v="8"/>
    <s v="Eldon Expressions Wood Desk Accessories, Oak"/>
    <n v="22.14"/>
    <n v="3"/>
    <n v="6.42"/>
  </r>
  <r>
    <n v="5000"/>
    <d v="2016-06-26T00:00:00"/>
    <x v="2"/>
    <x v="5"/>
    <x v="765"/>
    <x v="1"/>
    <x v="0"/>
    <x v="4"/>
    <s v="Newell 311"/>
    <n v="5.3"/>
    <n v="3"/>
    <n v="0.46"/>
  </r>
  <r>
    <n v="5001"/>
    <d v="2016-06-26T00:00:00"/>
    <x v="2"/>
    <x v="5"/>
    <x v="659"/>
    <x v="14"/>
    <x v="0"/>
    <x v="0"/>
    <s v="White Dual Perf Computer Printout Paper, 2700 Sheets, 1 Part, Heavyweight, 20 lbs., 14 7/8 x 11"/>
    <n v="368.91"/>
    <n v="9"/>
    <n v="180.77"/>
  </r>
  <r>
    <n v="5002"/>
    <d v="2016-06-26T00:00:00"/>
    <x v="2"/>
    <x v="5"/>
    <x v="659"/>
    <x v="14"/>
    <x v="0"/>
    <x v="3"/>
    <s v="Insertable Tab Post Binder Dividers"/>
    <n v="8.02"/>
    <n v="1"/>
    <n v="3.77"/>
  </r>
  <r>
    <n v="5003"/>
    <d v="2016-06-26T00:00:00"/>
    <x v="2"/>
    <x v="5"/>
    <x v="659"/>
    <x v="14"/>
    <x v="0"/>
    <x v="2"/>
    <s v="SAFCO Mobile Desk Side File, Wire Frame"/>
    <n v="171.04"/>
    <n v="4"/>
    <n v="44.47"/>
  </r>
  <r>
    <n v="5004"/>
    <d v="2016-06-26T00:00:00"/>
    <x v="2"/>
    <x v="5"/>
    <x v="512"/>
    <x v="3"/>
    <x v="0"/>
    <x v="14"/>
    <s v="Premier Electric Letter Opener"/>
    <n v="231.72"/>
    <n v="2"/>
    <n v="11.59"/>
  </r>
  <r>
    <n v="5005"/>
    <d v="2016-06-26T00:00:00"/>
    <x v="2"/>
    <x v="5"/>
    <x v="512"/>
    <x v="3"/>
    <x v="0"/>
    <x v="7"/>
    <s v="OIC Binder Clips"/>
    <n v="17.899999999999999"/>
    <n v="5"/>
    <n v="8.9499999999999993"/>
  </r>
  <r>
    <n v="5006"/>
    <d v="2016-06-26T00:00:00"/>
    <x v="2"/>
    <x v="5"/>
    <x v="512"/>
    <x v="3"/>
    <x v="0"/>
    <x v="0"/>
    <s v="Ampad Phone Message Book, Recycled, 400 Message Capacity, 5 Â¾Â” x 11Â”"/>
    <n v="12.48"/>
    <n v="2"/>
    <n v="5.62"/>
  </r>
  <r>
    <n v="5007"/>
    <d v="2016-06-26T00:00:00"/>
    <x v="2"/>
    <x v="5"/>
    <x v="379"/>
    <x v="20"/>
    <x v="2"/>
    <x v="9"/>
    <s v="AmazonBasics 3-Button USB Wired Mouse"/>
    <n v="20.97"/>
    <n v="3"/>
    <n v="9.02"/>
  </r>
  <r>
    <n v="5008"/>
    <d v="2016-06-26T00:00:00"/>
    <x v="2"/>
    <x v="5"/>
    <x v="379"/>
    <x v="20"/>
    <x v="2"/>
    <x v="9"/>
    <s v="Perixx PERIBOARD-512B, Ergonomic Split Keyboard"/>
    <n v="139.96"/>
    <n v="4"/>
    <n v="9.8000000000000007"/>
  </r>
  <r>
    <n v="5009"/>
    <d v="2016-06-26T00:00:00"/>
    <x v="2"/>
    <x v="5"/>
    <x v="379"/>
    <x v="20"/>
    <x v="1"/>
    <x v="8"/>
    <s v="DAX Executive Solid Wood Document Frame, Desktop or Hang, Mahogany, 5 x 7"/>
    <n v="37.74"/>
    <n v="3"/>
    <n v="12.83"/>
  </r>
  <r>
    <n v="5010"/>
    <d v="2016-06-26T00:00:00"/>
    <x v="2"/>
    <x v="5"/>
    <x v="766"/>
    <x v="4"/>
    <x v="2"/>
    <x v="6"/>
    <s v="Cisco IPÂ PhoneÂ 7961G VoIPÂ phoneÂ - Dark gray"/>
    <n v="135.94999999999999"/>
    <n v="1"/>
    <n v="39.43"/>
  </r>
  <r>
    <n v="5011"/>
    <d v="2016-06-27T00:00:00"/>
    <x v="2"/>
    <x v="5"/>
    <x v="121"/>
    <x v="1"/>
    <x v="0"/>
    <x v="0"/>
    <s v="Wirebound Message Books, Four 2 3/4 x 5 White Forms per Page"/>
    <n v="37.46"/>
    <n v="7"/>
    <n v="12.18"/>
  </r>
  <r>
    <n v="5012"/>
    <d v="2016-06-27T00:00:00"/>
    <x v="2"/>
    <x v="5"/>
    <x v="121"/>
    <x v="1"/>
    <x v="1"/>
    <x v="5"/>
    <s v="Global Commerce Series Low-Back Swivel/Tilt Chairs"/>
    <n v="539.66"/>
    <n v="3"/>
    <n v="-7.71"/>
  </r>
  <r>
    <n v="5013"/>
    <d v="2016-06-27T00:00:00"/>
    <x v="2"/>
    <x v="5"/>
    <x v="461"/>
    <x v="3"/>
    <x v="2"/>
    <x v="6"/>
    <s v="Ooma Telo VoIP Home Phone System"/>
    <n v="201.58"/>
    <n v="2"/>
    <n v="12.6"/>
  </r>
  <r>
    <n v="5014"/>
    <d v="2016-06-28T00:00:00"/>
    <x v="2"/>
    <x v="5"/>
    <x v="334"/>
    <x v="1"/>
    <x v="2"/>
    <x v="6"/>
    <s v="Polycom CX300 Desktop Phone USB VoIP phone"/>
    <n v="359.98"/>
    <n v="3"/>
    <n v="36"/>
  </r>
  <r>
    <n v="5015"/>
    <d v="2016-06-28T00:00:00"/>
    <x v="2"/>
    <x v="5"/>
    <x v="10"/>
    <x v="3"/>
    <x v="0"/>
    <x v="3"/>
    <s v="Recycled Pressboard Report Cover with Reinforced Top Hinge"/>
    <n v="7.75"/>
    <n v="3"/>
    <n v="2.81"/>
  </r>
  <r>
    <n v="5016"/>
    <d v="2016-06-28T00:00:00"/>
    <x v="2"/>
    <x v="5"/>
    <x v="10"/>
    <x v="3"/>
    <x v="0"/>
    <x v="3"/>
    <s v="GBC Premium Transparent Covers with Diagonal Lined Pattern"/>
    <n v="33.57"/>
    <n v="2"/>
    <n v="11.75"/>
  </r>
  <r>
    <n v="5017"/>
    <d v="2016-06-28T00:00:00"/>
    <x v="2"/>
    <x v="5"/>
    <x v="652"/>
    <x v="23"/>
    <x v="1"/>
    <x v="5"/>
    <s v="Global Armless Task Chair, Royal Blue"/>
    <n v="121.96"/>
    <n v="2"/>
    <n v="20.73"/>
  </r>
  <r>
    <n v="5018"/>
    <d v="2016-06-28T00:00:00"/>
    <x v="2"/>
    <x v="5"/>
    <x v="652"/>
    <x v="23"/>
    <x v="0"/>
    <x v="12"/>
    <s v="Disposable Triple-Filter Dust Bags"/>
    <n v="8.74"/>
    <n v="2"/>
    <n v="2.27"/>
  </r>
  <r>
    <n v="5019"/>
    <d v="2016-06-28T00:00:00"/>
    <x v="2"/>
    <x v="5"/>
    <x v="652"/>
    <x v="23"/>
    <x v="0"/>
    <x v="0"/>
    <s v="Xerox 1960"/>
    <n v="61.96"/>
    <n v="2"/>
    <n v="27.88"/>
  </r>
  <r>
    <n v="5020"/>
    <d v="2016-06-28T00:00:00"/>
    <x v="2"/>
    <x v="5"/>
    <x v="652"/>
    <x v="23"/>
    <x v="0"/>
    <x v="3"/>
    <s v="Ibico Presentation Index for Binding Systems"/>
    <n v="7.96"/>
    <n v="2"/>
    <n v="3.74"/>
  </r>
  <r>
    <n v="5021"/>
    <d v="2016-06-28T00:00:00"/>
    <x v="2"/>
    <x v="5"/>
    <x v="652"/>
    <x v="23"/>
    <x v="0"/>
    <x v="12"/>
    <s v="Holmes Replacement Filter for HEPA Air Cleaner, Very Large Room, HEPA Filter"/>
    <n v="275.24"/>
    <n v="4"/>
    <n v="121.11"/>
  </r>
  <r>
    <n v="5022"/>
    <d v="2016-06-29T00:00:00"/>
    <x v="2"/>
    <x v="5"/>
    <x v="261"/>
    <x v="9"/>
    <x v="0"/>
    <x v="2"/>
    <s v="Fellowes Bankers Box Stor/Drawer Steel Plus"/>
    <n v="191.88"/>
    <n v="6"/>
    <n v="19.190000000000001"/>
  </r>
  <r>
    <n v="5023"/>
    <d v="2016-06-30T00:00:00"/>
    <x v="2"/>
    <x v="5"/>
    <x v="413"/>
    <x v="4"/>
    <x v="0"/>
    <x v="4"/>
    <s v="Bulldog Vacuum Base Pencil Sharpener"/>
    <n v="35.97"/>
    <n v="3"/>
    <n v="9.7100000000000009"/>
  </r>
  <r>
    <n v="5024"/>
    <d v="2016-06-30T00:00:00"/>
    <x v="2"/>
    <x v="5"/>
    <x v="413"/>
    <x v="4"/>
    <x v="1"/>
    <x v="11"/>
    <s v="O'Sullivan 2-Door Barrister Bookcase in Odessa Pine"/>
    <n v="1266.8599999999999"/>
    <n v="7"/>
    <n v="291.38"/>
  </r>
  <r>
    <n v="5025"/>
    <d v="2016-06-30T00:00:00"/>
    <x v="2"/>
    <x v="5"/>
    <x v="303"/>
    <x v="1"/>
    <x v="2"/>
    <x v="9"/>
    <s v="Kingston Digital DataTraveler 16GB USB 2.0"/>
    <n v="50.12"/>
    <n v="7"/>
    <n v="-0.63"/>
  </r>
  <r>
    <n v="5026"/>
    <d v="2016-07-01T00:00:00"/>
    <x v="2"/>
    <x v="6"/>
    <x v="705"/>
    <x v="9"/>
    <x v="0"/>
    <x v="3"/>
    <s v="Wilson Jones Hanging View Binder, White, 1&quot;"/>
    <n v="14.2"/>
    <n v="2"/>
    <n v="6.53"/>
  </r>
  <r>
    <n v="5027"/>
    <d v="2016-07-01T00:00:00"/>
    <x v="2"/>
    <x v="6"/>
    <x v="705"/>
    <x v="9"/>
    <x v="0"/>
    <x v="0"/>
    <s v="Xerox 210"/>
    <n v="12.96"/>
    <n v="2"/>
    <n v="6.22"/>
  </r>
  <r>
    <n v="5028"/>
    <d v="2016-07-01T00:00:00"/>
    <x v="2"/>
    <x v="6"/>
    <x v="705"/>
    <x v="9"/>
    <x v="0"/>
    <x v="3"/>
    <s v="Binding Machine Supplies"/>
    <n v="58.34"/>
    <n v="2"/>
    <n v="28"/>
  </r>
  <r>
    <n v="5029"/>
    <d v="2016-07-01T00:00:00"/>
    <x v="2"/>
    <x v="6"/>
    <x v="306"/>
    <x v="27"/>
    <x v="2"/>
    <x v="16"/>
    <s v="Hewlett Packard 310 Color Digital Copier"/>
    <n v="1499.95"/>
    <n v="5"/>
    <n v="449.99"/>
  </r>
  <r>
    <n v="5030"/>
    <d v="2016-07-01T00:00:00"/>
    <x v="2"/>
    <x v="6"/>
    <x v="720"/>
    <x v="20"/>
    <x v="0"/>
    <x v="1"/>
    <s v="Avery 477"/>
    <n v="30.53"/>
    <n v="1"/>
    <n v="14.04"/>
  </r>
  <r>
    <n v="5031"/>
    <d v="2016-07-01T00:00:00"/>
    <x v="2"/>
    <x v="6"/>
    <x v="720"/>
    <x v="20"/>
    <x v="2"/>
    <x v="9"/>
    <s v="KeyTronicÂ KT400U2 -Â KeyboardÂ - Black"/>
    <n v="30.84"/>
    <n v="3"/>
    <n v="6.17"/>
  </r>
  <r>
    <n v="5032"/>
    <d v="2016-07-01T00:00:00"/>
    <x v="2"/>
    <x v="6"/>
    <x v="720"/>
    <x v="20"/>
    <x v="0"/>
    <x v="0"/>
    <s v="Southworth 25% Cotton Antique Laid Paper &amp; Envelopes"/>
    <n v="75.06"/>
    <n v="9"/>
    <n v="33.78"/>
  </r>
  <r>
    <n v="5033"/>
    <d v="2016-07-01T00:00:00"/>
    <x v="2"/>
    <x v="6"/>
    <x v="327"/>
    <x v="22"/>
    <x v="0"/>
    <x v="3"/>
    <s v="Zipper Ring Binder Pockets"/>
    <n v="2.5"/>
    <n v="1"/>
    <n v="0.9"/>
  </r>
  <r>
    <n v="5034"/>
    <d v="2016-07-02T00:00:00"/>
    <x v="2"/>
    <x v="6"/>
    <x v="169"/>
    <x v="3"/>
    <x v="1"/>
    <x v="5"/>
    <s v="Hon Deluxe Fabric Upholstered Stacking Chairs"/>
    <n v="195.18"/>
    <n v="1"/>
    <n v="19.52"/>
  </r>
  <r>
    <n v="5035"/>
    <d v="2016-07-02T00:00:00"/>
    <x v="2"/>
    <x v="6"/>
    <x v="175"/>
    <x v="6"/>
    <x v="0"/>
    <x v="4"/>
    <s v="Avery Hi-Liter Pen Style Six-Color Fluorescent Set"/>
    <n v="7.7"/>
    <n v="2"/>
    <n v="3.16"/>
  </r>
  <r>
    <n v="5036"/>
    <d v="2016-07-02T00:00:00"/>
    <x v="2"/>
    <x v="6"/>
    <x v="400"/>
    <x v="0"/>
    <x v="1"/>
    <x v="5"/>
    <s v="Global Airflow Leather Mesh Back Chair, Black"/>
    <n v="528.42999999999995"/>
    <n v="5"/>
    <n v="0"/>
  </r>
  <r>
    <n v="5037"/>
    <d v="2016-07-02T00:00:00"/>
    <x v="2"/>
    <x v="6"/>
    <x v="400"/>
    <x v="0"/>
    <x v="0"/>
    <x v="0"/>
    <s v="Xerox 201"/>
    <n v="41.47"/>
    <n v="8"/>
    <n v="14.52"/>
  </r>
  <r>
    <n v="5038"/>
    <d v="2016-07-03T00:00:00"/>
    <x v="2"/>
    <x v="6"/>
    <x v="606"/>
    <x v="3"/>
    <x v="0"/>
    <x v="0"/>
    <s v="Xerox 200"/>
    <n v="12.96"/>
    <n v="2"/>
    <n v="6.22"/>
  </r>
  <r>
    <n v="5039"/>
    <d v="2016-07-03T00:00:00"/>
    <x v="2"/>
    <x v="6"/>
    <x v="606"/>
    <x v="3"/>
    <x v="0"/>
    <x v="7"/>
    <s v="Brites Rubber Bands, 1 1/2 oz. Box"/>
    <n v="3.96"/>
    <n v="2"/>
    <n v="0.08"/>
  </r>
  <r>
    <n v="5040"/>
    <d v="2016-07-03T00:00:00"/>
    <x v="2"/>
    <x v="6"/>
    <x v="78"/>
    <x v="20"/>
    <x v="0"/>
    <x v="12"/>
    <s v="Avanti 1.7 Cu. Ft. Refrigerator"/>
    <n v="706.86"/>
    <n v="7"/>
    <n v="197.92"/>
  </r>
  <r>
    <n v="5041"/>
    <d v="2016-07-03T00:00:00"/>
    <x v="2"/>
    <x v="6"/>
    <x v="76"/>
    <x v="2"/>
    <x v="0"/>
    <x v="0"/>
    <s v="Xerox 1925"/>
    <n v="123.92"/>
    <n v="5"/>
    <n v="38.729999999999997"/>
  </r>
  <r>
    <n v="5042"/>
    <d v="2016-07-04T00:00:00"/>
    <x v="2"/>
    <x v="6"/>
    <x v="266"/>
    <x v="3"/>
    <x v="1"/>
    <x v="8"/>
    <s v="Master Caster Door Stop, Brown"/>
    <n v="25.4"/>
    <n v="5"/>
    <n v="8.64"/>
  </r>
  <r>
    <n v="5043"/>
    <d v="2016-07-04T00:00:00"/>
    <x v="2"/>
    <x v="6"/>
    <x v="266"/>
    <x v="3"/>
    <x v="0"/>
    <x v="10"/>
    <s v="Inter-Office Recycled Envelopes, Brown Kraft, Button-String,10&quot; x 13&quot; , 100/Box"/>
    <n v="43.96"/>
    <n v="2"/>
    <n v="20.66"/>
  </r>
  <r>
    <n v="5044"/>
    <d v="2016-07-04T00:00:00"/>
    <x v="2"/>
    <x v="6"/>
    <x v="266"/>
    <x v="3"/>
    <x v="1"/>
    <x v="11"/>
    <s v="Atlantic Metals Mobile 5-Shelf Bookcases, Custom Colors"/>
    <n v="1279.17"/>
    <n v="5"/>
    <n v="225.74"/>
  </r>
  <r>
    <n v="5045"/>
    <d v="2016-07-04T00:00:00"/>
    <x v="2"/>
    <x v="6"/>
    <x v="266"/>
    <x v="3"/>
    <x v="0"/>
    <x v="2"/>
    <s v="Eldon Shelf Savers Cubes and Bins"/>
    <n v="27.92"/>
    <n v="4"/>
    <n v="0.56000000000000005"/>
  </r>
  <r>
    <n v="5046"/>
    <d v="2016-07-04T00:00:00"/>
    <x v="2"/>
    <x v="6"/>
    <x v="81"/>
    <x v="22"/>
    <x v="1"/>
    <x v="8"/>
    <s v="Master Caster Door Stop, Brown"/>
    <n v="25.4"/>
    <n v="5"/>
    <n v="8.64"/>
  </r>
  <r>
    <n v="5047"/>
    <d v="2016-07-04T00:00:00"/>
    <x v="2"/>
    <x v="6"/>
    <x v="81"/>
    <x v="22"/>
    <x v="2"/>
    <x v="6"/>
    <s v="Avaya 4621SW VoIP phone"/>
    <n v="177.48"/>
    <n v="3"/>
    <n v="19.97"/>
  </r>
  <r>
    <n v="5048"/>
    <d v="2016-07-04T00:00:00"/>
    <x v="2"/>
    <x v="6"/>
    <x v="81"/>
    <x v="22"/>
    <x v="2"/>
    <x v="6"/>
    <s v="OtterBox Defender Series Case - Samsung Galaxy S4"/>
    <n v="71.98"/>
    <n v="3"/>
    <n v="9"/>
  </r>
  <r>
    <n v="5049"/>
    <d v="2016-07-07T00:00:00"/>
    <x v="2"/>
    <x v="6"/>
    <x v="571"/>
    <x v="16"/>
    <x v="0"/>
    <x v="14"/>
    <s v="Acme Softgrip Scissors"/>
    <n v="45.58"/>
    <n v="7"/>
    <n v="5.13"/>
  </r>
  <r>
    <n v="5050"/>
    <d v="2016-07-07T00:00:00"/>
    <x v="2"/>
    <x v="6"/>
    <x v="195"/>
    <x v="3"/>
    <x v="1"/>
    <x v="8"/>
    <s v="Howard Miller 11-1/2&quot; Diameter Grantwood Wall Clock"/>
    <n v="215.65"/>
    <n v="5"/>
    <n v="73.319999999999993"/>
  </r>
  <r>
    <n v="5051"/>
    <d v="2016-07-07T00:00:00"/>
    <x v="2"/>
    <x v="6"/>
    <x v="45"/>
    <x v="1"/>
    <x v="1"/>
    <x v="8"/>
    <s v="Flat Face Poster Frame"/>
    <n v="60.29"/>
    <n v="8"/>
    <n v="-27.13"/>
  </r>
  <r>
    <n v="5052"/>
    <d v="2016-07-07T00:00:00"/>
    <x v="2"/>
    <x v="6"/>
    <x v="45"/>
    <x v="1"/>
    <x v="0"/>
    <x v="7"/>
    <s v="Acco Hot Clips Clips to Go"/>
    <n v="2.63"/>
    <n v="1"/>
    <n v="0.82"/>
  </r>
  <r>
    <n v="5053"/>
    <d v="2016-07-07T00:00:00"/>
    <x v="2"/>
    <x v="6"/>
    <x v="45"/>
    <x v="1"/>
    <x v="0"/>
    <x v="0"/>
    <s v="Tops Wirebound Message Log Books"/>
    <n v="23.69"/>
    <n v="9"/>
    <n v="7.7"/>
  </r>
  <r>
    <n v="5054"/>
    <d v="2016-07-07T00:00:00"/>
    <x v="2"/>
    <x v="6"/>
    <x v="45"/>
    <x v="1"/>
    <x v="1"/>
    <x v="5"/>
    <s v="Global Ergonomic Managers Chair"/>
    <n v="253.37"/>
    <n v="2"/>
    <n v="-14.48"/>
  </r>
  <r>
    <n v="5055"/>
    <d v="2016-07-07T00:00:00"/>
    <x v="2"/>
    <x v="6"/>
    <x v="757"/>
    <x v="3"/>
    <x v="1"/>
    <x v="5"/>
    <s v="Global Leather Task Chair, Black"/>
    <n v="287.97000000000003"/>
    <n v="4"/>
    <n v="-3.6"/>
  </r>
  <r>
    <n v="5056"/>
    <d v="2016-07-07T00:00:00"/>
    <x v="2"/>
    <x v="6"/>
    <x v="757"/>
    <x v="3"/>
    <x v="2"/>
    <x v="16"/>
    <s v="Canon PC1060 Personal Laser Copier"/>
    <n v="2799.96"/>
    <n v="5"/>
    <n v="944.99"/>
  </r>
  <r>
    <n v="5057"/>
    <d v="2016-07-07T00:00:00"/>
    <x v="2"/>
    <x v="6"/>
    <x v="757"/>
    <x v="3"/>
    <x v="0"/>
    <x v="0"/>
    <s v="Xerox 1942"/>
    <n v="48.94"/>
    <n v="1"/>
    <n v="24.47"/>
  </r>
  <r>
    <n v="5058"/>
    <d v="2016-07-07T00:00:00"/>
    <x v="2"/>
    <x v="6"/>
    <x v="570"/>
    <x v="2"/>
    <x v="0"/>
    <x v="1"/>
    <s v="Permanent Self-Adhesive File Folder Labels for Typewriters, 1 1/8 x 3 1/2, White"/>
    <n v="10.08"/>
    <n v="2"/>
    <n v="3.28"/>
  </r>
  <r>
    <n v="5059"/>
    <d v="2016-07-07T00:00:00"/>
    <x v="2"/>
    <x v="6"/>
    <x v="570"/>
    <x v="2"/>
    <x v="2"/>
    <x v="6"/>
    <s v="Panasonic KX T7731-B Digital phone"/>
    <n v="59.99"/>
    <n v="1"/>
    <n v="-13"/>
  </r>
  <r>
    <n v="5060"/>
    <d v="2016-07-07T00:00:00"/>
    <x v="2"/>
    <x v="6"/>
    <x v="570"/>
    <x v="2"/>
    <x v="0"/>
    <x v="3"/>
    <s v="Acco Pressboard Covers with Storage Hooks, 14 7/8&quot; x 11&quot;, Executive Red"/>
    <n v="5.72"/>
    <n v="5"/>
    <n v="-4.76"/>
  </r>
  <r>
    <n v="5061"/>
    <d v="2016-07-07T00:00:00"/>
    <x v="2"/>
    <x v="6"/>
    <x v="570"/>
    <x v="2"/>
    <x v="0"/>
    <x v="3"/>
    <s v="GBC Standard Plastic Binding Systems' Combs"/>
    <n v="9.42"/>
    <n v="5"/>
    <n v="-7.85"/>
  </r>
  <r>
    <n v="5062"/>
    <d v="2016-07-07T00:00:00"/>
    <x v="2"/>
    <x v="6"/>
    <x v="655"/>
    <x v="27"/>
    <x v="0"/>
    <x v="0"/>
    <s v="Xerox 226"/>
    <n v="12.96"/>
    <n v="2"/>
    <n v="6.22"/>
  </r>
  <r>
    <n v="5063"/>
    <d v="2016-07-07T00:00:00"/>
    <x v="2"/>
    <x v="6"/>
    <x v="655"/>
    <x v="27"/>
    <x v="0"/>
    <x v="4"/>
    <s v="Boston KS Multi-Size Manual Pencil Sharpener"/>
    <n v="45.98"/>
    <n v="2"/>
    <n v="12.87"/>
  </r>
  <r>
    <n v="5064"/>
    <d v="2016-07-08T00:00:00"/>
    <x v="2"/>
    <x v="6"/>
    <x v="759"/>
    <x v="0"/>
    <x v="2"/>
    <x v="6"/>
    <s v="Cisco SPA 502G IP Phone"/>
    <n v="863.64"/>
    <n v="9"/>
    <n v="107.96"/>
  </r>
  <r>
    <n v="5065"/>
    <d v="2016-07-08T00:00:00"/>
    <x v="2"/>
    <x v="6"/>
    <x v="759"/>
    <x v="0"/>
    <x v="0"/>
    <x v="4"/>
    <s v="Newell 345"/>
    <n v="47.62"/>
    <n v="3"/>
    <n v="3.57"/>
  </r>
  <r>
    <n v="5066"/>
    <d v="2016-07-08T00:00:00"/>
    <x v="2"/>
    <x v="6"/>
    <x v="364"/>
    <x v="26"/>
    <x v="0"/>
    <x v="3"/>
    <s v="GBC Twin Loop Wire Binding Elements"/>
    <n v="19.97"/>
    <n v="2"/>
    <n v="-13.31"/>
  </r>
  <r>
    <n v="5067"/>
    <d v="2016-07-08T00:00:00"/>
    <x v="2"/>
    <x v="6"/>
    <x v="364"/>
    <x v="26"/>
    <x v="0"/>
    <x v="2"/>
    <s v="Perma STOR-ALL Hanging File Box, 13 1/8&quot;W x 12 1/4&quot;D x 10 1/2&quot;H"/>
    <n v="33.49"/>
    <n v="7"/>
    <n v="-1.26"/>
  </r>
  <r>
    <n v="5068"/>
    <d v="2016-07-08T00:00:00"/>
    <x v="2"/>
    <x v="6"/>
    <x v="364"/>
    <x v="26"/>
    <x v="0"/>
    <x v="3"/>
    <s v="Wilson Jones Active Use Binders"/>
    <n v="8.74"/>
    <n v="4"/>
    <n v="-6.12"/>
  </r>
  <r>
    <n v="5069"/>
    <d v="2016-07-08T00:00:00"/>
    <x v="2"/>
    <x v="6"/>
    <x v="364"/>
    <x v="26"/>
    <x v="1"/>
    <x v="5"/>
    <s v="SAFCO Arco Folding Chair"/>
    <n v="662.88"/>
    <n v="3"/>
    <n v="74.569999999999993"/>
  </r>
  <r>
    <n v="5070"/>
    <d v="2016-07-08T00:00:00"/>
    <x v="2"/>
    <x v="6"/>
    <x v="393"/>
    <x v="22"/>
    <x v="2"/>
    <x v="6"/>
    <s v="Logitech Mobile Speakerphone P710e -Â speaker phone"/>
    <n v="107.98"/>
    <n v="1"/>
    <n v="9.4499999999999993"/>
  </r>
  <r>
    <n v="5071"/>
    <d v="2016-07-08T00:00:00"/>
    <x v="2"/>
    <x v="6"/>
    <x v="393"/>
    <x v="22"/>
    <x v="0"/>
    <x v="3"/>
    <s v="Fellowes Twister Kit, Gray/Clear, 3/pkg"/>
    <n v="19.3"/>
    <n v="3"/>
    <n v="6.03"/>
  </r>
  <r>
    <n v="5072"/>
    <d v="2016-07-08T00:00:00"/>
    <x v="2"/>
    <x v="6"/>
    <x v="368"/>
    <x v="16"/>
    <x v="2"/>
    <x v="6"/>
    <s v="Jabra SPEAK 410 Multidevice Speakerphone"/>
    <n v="823.96"/>
    <n v="5"/>
    <n v="51.5"/>
  </r>
  <r>
    <n v="5073"/>
    <d v="2016-07-08T00:00:00"/>
    <x v="2"/>
    <x v="6"/>
    <x v="368"/>
    <x v="16"/>
    <x v="0"/>
    <x v="0"/>
    <s v="Xerox 1921"/>
    <n v="15.98"/>
    <n v="2"/>
    <n v="5"/>
  </r>
  <r>
    <n v="5074"/>
    <d v="2016-07-08T00:00:00"/>
    <x v="2"/>
    <x v="6"/>
    <x v="424"/>
    <x v="43"/>
    <x v="0"/>
    <x v="0"/>
    <s v="Xerox 213"/>
    <n v="12.96"/>
    <n v="2"/>
    <n v="6.22"/>
  </r>
  <r>
    <n v="5075"/>
    <d v="2016-07-09T00:00:00"/>
    <x v="2"/>
    <x v="6"/>
    <x v="104"/>
    <x v="20"/>
    <x v="1"/>
    <x v="5"/>
    <s v="Hon GuestStacker Chair"/>
    <n v="408.01"/>
    <n v="2"/>
    <n v="72.53"/>
  </r>
  <r>
    <n v="5076"/>
    <d v="2016-07-09T00:00:00"/>
    <x v="2"/>
    <x v="6"/>
    <x v="104"/>
    <x v="20"/>
    <x v="1"/>
    <x v="8"/>
    <s v="Deflect-o EconoMat Studded, No Bevel Mat for Low Pile Carpeting"/>
    <n v="165.28"/>
    <n v="4"/>
    <n v="14.88"/>
  </r>
  <r>
    <n v="5077"/>
    <d v="2016-07-10T00:00:00"/>
    <x v="2"/>
    <x v="6"/>
    <x v="158"/>
    <x v="12"/>
    <x v="0"/>
    <x v="2"/>
    <s v="Sterilite Officeware Hinged File Box"/>
    <n v="16.77"/>
    <n v="2"/>
    <n v="1.47"/>
  </r>
  <r>
    <n v="5078"/>
    <d v="2016-07-10T00:00:00"/>
    <x v="2"/>
    <x v="6"/>
    <x v="564"/>
    <x v="0"/>
    <x v="0"/>
    <x v="2"/>
    <s v="Fellowes Strictly Business Drawer File, Letter/Legal Size"/>
    <n v="338.04"/>
    <n v="3"/>
    <n v="-33.799999999999997"/>
  </r>
  <r>
    <n v="5079"/>
    <d v="2016-07-10T00:00:00"/>
    <x v="2"/>
    <x v="6"/>
    <x v="564"/>
    <x v="0"/>
    <x v="0"/>
    <x v="4"/>
    <s v="Boston Heavy-Duty Trimline Electric Pencil Sharpeners"/>
    <n v="154.24"/>
    <n v="4"/>
    <n v="17.350000000000001"/>
  </r>
  <r>
    <n v="5080"/>
    <d v="2016-07-10T00:00:00"/>
    <x v="2"/>
    <x v="6"/>
    <x v="327"/>
    <x v="12"/>
    <x v="0"/>
    <x v="3"/>
    <s v="GBC Standard Therm-A-Bind Covers"/>
    <n v="44.86"/>
    <n v="6"/>
    <n v="-35.880000000000003"/>
  </r>
  <r>
    <n v="5081"/>
    <d v="2016-07-10T00:00:00"/>
    <x v="2"/>
    <x v="6"/>
    <x v="400"/>
    <x v="2"/>
    <x v="2"/>
    <x v="15"/>
    <s v="Brother MFC-9340CDW LED All-In-One Printer, Copier Scanner"/>
    <n v="341.99"/>
    <n v="3"/>
    <n v="-319.19"/>
  </r>
  <r>
    <n v="5082"/>
    <d v="2016-07-12T00:00:00"/>
    <x v="2"/>
    <x v="6"/>
    <x v="94"/>
    <x v="3"/>
    <x v="2"/>
    <x v="6"/>
    <s v="Cisco SPA525G2 IP Phone - Wireless"/>
    <n v="95.76"/>
    <n v="6"/>
    <n v="7.18"/>
  </r>
  <r>
    <n v="5083"/>
    <d v="2016-07-14T00:00:00"/>
    <x v="2"/>
    <x v="6"/>
    <x v="442"/>
    <x v="12"/>
    <x v="2"/>
    <x v="6"/>
    <s v="LG Electronics Tone+ HBS-730 Bluetooth Headset"/>
    <n v="380.86"/>
    <n v="8"/>
    <n v="38.090000000000003"/>
  </r>
  <r>
    <n v="5084"/>
    <d v="2016-07-14T00:00:00"/>
    <x v="2"/>
    <x v="6"/>
    <x v="633"/>
    <x v="2"/>
    <x v="0"/>
    <x v="14"/>
    <s v="Acme Stainless Steel Office Snips"/>
    <n v="11.63"/>
    <n v="2"/>
    <n v="1.02"/>
  </r>
  <r>
    <n v="5085"/>
    <d v="2016-07-14T00:00:00"/>
    <x v="2"/>
    <x v="6"/>
    <x v="490"/>
    <x v="20"/>
    <x v="0"/>
    <x v="2"/>
    <s v="Personal Folder Holder, Ebony"/>
    <n v="11.21"/>
    <n v="1"/>
    <n v="3.36"/>
  </r>
  <r>
    <n v="5086"/>
    <d v="2016-07-14T00:00:00"/>
    <x v="2"/>
    <x v="6"/>
    <x v="490"/>
    <x v="20"/>
    <x v="0"/>
    <x v="3"/>
    <s v="Acco Hanging Data Binders"/>
    <n v="9.14"/>
    <n v="3"/>
    <n v="3.2"/>
  </r>
  <r>
    <n v="5087"/>
    <d v="2016-07-14T00:00:00"/>
    <x v="2"/>
    <x v="6"/>
    <x v="490"/>
    <x v="20"/>
    <x v="0"/>
    <x v="7"/>
    <s v="Ideal Clamps"/>
    <n v="14.07"/>
    <n v="7"/>
    <n v="6.89"/>
  </r>
  <r>
    <n v="5088"/>
    <d v="2016-07-14T00:00:00"/>
    <x v="2"/>
    <x v="6"/>
    <x v="490"/>
    <x v="20"/>
    <x v="0"/>
    <x v="4"/>
    <s v="Newell 315"/>
    <n v="41.86"/>
    <n v="7"/>
    <n v="10.47"/>
  </r>
  <r>
    <n v="5089"/>
    <d v="2016-07-14T00:00:00"/>
    <x v="2"/>
    <x v="6"/>
    <x v="490"/>
    <x v="20"/>
    <x v="0"/>
    <x v="3"/>
    <s v="Pressboard Data Binders by Wilson Jones"/>
    <n v="8.5399999999999991"/>
    <n v="2"/>
    <n v="2.88"/>
  </r>
  <r>
    <n v="5090"/>
    <d v="2016-07-14T00:00:00"/>
    <x v="2"/>
    <x v="6"/>
    <x v="490"/>
    <x v="20"/>
    <x v="1"/>
    <x v="11"/>
    <s v="O'Sullivan 2-Door Barrister Bookcase in Odessa Pine"/>
    <n v="579.14"/>
    <n v="4"/>
    <n v="21.72"/>
  </r>
  <r>
    <n v="5091"/>
    <d v="2016-07-14T00:00:00"/>
    <x v="2"/>
    <x v="6"/>
    <x v="240"/>
    <x v="0"/>
    <x v="2"/>
    <x v="6"/>
    <s v="Blue Parrot B250XT Professional Grade Wireless BluetoothÂ HeadsetÂ with"/>
    <n v="419.94"/>
    <n v="7"/>
    <n v="52.49"/>
  </r>
  <r>
    <n v="5092"/>
    <d v="2016-07-14T00:00:00"/>
    <x v="2"/>
    <x v="6"/>
    <x v="696"/>
    <x v="20"/>
    <x v="0"/>
    <x v="3"/>
    <s v="GBC Standard Plastic Binding Systems Combs"/>
    <n v="14.16"/>
    <n v="2"/>
    <n v="5.13"/>
  </r>
  <r>
    <n v="5093"/>
    <d v="2016-07-14T00:00:00"/>
    <x v="2"/>
    <x v="6"/>
    <x v="663"/>
    <x v="33"/>
    <x v="2"/>
    <x v="9"/>
    <s v="HP Standard 104 key PS/2 Keyboard"/>
    <n v="29"/>
    <n v="2"/>
    <n v="7.25"/>
  </r>
  <r>
    <n v="5094"/>
    <d v="2016-07-14T00:00:00"/>
    <x v="2"/>
    <x v="6"/>
    <x v="238"/>
    <x v="20"/>
    <x v="0"/>
    <x v="7"/>
    <s v="Acco Hot Clips Clips to Go"/>
    <n v="29.61"/>
    <n v="9"/>
    <n v="13.32"/>
  </r>
  <r>
    <n v="5095"/>
    <d v="2016-07-14T00:00:00"/>
    <x v="2"/>
    <x v="6"/>
    <x v="143"/>
    <x v="0"/>
    <x v="0"/>
    <x v="0"/>
    <s v="Xerox 1914"/>
    <n v="219.84"/>
    <n v="5"/>
    <n v="79.69"/>
  </r>
  <r>
    <n v="5096"/>
    <d v="2016-07-14T00:00:00"/>
    <x v="2"/>
    <x v="6"/>
    <x v="767"/>
    <x v="4"/>
    <x v="0"/>
    <x v="3"/>
    <s v="Cardinal Holdit Data Disk Pockets"/>
    <n v="36.4"/>
    <n v="5"/>
    <n v="17.11"/>
  </r>
  <r>
    <n v="5097"/>
    <d v="2016-07-14T00:00:00"/>
    <x v="2"/>
    <x v="6"/>
    <x v="767"/>
    <x v="4"/>
    <x v="1"/>
    <x v="8"/>
    <s v="Howard Miller 13-3/4&quot; Diameter Brushed Chrome Round Wall Clock"/>
    <n v="51.75"/>
    <n v="1"/>
    <n v="15.53"/>
  </r>
  <r>
    <n v="5098"/>
    <d v="2016-07-14T00:00:00"/>
    <x v="2"/>
    <x v="6"/>
    <x v="745"/>
    <x v="3"/>
    <x v="2"/>
    <x v="6"/>
    <s v="Panasonic Kx-TS550"/>
    <n v="110.38"/>
    <n v="3"/>
    <n v="12.42"/>
  </r>
  <r>
    <n v="5099"/>
    <d v="2016-07-14T00:00:00"/>
    <x v="2"/>
    <x v="6"/>
    <x v="745"/>
    <x v="3"/>
    <x v="0"/>
    <x v="12"/>
    <s v="Holmes 99% HEPA Air Purifier"/>
    <n v="151.62"/>
    <n v="7"/>
    <n v="50.03"/>
  </r>
  <r>
    <n v="5100"/>
    <d v="2016-07-14T00:00:00"/>
    <x v="2"/>
    <x v="6"/>
    <x v="745"/>
    <x v="3"/>
    <x v="1"/>
    <x v="8"/>
    <s v="Deflect-O Glasstique Clear Desk Accessories"/>
    <n v="30.8"/>
    <n v="4"/>
    <n v="10.16"/>
  </r>
  <r>
    <n v="5101"/>
    <d v="2016-07-15T00:00:00"/>
    <x v="2"/>
    <x v="6"/>
    <x v="511"/>
    <x v="27"/>
    <x v="0"/>
    <x v="14"/>
    <s v="Fiskars Home &amp; Office Scissors"/>
    <n v="44.4"/>
    <n v="5"/>
    <n v="12.43"/>
  </r>
  <r>
    <n v="5102"/>
    <d v="2016-07-15T00:00:00"/>
    <x v="2"/>
    <x v="6"/>
    <x v="231"/>
    <x v="11"/>
    <x v="1"/>
    <x v="5"/>
    <s v="Bevis Steel Folding Chairs"/>
    <n v="230.28"/>
    <n v="3"/>
    <n v="23.03"/>
  </r>
  <r>
    <n v="5103"/>
    <d v="2016-07-15T00:00:00"/>
    <x v="2"/>
    <x v="6"/>
    <x v="231"/>
    <x v="11"/>
    <x v="0"/>
    <x v="0"/>
    <s v="Xerox 1909"/>
    <n v="105.52"/>
    <n v="5"/>
    <n v="34.29"/>
  </r>
  <r>
    <n v="5104"/>
    <d v="2016-07-16T00:00:00"/>
    <x v="2"/>
    <x v="6"/>
    <x v="450"/>
    <x v="0"/>
    <x v="0"/>
    <x v="2"/>
    <s v="Personal Filing Tote with Lid, Black/Gray"/>
    <n v="37.22"/>
    <n v="3"/>
    <n v="3.72"/>
  </r>
  <r>
    <n v="5105"/>
    <d v="2016-07-16T00:00:00"/>
    <x v="2"/>
    <x v="6"/>
    <x v="450"/>
    <x v="0"/>
    <x v="0"/>
    <x v="0"/>
    <s v="Southworth 25% Cotton Antique Laid Paper &amp; Envelopes"/>
    <n v="20.02"/>
    <n v="3"/>
    <n v="6.26"/>
  </r>
  <r>
    <n v="5106"/>
    <d v="2016-07-16T00:00:00"/>
    <x v="2"/>
    <x v="6"/>
    <x v="74"/>
    <x v="2"/>
    <x v="2"/>
    <x v="6"/>
    <s v="Mophie Juice Pack Helium for iPhone"/>
    <n v="143.97999999999999"/>
    <n v="3"/>
    <n v="-28.8"/>
  </r>
  <r>
    <n v="5107"/>
    <d v="2016-07-16T00:00:00"/>
    <x v="2"/>
    <x v="6"/>
    <x v="74"/>
    <x v="2"/>
    <x v="2"/>
    <x v="6"/>
    <s v="GE 2-Jack Phone Line Splitter"/>
    <n v="494.38"/>
    <n v="4"/>
    <n v="-115.35"/>
  </r>
  <r>
    <n v="5108"/>
    <d v="2016-07-16T00:00:00"/>
    <x v="2"/>
    <x v="6"/>
    <x v="74"/>
    <x v="2"/>
    <x v="0"/>
    <x v="14"/>
    <s v="Acme Value Line Scissors"/>
    <n v="5.84"/>
    <n v="2"/>
    <n v="0.73"/>
  </r>
  <r>
    <n v="5109"/>
    <d v="2016-07-16T00:00:00"/>
    <x v="2"/>
    <x v="6"/>
    <x v="231"/>
    <x v="0"/>
    <x v="1"/>
    <x v="8"/>
    <s v="Staple-based wall hangings"/>
    <n v="9.5500000000000007"/>
    <n v="3"/>
    <n v="-3.82"/>
  </r>
  <r>
    <n v="5110"/>
    <d v="2016-07-16T00:00:00"/>
    <x v="2"/>
    <x v="6"/>
    <x v="104"/>
    <x v="9"/>
    <x v="0"/>
    <x v="10"/>
    <s v="Poly String Tie Envelopes"/>
    <n v="10.199999999999999"/>
    <n v="5"/>
    <n v="4.79"/>
  </r>
  <r>
    <n v="5111"/>
    <d v="2016-07-16T00:00:00"/>
    <x v="2"/>
    <x v="6"/>
    <x v="104"/>
    <x v="9"/>
    <x v="0"/>
    <x v="4"/>
    <s v="Eberhard Faber 3 1/2&quot; Golf Pencils"/>
    <n v="22.32"/>
    <n v="3"/>
    <n v="5.58"/>
  </r>
  <r>
    <n v="5112"/>
    <d v="2016-07-16T00:00:00"/>
    <x v="2"/>
    <x v="6"/>
    <x v="104"/>
    <x v="9"/>
    <x v="0"/>
    <x v="3"/>
    <s v="Wilson Jones Turn Tabs Binder Tool for Ring Binders"/>
    <n v="24.1"/>
    <n v="5"/>
    <n v="11.09"/>
  </r>
  <r>
    <n v="5113"/>
    <d v="2016-07-16T00:00:00"/>
    <x v="2"/>
    <x v="6"/>
    <x v="104"/>
    <x v="9"/>
    <x v="2"/>
    <x v="9"/>
    <s v="ImationÂ SecureÂ DriveÂ + Hardware Encrypted USBÂ flash driveÂ - 16 GB"/>
    <n v="75.98"/>
    <n v="2"/>
    <n v="18.239999999999998"/>
  </r>
  <r>
    <n v="5114"/>
    <d v="2016-07-16T00:00:00"/>
    <x v="2"/>
    <x v="6"/>
    <x v="104"/>
    <x v="9"/>
    <x v="0"/>
    <x v="3"/>
    <s v="Recycled Pressboard Report Cover with Reinforced Top Hinge"/>
    <n v="6.46"/>
    <n v="2"/>
    <n v="3.17"/>
  </r>
  <r>
    <n v="5115"/>
    <d v="2016-07-16T00:00:00"/>
    <x v="2"/>
    <x v="6"/>
    <x v="104"/>
    <x v="9"/>
    <x v="0"/>
    <x v="0"/>
    <s v="HP Office Paper (20Lb. and 87 Bright)"/>
    <n v="60.12"/>
    <n v="9"/>
    <n v="28.86"/>
  </r>
  <r>
    <n v="5116"/>
    <d v="2016-07-17T00:00:00"/>
    <x v="2"/>
    <x v="6"/>
    <x v="141"/>
    <x v="3"/>
    <x v="0"/>
    <x v="2"/>
    <s v="Eldon Base for stackable storage shelf, platinum"/>
    <n v="77.88"/>
    <n v="2"/>
    <n v="3.89"/>
  </r>
  <r>
    <n v="5117"/>
    <d v="2016-07-17T00:00:00"/>
    <x v="2"/>
    <x v="6"/>
    <x v="212"/>
    <x v="23"/>
    <x v="0"/>
    <x v="12"/>
    <s v="Kensington 4 Outlet MasterPiece Compact Power Control Center"/>
    <n v="162.63999999999999"/>
    <n v="2"/>
    <n v="45.54"/>
  </r>
  <r>
    <n v="5118"/>
    <d v="2016-07-17T00:00:00"/>
    <x v="2"/>
    <x v="6"/>
    <x v="212"/>
    <x v="23"/>
    <x v="2"/>
    <x v="6"/>
    <s v="Bose SoundLink Bluetooth Speaker"/>
    <n v="597"/>
    <n v="3"/>
    <n v="280.58999999999997"/>
  </r>
  <r>
    <n v="5119"/>
    <d v="2016-07-17T00:00:00"/>
    <x v="2"/>
    <x v="6"/>
    <x v="212"/>
    <x v="23"/>
    <x v="0"/>
    <x v="0"/>
    <s v="Eaton Premium Continuous-Feed Paper, 25% Cotton, Letter Size, White, 1000 Shts/Box"/>
    <n v="55.48"/>
    <n v="1"/>
    <n v="26.63"/>
  </r>
  <r>
    <n v="5120"/>
    <d v="2016-07-17T00:00:00"/>
    <x v="2"/>
    <x v="6"/>
    <x v="182"/>
    <x v="24"/>
    <x v="0"/>
    <x v="0"/>
    <s v="Strathmore Photo Frame Cards"/>
    <n v="21.93"/>
    <n v="3"/>
    <n v="10.09"/>
  </r>
  <r>
    <n v="5121"/>
    <d v="2016-07-17T00:00:00"/>
    <x v="2"/>
    <x v="6"/>
    <x v="182"/>
    <x v="24"/>
    <x v="0"/>
    <x v="2"/>
    <s v="Carina 42&quot;Hx23 3/4&quot;W Media Storage Unit"/>
    <n v="242.94"/>
    <n v="3"/>
    <n v="4.8600000000000003"/>
  </r>
  <r>
    <n v="5122"/>
    <d v="2016-07-17T00:00:00"/>
    <x v="2"/>
    <x v="6"/>
    <x v="182"/>
    <x v="24"/>
    <x v="0"/>
    <x v="0"/>
    <s v="Rediform Wirebound &quot;Phone Memo&quot; Message Book, 11 x 5-3/4"/>
    <n v="7.64"/>
    <n v="1"/>
    <n v="3.74"/>
  </r>
  <r>
    <n v="5123"/>
    <d v="2016-07-17T00:00:00"/>
    <x v="2"/>
    <x v="6"/>
    <x v="182"/>
    <x v="24"/>
    <x v="0"/>
    <x v="0"/>
    <s v="Xerox 1993"/>
    <n v="51.84"/>
    <n v="8"/>
    <n v="25.4"/>
  </r>
  <r>
    <n v="5124"/>
    <d v="2016-07-17T00:00:00"/>
    <x v="2"/>
    <x v="6"/>
    <x v="182"/>
    <x v="24"/>
    <x v="0"/>
    <x v="2"/>
    <s v="Tennsco 6- and 18-Compartment Lockers"/>
    <n v="265.17"/>
    <n v="1"/>
    <n v="47.73"/>
  </r>
  <r>
    <n v="5125"/>
    <d v="2016-07-17T00:00:00"/>
    <x v="2"/>
    <x v="6"/>
    <x v="380"/>
    <x v="22"/>
    <x v="1"/>
    <x v="8"/>
    <s v="Eldon Image Series Black Desk Accessories"/>
    <n v="12.42"/>
    <n v="3"/>
    <n v="4.47"/>
  </r>
  <r>
    <n v="5126"/>
    <d v="2016-07-17T00:00:00"/>
    <x v="2"/>
    <x v="6"/>
    <x v="380"/>
    <x v="22"/>
    <x v="2"/>
    <x v="9"/>
    <s v="First Data TMFD35 PIN Pad"/>
    <n v="428.4"/>
    <n v="3"/>
    <n v="89.96"/>
  </r>
  <r>
    <n v="5127"/>
    <d v="2016-07-17T00:00:00"/>
    <x v="2"/>
    <x v="6"/>
    <x v="380"/>
    <x v="22"/>
    <x v="1"/>
    <x v="8"/>
    <s v="Eldon 300 Class Desk Accessories, Black"/>
    <n v="24.75"/>
    <n v="5"/>
    <n v="10.89"/>
  </r>
  <r>
    <n v="5128"/>
    <d v="2016-07-17T00:00:00"/>
    <x v="2"/>
    <x v="6"/>
    <x v="380"/>
    <x v="22"/>
    <x v="0"/>
    <x v="1"/>
    <s v="Round Specialty Laser Printer Labels"/>
    <n v="87.71"/>
    <n v="7"/>
    <n v="41.22"/>
  </r>
  <r>
    <n v="5129"/>
    <d v="2016-07-17T00:00:00"/>
    <x v="2"/>
    <x v="6"/>
    <x v="380"/>
    <x v="22"/>
    <x v="0"/>
    <x v="2"/>
    <s v="Home/Office Personal File Carts"/>
    <n v="69.52"/>
    <n v="2"/>
    <n v="17.38"/>
  </r>
  <r>
    <n v="5130"/>
    <d v="2016-07-17T00:00:00"/>
    <x v="2"/>
    <x v="6"/>
    <x v="380"/>
    <x v="22"/>
    <x v="2"/>
    <x v="6"/>
    <s v="Cyber Acoustics AC-202b Speech Recognition Stereo Headset"/>
    <n v="20.78"/>
    <n v="2"/>
    <n v="-4.68"/>
  </r>
  <r>
    <n v="5131"/>
    <d v="2016-07-17T00:00:00"/>
    <x v="2"/>
    <x v="6"/>
    <x v="380"/>
    <x v="22"/>
    <x v="0"/>
    <x v="3"/>
    <s v="Pressboard Data Binder, Crimson, 12&quot; X 8 1/2&quot;"/>
    <n v="12.82"/>
    <n v="3"/>
    <n v="4.17"/>
  </r>
  <r>
    <n v="5132"/>
    <d v="2016-07-17T00:00:00"/>
    <x v="2"/>
    <x v="6"/>
    <x v="372"/>
    <x v="20"/>
    <x v="0"/>
    <x v="12"/>
    <s v="Belkin F5C206VTEL 6 Outlet Surge"/>
    <n v="45.96"/>
    <n v="2"/>
    <n v="13.79"/>
  </r>
  <r>
    <n v="5133"/>
    <d v="2016-07-18T00:00:00"/>
    <x v="2"/>
    <x v="6"/>
    <x v="637"/>
    <x v="26"/>
    <x v="1"/>
    <x v="5"/>
    <s v="Hon GuestStacker Chair"/>
    <n v="544.01"/>
    <n v="3"/>
    <n v="40.799999999999997"/>
  </r>
  <r>
    <n v="5134"/>
    <d v="2016-07-18T00:00:00"/>
    <x v="2"/>
    <x v="6"/>
    <x v="637"/>
    <x v="26"/>
    <x v="0"/>
    <x v="3"/>
    <s v="Round Ring Binders"/>
    <n v="1.87"/>
    <n v="3"/>
    <n v="-1.44"/>
  </r>
  <r>
    <n v="5135"/>
    <d v="2016-07-18T00:00:00"/>
    <x v="2"/>
    <x v="6"/>
    <x v="637"/>
    <x v="26"/>
    <x v="1"/>
    <x v="5"/>
    <s v="Hon 4700 Series Mobuis Mid-Back Task Chairs with Adjustable Arms"/>
    <n v="854.35"/>
    <n v="3"/>
    <n v="10.68"/>
  </r>
  <r>
    <n v="5136"/>
    <d v="2016-07-18T00:00:00"/>
    <x v="2"/>
    <x v="6"/>
    <x v="637"/>
    <x v="26"/>
    <x v="0"/>
    <x v="2"/>
    <s v="Sauder Facets Collection Locker/File Cabinet, Sky Alder Finish"/>
    <n v="593.57000000000005"/>
    <n v="2"/>
    <n v="0"/>
  </r>
  <r>
    <n v="5137"/>
    <d v="2016-07-18T00:00:00"/>
    <x v="2"/>
    <x v="6"/>
    <x v="637"/>
    <x v="26"/>
    <x v="0"/>
    <x v="2"/>
    <s v="Fellowes Strictly Business Drawer File, Letter/Legal Size"/>
    <n v="338.04"/>
    <n v="3"/>
    <n v="-33.799999999999997"/>
  </r>
  <r>
    <n v="5138"/>
    <d v="2016-07-18T00:00:00"/>
    <x v="2"/>
    <x v="6"/>
    <x v="121"/>
    <x v="5"/>
    <x v="1"/>
    <x v="5"/>
    <s v="Hon Olson Stacker Stools"/>
    <n v="140.81"/>
    <n v="1"/>
    <n v="39.43"/>
  </r>
  <r>
    <n v="5139"/>
    <d v="2016-07-18T00:00:00"/>
    <x v="2"/>
    <x v="6"/>
    <x v="359"/>
    <x v="12"/>
    <x v="0"/>
    <x v="14"/>
    <s v="Elite 5&quot; Scissors"/>
    <n v="33.799999999999997"/>
    <n v="5"/>
    <n v="4.2300000000000004"/>
  </r>
  <r>
    <n v="5140"/>
    <d v="2016-07-18T00:00:00"/>
    <x v="2"/>
    <x v="6"/>
    <x v="743"/>
    <x v="0"/>
    <x v="2"/>
    <x v="9"/>
    <s v="SanDisk Cruzer 4 GB USB Flash Drive"/>
    <n v="15.58"/>
    <n v="3"/>
    <n v="3.31"/>
  </r>
  <r>
    <n v="5141"/>
    <d v="2016-07-18T00:00:00"/>
    <x v="2"/>
    <x v="6"/>
    <x v="608"/>
    <x v="12"/>
    <x v="2"/>
    <x v="6"/>
    <s v="iHome FM Clock Radio with Lightning Dock"/>
    <n v="55.99"/>
    <n v="1"/>
    <n v="3.5"/>
  </r>
  <r>
    <n v="5142"/>
    <d v="2016-07-18T00:00:00"/>
    <x v="2"/>
    <x v="6"/>
    <x v="646"/>
    <x v="2"/>
    <x v="0"/>
    <x v="4"/>
    <s v="Newell 326"/>
    <n v="11.26"/>
    <n v="8"/>
    <n v="1.27"/>
  </r>
  <r>
    <n v="5143"/>
    <d v="2016-07-18T00:00:00"/>
    <x v="2"/>
    <x v="6"/>
    <x v="646"/>
    <x v="2"/>
    <x v="0"/>
    <x v="2"/>
    <s v="Steel Personal Filing/Posting Tote"/>
    <n v="284.08"/>
    <n v="10"/>
    <n v="24.86"/>
  </r>
  <r>
    <n v="5144"/>
    <d v="2016-07-18T00:00:00"/>
    <x v="2"/>
    <x v="6"/>
    <x v="646"/>
    <x v="2"/>
    <x v="0"/>
    <x v="0"/>
    <s v="Xerox 196"/>
    <n v="18.5"/>
    <n v="4"/>
    <n v="6.7"/>
  </r>
  <r>
    <n v="5145"/>
    <d v="2016-07-19T00:00:00"/>
    <x v="2"/>
    <x v="6"/>
    <x v="55"/>
    <x v="29"/>
    <x v="1"/>
    <x v="8"/>
    <s v="Advantus Employee of the Month Certificate Frame, 11 x 13-1/2"/>
    <n v="185.58"/>
    <n v="6"/>
    <n v="76.09"/>
  </r>
  <r>
    <n v="5146"/>
    <d v="2016-07-19T00:00:00"/>
    <x v="2"/>
    <x v="6"/>
    <x v="55"/>
    <x v="29"/>
    <x v="0"/>
    <x v="3"/>
    <s v="Premium Transparent Presentation Covers, No Pattern/Clear, 8 1/2&quot; x 11&quot;"/>
    <n v="77.56"/>
    <n v="2"/>
    <n v="35.68"/>
  </r>
  <r>
    <n v="5147"/>
    <d v="2016-07-19T00:00:00"/>
    <x v="2"/>
    <x v="6"/>
    <x v="55"/>
    <x v="29"/>
    <x v="0"/>
    <x v="2"/>
    <s v="Rogers Deluxe File Chest"/>
    <n v="87.92"/>
    <n v="4"/>
    <n v="0.88"/>
  </r>
  <r>
    <n v="5148"/>
    <d v="2016-07-19T00:00:00"/>
    <x v="2"/>
    <x v="6"/>
    <x v="55"/>
    <x v="29"/>
    <x v="0"/>
    <x v="0"/>
    <s v="Xerox 1893"/>
    <n v="245.94"/>
    <n v="6"/>
    <n v="120.51"/>
  </r>
  <r>
    <n v="5149"/>
    <d v="2016-07-19T00:00:00"/>
    <x v="2"/>
    <x v="6"/>
    <x v="55"/>
    <x v="29"/>
    <x v="0"/>
    <x v="3"/>
    <s v="Avery Printable Repositionable Plastic Tabs"/>
    <n v="8.6"/>
    <n v="1"/>
    <n v="4.04"/>
  </r>
  <r>
    <n v="5150"/>
    <d v="2016-07-19T00:00:00"/>
    <x v="2"/>
    <x v="6"/>
    <x v="55"/>
    <x v="29"/>
    <x v="1"/>
    <x v="11"/>
    <s v="Hon 4-Shelf Metal Bookcases"/>
    <n v="504.9"/>
    <n v="5"/>
    <n v="126.23"/>
  </r>
  <r>
    <n v="5151"/>
    <d v="2016-07-19T00:00:00"/>
    <x v="2"/>
    <x v="6"/>
    <x v="492"/>
    <x v="3"/>
    <x v="2"/>
    <x v="6"/>
    <s v="Griffin GC36547 PowerJolt SE Lightning Charger"/>
    <n v="35.979999999999997"/>
    <n v="2"/>
    <n v="4.5"/>
  </r>
  <r>
    <n v="5152"/>
    <d v="2016-07-19T00:00:00"/>
    <x v="2"/>
    <x v="6"/>
    <x v="492"/>
    <x v="3"/>
    <x v="2"/>
    <x v="9"/>
    <s v="Logitech G35 7.1-Channel Surround Sound Headset"/>
    <n v="389.97"/>
    <n v="3"/>
    <n v="132.59"/>
  </r>
  <r>
    <n v="5153"/>
    <d v="2016-07-20T00:00:00"/>
    <x v="2"/>
    <x v="6"/>
    <x v="137"/>
    <x v="20"/>
    <x v="2"/>
    <x v="6"/>
    <s v="invisibleSHIELD by ZAGG Smudge-Free Screen Protector"/>
    <n v="89.95"/>
    <n v="5"/>
    <n v="43.18"/>
  </r>
  <r>
    <n v="5154"/>
    <d v="2016-07-21T00:00:00"/>
    <x v="2"/>
    <x v="6"/>
    <x v="369"/>
    <x v="2"/>
    <x v="0"/>
    <x v="3"/>
    <s v="GBC Instant Report Kit"/>
    <n v="1.94"/>
    <n v="1"/>
    <n v="-1.29"/>
  </r>
  <r>
    <n v="5155"/>
    <d v="2016-07-21T00:00:00"/>
    <x v="2"/>
    <x v="6"/>
    <x v="739"/>
    <x v="10"/>
    <x v="0"/>
    <x v="4"/>
    <s v="Boston 16765 Mini Stand Up Battery Pencil Sharpener"/>
    <n v="18.66"/>
    <n v="2"/>
    <n v="1.4"/>
  </r>
  <r>
    <n v="5156"/>
    <d v="2016-07-21T00:00:00"/>
    <x v="2"/>
    <x v="6"/>
    <x v="739"/>
    <x v="10"/>
    <x v="0"/>
    <x v="3"/>
    <s v="Wilson Jones 1&quot; Hanging DublLock Ring Binders"/>
    <n v="11.09"/>
    <n v="7"/>
    <n v="-8.1300000000000008"/>
  </r>
  <r>
    <n v="5157"/>
    <d v="2016-07-21T00:00:00"/>
    <x v="2"/>
    <x v="6"/>
    <x v="739"/>
    <x v="10"/>
    <x v="0"/>
    <x v="2"/>
    <s v="Safco Steel Mobile File Cart"/>
    <n v="66.69"/>
    <n v="1"/>
    <n v="4.17"/>
  </r>
  <r>
    <n v="5158"/>
    <d v="2016-07-21T00:00:00"/>
    <x v="2"/>
    <x v="6"/>
    <x v="739"/>
    <x v="10"/>
    <x v="0"/>
    <x v="2"/>
    <s v="Fellowes Mobile File Cart, Black"/>
    <n v="99.49"/>
    <n v="2"/>
    <n v="8.7100000000000009"/>
  </r>
  <r>
    <n v="5159"/>
    <d v="2016-07-21T00:00:00"/>
    <x v="2"/>
    <x v="6"/>
    <x v="443"/>
    <x v="25"/>
    <x v="0"/>
    <x v="1"/>
    <s v="Avery 494"/>
    <n v="6.26"/>
    <n v="3"/>
    <n v="2.04"/>
  </r>
  <r>
    <n v="5160"/>
    <d v="2016-07-21T00:00:00"/>
    <x v="2"/>
    <x v="6"/>
    <x v="443"/>
    <x v="25"/>
    <x v="1"/>
    <x v="5"/>
    <s v="Leather Task Chair, Black"/>
    <n v="363.92"/>
    <n v="5"/>
    <n v="0"/>
  </r>
  <r>
    <n v="5161"/>
    <d v="2016-07-21T00:00:00"/>
    <x v="2"/>
    <x v="6"/>
    <x v="105"/>
    <x v="3"/>
    <x v="0"/>
    <x v="10"/>
    <s v="Ames Color-File Green Diamond Border X-ray Mailers"/>
    <n v="419.9"/>
    <n v="5"/>
    <n v="197.35"/>
  </r>
  <r>
    <n v="5162"/>
    <d v="2016-07-21T00:00:00"/>
    <x v="2"/>
    <x v="6"/>
    <x v="105"/>
    <x v="3"/>
    <x v="0"/>
    <x v="1"/>
    <s v="Self-Adhesive Removable Labels"/>
    <n v="3.15"/>
    <n v="1"/>
    <n v="1.51"/>
  </r>
  <r>
    <n v="5163"/>
    <d v="2016-07-22T00:00:00"/>
    <x v="2"/>
    <x v="6"/>
    <x v="729"/>
    <x v="3"/>
    <x v="0"/>
    <x v="1"/>
    <s v="Self-Adhesive Removable Labels"/>
    <n v="6.3"/>
    <n v="2"/>
    <n v="3.02"/>
  </r>
  <r>
    <n v="5164"/>
    <d v="2016-07-22T00:00:00"/>
    <x v="2"/>
    <x v="6"/>
    <x v="740"/>
    <x v="2"/>
    <x v="0"/>
    <x v="4"/>
    <s v="12 Colored Short Pencils"/>
    <n v="4.16"/>
    <n v="2"/>
    <n v="0.36"/>
  </r>
  <r>
    <n v="5165"/>
    <d v="2016-07-22T00:00:00"/>
    <x v="2"/>
    <x v="6"/>
    <x v="740"/>
    <x v="2"/>
    <x v="1"/>
    <x v="8"/>
    <s v="Master Caster Door Stop, Large Neon Orange"/>
    <n v="11.65"/>
    <n v="2"/>
    <n v="3.35"/>
  </r>
  <r>
    <n v="5166"/>
    <d v="2016-07-22T00:00:00"/>
    <x v="2"/>
    <x v="6"/>
    <x v="380"/>
    <x v="14"/>
    <x v="2"/>
    <x v="9"/>
    <s v="Plantronics Audio 995 Wireless Stereo Headset"/>
    <n v="109.95"/>
    <n v="1"/>
    <n v="36.28"/>
  </r>
  <r>
    <n v="5167"/>
    <d v="2016-07-22T00:00:00"/>
    <x v="2"/>
    <x v="6"/>
    <x v="380"/>
    <x v="14"/>
    <x v="0"/>
    <x v="2"/>
    <s v="Fellowes Staxonsteel Drawer Files"/>
    <n v="965.85"/>
    <n v="5"/>
    <n v="135.22"/>
  </r>
  <r>
    <n v="5168"/>
    <d v="2016-07-22T00:00:00"/>
    <x v="2"/>
    <x v="6"/>
    <x v="380"/>
    <x v="14"/>
    <x v="0"/>
    <x v="4"/>
    <s v="Avery Hi-Liter Smear-Safe Highlighters"/>
    <n v="29.2"/>
    <n v="5"/>
    <n v="10.51"/>
  </r>
  <r>
    <n v="5169"/>
    <d v="2016-07-22T00:00:00"/>
    <x v="2"/>
    <x v="6"/>
    <x v="380"/>
    <x v="14"/>
    <x v="0"/>
    <x v="0"/>
    <s v="Xerox 192"/>
    <n v="32.4"/>
    <n v="5"/>
    <n v="15.55"/>
  </r>
  <r>
    <n v="5170"/>
    <d v="2016-07-22T00:00:00"/>
    <x v="2"/>
    <x v="6"/>
    <x v="61"/>
    <x v="17"/>
    <x v="0"/>
    <x v="14"/>
    <s v="Fiskars 8&quot; Scissors, 2/Pack"/>
    <n v="86.2"/>
    <n v="5"/>
    <n v="25"/>
  </r>
  <r>
    <n v="5171"/>
    <d v="2016-07-22T00:00:00"/>
    <x v="2"/>
    <x v="6"/>
    <x v="591"/>
    <x v="36"/>
    <x v="0"/>
    <x v="12"/>
    <s v="Belkin F9H710-06 7 Outlet SurgeMaster Surge Protector"/>
    <n v="37.68"/>
    <n v="2"/>
    <n v="10.55"/>
  </r>
  <r>
    <n v="5172"/>
    <d v="2016-07-22T00:00:00"/>
    <x v="2"/>
    <x v="6"/>
    <x v="591"/>
    <x v="36"/>
    <x v="0"/>
    <x v="0"/>
    <s v="Xerox 216"/>
    <n v="51.84"/>
    <n v="8"/>
    <n v="24.88"/>
  </r>
  <r>
    <n v="5173"/>
    <d v="2016-07-22T00:00:00"/>
    <x v="2"/>
    <x v="6"/>
    <x v="591"/>
    <x v="36"/>
    <x v="1"/>
    <x v="8"/>
    <s v="Eldon Stackable Tray, Side-Load, Legal, Smoke"/>
    <n v="27.42"/>
    <n v="3"/>
    <n v="9.32"/>
  </r>
  <r>
    <n v="5174"/>
    <d v="2016-07-22T00:00:00"/>
    <x v="2"/>
    <x v="6"/>
    <x v="591"/>
    <x v="36"/>
    <x v="0"/>
    <x v="3"/>
    <s v="Wilson Jones Easy Flow II Sheet Lifters"/>
    <n v="5.4"/>
    <n v="3"/>
    <n v="2.59"/>
  </r>
  <r>
    <n v="5175"/>
    <d v="2016-07-23T00:00:00"/>
    <x v="2"/>
    <x v="6"/>
    <x v="403"/>
    <x v="16"/>
    <x v="0"/>
    <x v="4"/>
    <s v="Boston 16801 Nautilus Battery Pencil Sharpener"/>
    <n v="35.22"/>
    <n v="2"/>
    <n v="2.64"/>
  </r>
  <r>
    <n v="5176"/>
    <d v="2016-07-23T00:00:00"/>
    <x v="2"/>
    <x v="6"/>
    <x v="403"/>
    <x v="16"/>
    <x v="0"/>
    <x v="12"/>
    <s v="Holmes Replacement Filter for HEPA Air Cleaner, Large Room"/>
    <n v="23.7"/>
    <n v="2"/>
    <n v="6.52"/>
  </r>
  <r>
    <n v="5177"/>
    <d v="2016-07-23T00:00:00"/>
    <x v="2"/>
    <x v="6"/>
    <x v="403"/>
    <x v="16"/>
    <x v="2"/>
    <x v="15"/>
    <s v="Zebra GX420t Direct Thermal/Thermal Transfer Printer"/>
    <n v="265.48"/>
    <n v="1"/>
    <n v="-111.5"/>
  </r>
  <r>
    <n v="5178"/>
    <d v="2016-07-23T00:00:00"/>
    <x v="2"/>
    <x v="6"/>
    <x v="82"/>
    <x v="1"/>
    <x v="0"/>
    <x v="3"/>
    <s v="GBC Laser Imprintable Binding System Covers, Desert Sand"/>
    <n v="11.42"/>
    <n v="4"/>
    <n v="-18.84"/>
  </r>
  <r>
    <n v="5179"/>
    <d v="2016-07-23T00:00:00"/>
    <x v="2"/>
    <x v="6"/>
    <x v="74"/>
    <x v="0"/>
    <x v="0"/>
    <x v="4"/>
    <s v="Newell 339"/>
    <n v="4.45"/>
    <n v="2"/>
    <n v="0.33"/>
  </r>
  <r>
    <n v="5180"/>
    <d v="2016-07-23T00:00:00"/>
    <x v="2"/>
    <x v="6"/>
    <x v="74"/>
    <x v="0"/>
    <x v="0"/>
    <x v="0"/>
    <s v="Xerox 231"/>
    <n v="5.18"/>
    <n v="1"/>
    <n v="1.81"/>
  </r>
  <r>
    <n v="5181"/>
    <d v="2016-07-23T00:00:00"/>
    <x v="2"/>
    <x v="6"/>
    <x v="74"/>
    <x v="0"/>
    <x v="0"/>
    <x v="4"/>
    <s v="Boston 1645 Deluxe Heavier-Duty Electric Pencil Sharpener"/>
    <n v="175.92"/>
    <n v="5"/>
    <n v="15.39"/>
  </r>
  <r>
    <n v="5182"/>
    <d v="2016-07-23T00:00:00"/>
    <x v="2"/>
    <x v="6"/>
    <x v="74"/>
    <x v="0"/>
    <x v="0"/>
    <x v="3"/>
    <s v="Storex Dura Pro Binders"/>
    <n v="4.75"/>
    <n v="4"/>
    <n v="-8.32"/>
  </r>
  <r>
    <n v="5183"/>
    <d v="2016-07-23T00:00:00"/>
    <x v="2"/>
    <x v="6"/>
    <x v="74"/>
    <x v="0"/>
    <x v="0"/>
    <x v="14"/>
    <s v="Acme Elite Stainless Steel Scissors"/>
    <n v="13.34"/>
    <n v="2"/>
    <n v="1"/>
  </r>
  <r>
    <n v="5184"/>
    <d v="2016-07-23T00:00:00"/>
    <x v="2"/>
    <x v="6"/>
    <x v="325"/>
    <x v="0"/>
    <x v="2"/>
    <x v="6"/>
    <s v="Griffin GC17055 Auxiliary Audio Cable"/>
    <n v="115.14"/>
    <n v="8"/>
    <n v="11.51"/>
  </r>
  <r>
    <n v="5185"/>
    <d v="2016-07-24T00:00:00"/>
    <x v="2"/>
    <x v="6"/>
    <x v="504"/>
    <x v="20"/>
    <x v="1"/>
    <x v="5"/>
    <s v="Office Star - Contemporary Swivel Chair with Padded Adjustable Arms and Flex Back"/>
    <n v="253.76"/>
    <n v="2"/>
    <n v="31.02"/>
  </r>
  <r>
    <n v="5186"/>
    <d v="2016-07-24T00:00:00"/>
    <x v="2"/>
    <x v="6"/>
    <x v="229"/>
    <x v="8"/>
    <x v="0"/>
    <x v="4"/>
    <s v="Panasonic KP-4ABK Battery-Operated Pencil Sharpener"/>
    <n v="73.2"/>
    <n v="5"/>
    <n v="21.23"/>
  </r>
  <r>
    <n v="5187"/>
    <d v="2016-07-25T00:00:00"/>
    <x v="2"/>
    <x v="6"/>
    <x v="42"/>
    <x v="3"/>
    <x v="0"/>
    <x v="3"/>
    <s v="Clear Mylar Reinforcing Strips"/>
    <n v="119.62"/>
    <n v="8"/>
    <n v="40.369999999999997"/>
  </r>
  <r>
    <n v="5188"/>
    <d v="2016-07-25T00:00:00"/>
    <x v="2"/>
    <x v="6"/>
    <x v="42"/>
    <x v="3"/>
    <x v="1"/>
    <x v="8"/>
    <s v="Howard Miller 14-1/2&quot; Diameter Chrome Round Wall Clock"/>
    <n v="255.76"/>
    <n v="4"/>
    <n v="81.84"/>
  </r>
  <r>
    <n v="5189"/>
    <d v="2016-07-25T00:00:00"/>
    <x v="2"/>
    <x v="6"/>
    <x v="42"/>
    <x v="3"/>
    <x v="1"/>
    <x v="5"/>
    <s v="DMI Arturo Collection Mission-style Design Wood Chair"/>
    <n v="241.57"/>
    <n v="2"/>
    <n v="18.12"/>
  </r>
  <r>
    <n v="5190"/>
    <d v="2016-07-25T00:00:00"/>
    <x v="2"/>
    <x v="6"/>
    <x v="42"/>
    <x v="3"/>
    <x v="1"/>
    <x v="8"/>
    <s v="Deflect-O Glasstique Clear Desk Accessories"/>
    <n v="69.3"/>
    <n v="9"/>
    <n v="22.87"/>
  </r>
  <r>
    <n v="5191"/>
    <d v="2016-07-25T00:00:00"/>
    <x v="2"/>
    <x v="6"/>
    <x v="710"/>
    <x v="10"/>
    <x v="2"/>
    <x v="16"/>
    <s v="Hewlett Packard LaserJet 3310 Copier"/>
    <n v="1439.98"/>
    <n v="4"/>
    <n v="192"/>
  </r>
  <r>
    <n v="5192"/>
    <d v="2016-07-25T00:00:00"/>
    <x v="2"/>
    <x v="6"/>
    <x v="768"/>
    <x v="3"/>
    <x v="0"/>
    <x v="7"/>
    <s v="OIC Binder Clips"/>
    <n v="21.48"/>
    <n v="6"/>
    <n v="10.74"/>
  </r>
  <r>
    <n v="5193"/>
    <d v="2016-07-25T00:00:00"/>
    <x v="2"/>
    <x v="6"/>
    <x v="390"/>
    <x v="10"/>
    <x v="0"/>
    <x v="12"/>
    <s v="Tripp Lite Isotel 6 Outlet Surge Protector with Fax/Modem Protection"/>
    <n v="243.88"/>
    <n v="5"/>
    <n v="27.44"/>
  </r>
  <r>
    <n v="5194"/>
    <d v="2016-07-25T00:00:00"/>
    <x v="2"/>
    <x v="6"/>
    <x v="484"/>
    <x v="0"/>
    <x v="0"/>
    <x v="1"/>
    <s v="Avery 493"/>
    <n v="15.71"/>
    <n v="4"/>
    <n v="5.7"/>
  </r>
  <r>
    <n v="5195"/>
    <d v="2016-07-25T00:00:00"/>
    <x v="2"/>
    <x v="6"/>
    <x v="711"/>
    <x v="29"/>
    <x v="0"/>
    <x v="2"/>
    <s v="Akro Stacking Bins"/>
    <n v="7.89"/>
    <n v="1"/>
    <n v="0.32"/>
  </r>
  <r>
    <n v="5196"/>
    <d v="2016-07-25T00:00:00"/>
    <x v="2"/>
    <x v="6"/>
    <x v="711"/>
    <x v="29"/>
    <x v="0"/>
    <x v="0"/>
    <s v="Advantus Motivational Note Cards"/>
    <n v="65.5"/>
    <n v="5"/>
    <n v="32.1"/>
  </r>
  <r>
    <n v="5197"/>
    <d v="2016-07-25T00:00:00"/>
    <x v="2"/>
    <x v="6"/>
    <x v="711"/>
    <x v="29"/>
    <x v="1"/>
    <x v="13"/>
    <s v="Office Impressions End Table, 20-1/2&quot;H x 24&quot;W x 20&quot;D"/>
    <n v="2430.08"/>
    <n v="8"/>
    <n v="388.81"/>
  </r>
  <r>
    <n v="5198"/>
    <d v="2016-07-25T00:00:00"/>
    <x v="2"/>
    <x v="6"/>
    <x v="307"/>
    <x v="6"/>
    <x v="0"/>
    <x v="3"/>
    <s v="Avery 3 1/2&quot; Diskette Storage Pages, 10/Pack"/>
    <n v="10.44"/>
    <n v="1"/>
    <n v="4.8"/>
  </r>
  <r>
    <n v="5199"/>
    <d v="2016-07-25T00:00:00"/>
    <x v="2"/>
    <x v="6"/>
    <x v="734"/>
    <x v="0"/>
    <x v="0"/>
    <x v="10"/>
    <s v="Quality Park Security Envelopes"/>
    <n v="20.94"/>
    <n v="1"/>
    <n v="7.07"/>
  </r>
  <r>
    <n v="5200"/>
    <d v="2016-07-25T00:00:00"/>
    <x v="2"/>
    <x v="6"/>
    <x v="288"/>
    <x v="3"/>
    <x v="0"/>
    <x v="4"/>
    <s v="Newell 325"/>
    <n v="37.17"/>
    <n v="9"/>
    <n v="11.15"/>
  </r>
  <r>
    <n v="5201"/>
    <d v="2016-07-25T00:00:00"/>
    <x v="2"/>
    <x v="6"/>
    <x v="562"/>
    <x v="21"/>
    <x v="0"/>
    <x v="0"/>
    <s v="Speediset Carbonless Redi-Letter 7&quot; x 8 1/2&quot;"/>
    <n v="20.62"/>
    <n v="2"/>
    <n v="9.69"/>
  </r>
  <r>
    <n v="5202"/>
    <d v="2016-07-25T00:00:00"/>
    <x v="2"/>
    <x v="6"/>
    <x v="562"/>
    <x v="21"/>
    <x v="2"/>
    <x v="9"/>
    <s v="Memorex Froggy Flash Drive 8 GB"/>
    <n v="124.25"/>
    <n v="7"/>
    <n v="48.46"/>
  </r>
  <r>
    <n v="5203"/>
    <d v="2016-07-25T00:00:00"/>
    <x v="2"/>
    <x v="6"/>
    <x v="562"/>
    <x v="21"/>
    <x v="2"/>
    <x v="6"/>
    <s v="LG Electronics Tone+ HBS-730 Bluetooth Headset"/>
    <n v="297.55"/>
    <n v="5"/>
    <n v="83.31"/>
  </r>
  <r>
    <n v="5204"/>
    <d v="2016-07-25T00:00:00"/>
    <x v="2"/>
    <x v="6"/>
    <x v="562"/>
    <x v="21"/>
    <x v="1"/>
    <x v="5"/>
    <s v="Office Star Flex Back Scooter Chair with Aluminum Finish Frame"/>
    <n v="403.56"/>
    <n v="4"/>
    <n v="96.85"/>
  </r>
  <r>
    <n v="5205"/>
    <d v="2016-07-25T00:00:00"/>
    <x v="2"/>
    <x v="6"/>
    <x v="562"/>
    <x v="21"/>
    <x v="1"/>
    <x v="8"/>
    <s v="Eldon Expressions Desk Accessory, Wood Photo Frame, Mahogany"/>
    <n v="95.2"/>
    <n v="5"/>
    <n v="27.61"/>
  </r>
  <r>
    <n v="5206"/>
    <d v="2016-07-28T00:00:00"/>
    <x v="2"/>
    <x v="6"/>
    <x v="528"/>
    <x v="14"/>
    <x v="0"/>
    <x v="7"/>
    <s v="Staples"/>
    <n v="20.440000000000001"/>
    <n v="7"/>
    <n v="9.1999999999999993"/>
  </r>
  <r>
    <n v="5207"/>
    <d v="2016-07-28T00:00:00"/>
    <x v="2"/>
    <x v="6"/>
    <x v="528"/>
    <x v="14"/>
    <x v="0"/>
    <x v="0"/>
    <s v="Xerox 1889"/>
    <n v="109.92"/>
    <n v="2"/>
    <n v="53.86"/>
  </r>
  <r>
    <n v="5208"/>
    <d v="2016-07-28T00:00:00"/>
    <x v="2"/>
    <x v="6"/>
    <x v="580"/>
    <x v="3"/>
    <x v="0"/>
    <x v="1"/>
    <s v="Avery 495"/>
    <n v="18.899999999999999"/>
    <n v="3"/>
    <n v="8.69"/>
  </r>
  <r>
    <n v="5209"/>
    <d v="2016-07-28T00:00:00"/>
    <x v="2"/>
    <x v="6"/>
    <x v="635"/>
    <x v="2"/>
    <x v="1"/>
    <x v="11"/>
    <s v="Safco Value Mate Series Steel Bookcases, Baked Enamel Finish on Steel, Gray"/>
    <n v="177.45"/>
    <n v="5"/>
    <n v="-78.08"/>
  </r>
  <r>
    <n v="5210"/>
    <d v="2016-07-28T00:00:00"/>
    <x v="2"/>
    <x v="6"/>
    <x v="635"/>
    <x v="2"/>
    <x v="0"/>
    <x v="3"/>
    <s v="GBC Ibimaster 500 Manual ProClick Binding System"/>
    <n v="1369.76"/>
    <n v="6"/>
    <n v="-913.18"/>
  </r>
  <r>
    <n v="5211"/>
    <d v="2016-07-28T00:00:00"/>
    <x v="2"/>
    <x v="6"/>
    <x v="635"/>
    <x v="2"/>
    <x v="0"/>
    <x v="12"/>
    <s v="Hoover Replacement Belts For Soft Guard &amp; Commercial Ltweight Upright Vacs, 2/Pk"/>
    <n v="9.48"/>
    <n v="3"/>
    <n v="0.71"/>
  </r>
  <r>
    <n v="5212"/>
    <d v="2016-07-28T00:00:00"/>
    <x v="2"/>
    <x v="6"/>
    <x v="429"/>
    <x v="0"/>
    <x v="1"/>
    <x v="8"/>
    <s v="Eldon Image Series Desk Accessories, Ebony"/>
    <n v="24.7"/>
    <n v="5"/>
    <n v="-9.8800000000000008"/>
  </r>
  <r>
    <n v="5213"/>
    <d v="2016-07-28T00:00:00"/>
    <x v="2"/>
    <x v="6"/>
    <x v="429"/>
    <x v="0"/>
    <x v="1"/>
    <x v="8"/>
    <s v="Tenex Chairmat w/ Average Lip, 45&quot; x 53&quot;"/>
    <n v="302.72000000000003"/>
    <n v="5"/>
    <n v="-378.4"/>
  </r>
  <r>
    <n v="5214"/>
    <d v="2016-07-29T00:00:00"/>
    <x v="2"/>
    <x v="6"/>
    <x v="4"/>
    <x v="2"/>
    <x v="0"/>
    <x v="2"/>
    <s v="Gould Plastics 9-Pocket Panel Bin, 18-3/8w x 5-1/4d x 20-1/2h, Black"/>
    <n v="84.78"/>
    <n v="2"/>
    <n v="-16.96"/>
  </r>
  <r>
    <n v="5215"/>
    <d v="2016-07-29T00:00:00"/>
    <x v="2"/>
    <x v="6"/>
    <x v="517"/>
    <x v="16"/>
    <x v="0"/>
    <x v="3"/>
    <s v="Avery Triangle Shaped Sheet Lifters, Black, 2/Pack"/>
    <n v="2.21"/>
    <n v="3"/>
    <n v="-1.48"/>
  </r>
  <r>
    <n v="5216"/>
    <d v="2016-07-29T00:00:00"/>
    <x v="2"/>
    <x v="6"/>
    <x v="718"/>
    <x v="25"/>
    <x v="0"/>
    <x v="2"/>
    <s v="Fellowes High-Stak Drawer Files"/>
    <n v="704.76"/>
    <n v="5"/>
    <n v="26.43"/>
  </r>
  <r>
    <n v="5217"/>
    <d v="2016-07-29T00:00:00"/>
    <x v="2"/>
    <x v="6"/>
    <x v="718"/>
    <x v="25"/>
    <x v="0"/>
    <x v="3"/>
    <s v="Premier Elliptical Ring Binder, Black"/>
    <n v="27.4"/>
    <n v="3"/>
    <n v="-20.09"/>
  </r>
  <r>
    <n v="5218"/>
    <d v="2016-07-30T00:00:00"/>
    <x v="2"/>
    <x v="6"/>
    <x v="471"/>
    <x v="0"/>
    <x v="0"/>
    <x v="3"/>
    <s v="GBC VeloBind Cover Sets"/>
    <n v="9.26"/>
    <n v="3"/>
    <n v="-13.9"/>
  </r>
  <r>
    <n v="5219"/>
    <d v="2016-07-30T00:00:00"/>
    <x v="2"/>
    <x v="6"/>
    <x v="175"/>
    <x v="1"/>
    <x v="0"/>
    <x v="1"/>
    <s v="Avery 498"/>
    <n v="9.25"/>
    <n v="4"/>
    <n v="3.12"/>
  </r>
  <r>
    <n v="5220"/>
    <d v="2016-07-30T00:00:00"/>
    <x v="2"/>
    <x v="6"/>
    <x v="175"/>
    <x v="1"/>
    <x v="0"/>
    <x v="2"/>
    <s v="Tennsco 16-Compartment Lockers with Coat Rack"/>
    <n v="1036.6199999999999"/>
    <n v="2"/>
    <n v="51.83"/>
  </r>
  <r>
    <n v="5221"/>
    <d v="2016-07-30T00:00:00"/>
    <x v="2"/>
    <x v="6"/>
    <x v="274"/>
    <x v="3"/>
    <x v="0"/>
    <x v="12"/>
    <s v="Hoover Shoulder Vac Commercial Portable Vacuum"/>
    <n v="715.64"/>
    <n v="2"/>
    <n v="178.91"/>
  </r>
  <r>
    <n v="5222"/>
    <d v="2016-07-31T00:00:00"/>
    <x v="2"/>
    <x v="6"/>
    <x v="318"/>
    <x v="14"/>
    <x v="0"/>
    <x v="12"/>
    <s v="Honeywell Quietcare HEPA Air Cleaner"/>
    <n v="283.14"/>
    <n v="4"/>
    <n v="72.36"/>
  </r>
  <r>
    <n v="5223"/>
    <d v="2016-07-31T00:00:00"/>
    <x v="2"/>
    <x v="6"/>
    <x v="318"/>
    <x v="14"/>
    <x v="2"/>
    <x v="6"/>
    <s v="ClearOne Communications CHAT 70 OCÂ Speaker Phone"/>
    <n v="635.96"/>
    <n v="4"/>
    <n v="165.35"/>
  </r>
  <r>
    <n v="5224"/>
    <d v="2016-07-31T00:00:00"/>
    <x v="2"/>
    <x v="6"/>
    <x v="318"/>
    <x v="14"/>
    <x v="2"/>
    <x v="6"/>
    <s v="Polycom SoundPoint Pro SE-225 Corded phone"/>
    <n v="118.99"/>
    <n v="1"/>
    <n v="33.32"/>
  </r>
  <r>
    <n v="5225"/>
    <d v="2016-07-31T00:00:00"/>
    <x v="2"/>
    <x v="6"/>
    <x v="318"/>
    <x v="14"/>
    <x v="1"/>
    <x v="8"/>
    <s v="Eldon ClusterMat Chair Mat with Cordless Antistatic Protection"/>
    <n v="272.94"/>
    <n v="3"/>
    <n v="30.02"/>
  </r>
  <r>
    <n v="5226"/>
    <d v="2016-07-31T00:00:00"/>
    <x v="2"/>
    <x v="6"/>
    <x v="123"/>
    <x v="3"/>
    <x v="1"/>
    <x v="13"/>
    <s v="Laminate Occasional Tables"/>
    <n v="863.13"/>
    <n v="7"/>
    <n v="-32.369999999999997"/>
  </r>
  <r>
    <n v="5227"/>
    <d v="2016-08-01T00:00:00"/>
    <x v="2"/>
    <x v="7"/>
    <x v="113"/>
    <x v="0"/>
    <x v="0"/>
    <x v="0"/>
    <s v="Easy-staple paper"/>
    <n v="19.649999999999999"/>
    <n v="2"/>
    <n v="6.63"/>
  </r>
  <r>
    <n v="5228"/>
    <d v="2016-08-01T00:00:00"/>
    <x v="2"/>
    <x v="7"/>
    <x v="93"/>
    <x v="3"/>
    <x v="2"/>
    <x v="6"/>
    <s v="Apple iPhone 5"/>
    <n v="1039.73"/>
    <n v="2"/>
    <n v="90.98"/>
  </r>
  <r>
    <n v="5229"/>
    <d v="2016-08-01T00:00:00"/>
    <x v="2"/>
    <x v="7"/>
    <x v="93"/>
    <x v="3"/>
    <x v="0"/>
    <x v="12"/>
    <s v="Belkin F5C206VTEL 6 Outlet Surge"/>
    <n v="45.96"/>
    <n v="2"/>
    <n v="13.79"/>
  </r>
  <r>
    <n v="5230"/>
    <d v="2016-08-01T00:00:00"/>
    <x v="2"/>
    <x v="7"/>
    <x v="580"/>
    <x v="2"/>
    <x v="1"/>
    <x v="8"/>
    <s v="Eldon 500 Class Desk Accessories"/>
    <n v="19.309999999999999"/>
    <n v="2"/>
    <n v="3.14"/>
  </r>
  <r>
    <n v="5231"/>
    <d v="2016-08-02T00:00:00"/>
    <x v="2"/>
    <x v="7"/>
    <x v="45"/>
    <x v="3"/>
    <x v="1"/>
    <x v="13"/>
    <s v="Barricks Non-Folding Utility Table with Steel Legs, Laminate Tops"/>
    <n v="136.46"/>
    <n v="2"/>
    <n v="15.35"/>
  </r>
  <r>
    <n v="5232"/>
    <d v="2016-08-02T00:00:00"/>
    <x v="2"/>
    <x v="7"/>
    <x v="45"/>
    <x v="3"/>
    <x v="2"/>
    <x v="6"/>
    <s v="Nortel Business Series Terminal T7208 Digital phone"/>
    <n v="333.58"/>
    <n v="3"/>
    <n v="33.36"/>
  </r>
  <r>
    <n v="5233"/>
    <d v="2016-08-02T00:00:00"/>
    <x v="2"/>
    <x v="7"/>
    <x v="45"/>
    <x v="3"/>
    <x v="0"/>
    <x v="3"/>
    <s v="XtraLife ClearVue Slant-D Ring Binders by Cardinal"/>
    <n v="12.54"/>
    <n v="2"/>
    <n v="4.7"/>
  </r>
  <r>
    <n v="5234"/>
    <d v="2016-08-03T00:00:00"/>
    <x v="2"/>
    <x v="7"/>
    <x v="769"/>
    <x v="39"/>
    <x v="0"/>
    <x v="10"/>
    <s v="Tyvek  Top-Opening Peel &amp; Seel Envelopes, Plain White"/>
    <n v="81.540000000000006"/>
    <n v="3"/>
    <n v="38.32"/>
  </r>
  <r>
    <n v="5235"/>
    <d v="2016-08-03T00:00:00"/>
    <x v="2"/>
    <x v="7"/>
    <x v="769"/>
    <x v="39"/>
    <x v="2"/>
    <x v="9"/>
    <s v="Sony Micro Vault Click 4 GB USB 2.0 Flash Drive"/>
    <n v="167.28"/>
    <n v="12"/>
    <n v="23.42"/>
  </r>
  <r>
    <n v="5236"/>
    <d v="2016-08-04T00:00:00"/>
    <x v="2"/>
    <x v="7"/>
    <x v="770"/>
    <x v="6"/>
    <x v="0"/>
    <x v="14"/>
    <s v="Acme 10&quot; Easy Grip Assistive Scissors"/>
    <n v="35.06"/>
    <n v="2"/>
    <n v="10.52"/>
  </r>
  <r>
    <n v="5237"/>
    <d v="2016-08-04T00:00:00"/>
    <x v="2"/>
    <x v="7"/>
    <x v="770"/>
    <x v="6"/>
    <x v="0"/>
    <x v="1"/>
    <s v="Avery 476"/>
    <n v="4.13"/>
    <n v="1"/>
    <n v="1.9"/>
  </r>
  <r>
    <n v="5238"/>
    <d v="2016-08-04T00:00:00"/>
    <x v="2"/>
    <x v="7"/>
    <x v="770"/>
    <x v="6"/>
    <x v="1"/>
    <x v="8"/>
    <s v="Advantus Panel Wall Certificate Holder - 8.5x11"/>
    <n v="109.8"/>
    <n v="9"/>
    <n v="46.12"/>
  </r>
  <r>
    <n v="5239"/>
    <d v="2016-08-04T00:00:00"/>
    <x v="2"/>
    <x v="7"/>
    <x v="770"/>
    <x v="6"/>
    <x v="0"/>
    <x v="1"/>
    <s v="Avery 478"/>
    <n v="9.82"/>
    <n v="2"/>
    <n v="4.8099999999999996"/>
  </r>
  <r>
    <n v="5240"/>
    <d v="2016-08-04T00:00:00"/>
    <x v="2"/>
    <x v="7"/>
    <x v="565"/>
    <x v="1"/>
    <x v="0"/>
    <x v="3"/>
    <s v="Ibico Presentation Index for Binding Systems"/>
    <n v="3.98"/>
    <n v="5"/>
    <n v="-6.57"/>
  </r>
  <r>
    <n v="5241"/>
    <d v="2016-08-04T00:00:00"/>
    <x v="2"/>
    <x v="7"/>
    <x v="49"/>
    <x v="3"/>
    <x v="2"/>
    <x v="6"/>
    <s v="Mitel 5320 IP Phone VoIP phone"/>
    <n v="302.38"/>
    <n v="2"/>
    <n v="30.24"/>
  </r>
  <r>
    <n v="5242"/>
    <d v="2016-08-04T00:00:00"/>
    <x v="2"/>
    <x v="7"/>
    <x v="49"/>
    <x v="3"/>
    <x v="0"/>
    <x v="3"/>
    <s v="Wilson Jones Leather-Like Binders with DublLock Round Rings"/>
    <n v="20.95"/>
    <n v="3"/>
    <n v="7.07"/>
  </r>
  <r>
    <n v="5243"/>
    <d v="2016-08-04T00:00:00"/>
    <x v="2"/>
    <x v="7"/>
    <x v="49"/>
    <x v="3"/>
    <x v="0"/>
    <x v="3"/>
    <s v="Pressboard Covers with Storage Hooks, 9 1/2&quot; x 11&quot;, Light Blue"/>
    <n v="11.78"/>
    <n v="3"/>
    <n v="3.98"/>
  </r>
  <r>
    <n v="5244"/>
    <d v="2016-08-05T00:00:00"/>
    <x v="2"/>
    <x v="7"/>
    <x v="591"/>
    <x v="33"/>
    <x v="0"/>
    <x v="4"/>
    <s v="Boston Model 1800 Electric Pencil Sharpener, Gray"/>
    <n v="197.05"/>
    <n v="7"/>
    <n v="59.12"/>
  </r>
  <r>
    <n v="5245"/>
    <d v="2016-08-06T00:00:00"/>
    <x v="2"/>
    <x v="7"/>
    <x v="123"/>
    <x v="20"/>
    <x v="0"/>
    <x v="0"/>
    <s v="Easy-staple paper"/>
    <n v="70.88"/>
    <n v="2"/>
    <n v="33.31"/>
  </r>
  <r>
    <n v="5246"/>
    <d v="2016-08-06T00:00:00"/>
    <x v="2"/>
    <x v="7"/>
    <x v="339"/>
    <x v="3"/>
    <x v="2"/>
    <x v="6"/>
    <s v="Panasonic KX-TG6844B Expandable Digital Cordless Telephone"/>
    <n v="211.17"/>
    <n v="4"/>
    <n v="18.48"/>
  </r>
  <r>
    <n v="5247"/>
    <d v="2016-08-06T00:00:00"/>
    <x v="2"/>
    <x v="7"/>
    <x v="272"/>
    <x v="20"/>
    <x v="0"/>
    <x v="4"/>
    <s v="Dixon Prang Watercolor Pencils, 10-Color Set with Brush"/>
    <n v="38.340000000000003"/>
    <n v="9"/>
    <n v="15.72"/>
  </r>
  <r>
    <n v="5248"/>
    <d v="2016-08-07T00:00:00"/>
    <x v="2"/>
    <x v="7"/>
    <x v="360"/>
    <x v="22"/>
    <x v="2"/>
    <x v="9"/>
    <s v="LogitechÂ Illuminated - Keyboard"/>
    <n v="179.97"/>
    <n v="3"/>
    <n v="86.39"/>
  </r>
  <r>
    <n v="5249"/>
    <d v="2016-08-08T00:00:00"/>
    <x v="2"/>
    <x v="7"/>
    <x v="453"/>
    <x v="0"/>
    <x v="0"/>
    <x v="7"/>
    <s v="OIC Bulk Pack Metal Binder Clips"/>
    <n v="11.17"/>
    <n v="4"/>
    <n v="3.63"/>
  </r>
  <r>
    <n v="5250"/>
    <d v="2016-08-08T00:00:00"/>
    <x v="2"/>
    <x v="7"/>
    <x v="453"/>
    <x v="0"/>
    <x v="0"/>
    <x v="0"/>
    <s v="Ink Jet Note and Greeting Cards, 8-1/2&quot; x 5-1/2&quot; Card Size"/>
    <n v="53.95"/>
    <n v="3"/>
    <n v="17.53"/>
  </r>
  <r>
    <n v="5251"/>
    <d v="2016-08-08T00:00:00"/>
    <x v="2"/>
    <x v="7"/>
    <x v="619"/>
    <x v="29"/>
    <x v="0"/>
    <x v="7"/>
    <s v="Alliance Super-Size Bands, Assorted Sizes"/>
    <n v="23.34"/>
    <n v="3"/>
    <n v="0.23"/>
  </r>
  <r>
    <n v="5252"/>
    <d v="2016-08-08T00:00:00"/>
    <x v="2"/>
    <x v="7"/>
    <x v="683"/>
    <x v="3"/>
    <x v="1"/>
    <x v="13"/>
    <s v="Chromcraft 48&quot; x 96&quot; Racetrack Double Pedestal Table"/>
    <n v="513.02"/>
    <n v="2"/>
    <n v="12.83"/>
  </r>
  <r>
    <n v="5253"/>
    <d v="2016-08-08T00:00:00"/>
    <x v="2"/>
    <x v="7"/>
    <x v="683"/>
    <x v="3"/>
    <x v="0"/>
    <x v="12"/>
    <s v="Kensington 4 Outlet MasterPiece Compact Power Control Center"/>
    <n v="487.92"/>
    <n v="6"/>
    <n v="136.62"/>
  </r>
  <r>
    <n v="5254"/>
    <d v="2016-08-08T00:00:00"/>
    <x v="2"/>
    <x v="7"/>
    <x v="683"/>
    <x v="3"/>
    <x v="0"/>
    <x v="3"/>
    <s v="Acco Hanging Data Binders"/>
    <n v="15.24"/>
    <n v="5"/>
    <n v="5.33"/>
  </r>
  <r>
    <n v="5255"/>
    <d v="2016-08-08T00:00:00"/>
    <x v="2"/>
    <x v="7"/>
    <x v="309"/>
    <x v="39"/>
    <x v="0"/>
    <x v="0"/>
    <s v="Xerox 1954"/>
    <n v="10.56"/>
    <n v="2"/>
    <n v="4.75"/>
  </r>
  <r>
    <n v="5256"/>
    <d v="2016-08-09T00:00:00"/>
    <x v="2"/>
    <x v="7"/>
    <x v="454"/>
    <x v="25"/>
    <x v="0"/>
    <x v="0"/>
    <s v="Xerox 199"/>
    <n v="30.82"/>
    <n v="9"/>
    <n v="9.6300000000000008"/>
  </r>
  <r>
    <n v="5257"/>
    <d v="2016-08-09T00:00:00"/>
    <x v="2"/>
    <x v="7"/>
    <x v="454"/>
    <x v="25"/>
    <x v="2"/>
    <x v="6"/>
    <s v="Apple EarPods with Remote and Mic"/>
    <n v="44.78"/>
    <n v="2"/>
    <n v="4.4800000000000004"/>
  </r>
  <r>
    <n v="5258"/>
    <d v="2016-08-09T00:00:00"/>
    <x v="2"/>
    <x v="7"/>
    <x v="454"/>
    <x v="25"/>
    <x v="0"/>
    <x v="12"/>
    <s v="Kensington 7 Outlet MasterPiece Power Center"/>
    <n v="569.54"/>
    <n v="4"/>
    <n v="64.069999999999993"/>
  </r>
  <r>
    <n v="5259"/>
    <d v="2016-08-09T00:00:00"/>
    <x v="2"/>
    <x v="7"/>
    <x v="292"/>
    <x v="15"/>
    <x v="0"/>
    <x v="3"/>
    <s v="Tuff Stuff Recycled Round Ring Binders"/>
    <n v="4.34"/>
    <n v="3"/>
    <n v="-3.04"/>
  </r>
  <r>
    <n v="5260"/>
    <d v="2016-08-09T00:00:00"/>
    <x v="2"/>
    <x v="7"/>
    <x v="292"/>
    <x v="15"/>
    <x v="0"/>
    <x v="3"/>
    <s v="Avery Durable Slant Ring Binders"/>
    <n v="11.88"/>
    <n v="5"/>
    <n v="-7.92"/>
  </r>
  <r>
    <n v="5261"/>
    <d v="2016-08-11T00:00:00"/>
    <x v="2"/>
    <x v="7"/>
    <x v="428"/>
    <x v="39"/>
    <x v="0"/>
    <x v="0"/>
    <s v="Xerox 202"/>
    <n v="32.4"/>
    <n v="5"/>
    <n v="15.55"/>
  </r>
  <r>
    <n v="5262"/>
    <d v="2016-08-11T00:00:00"/>
    <x v="2"/>
    <x v="7"/>
    <x v="428"/>
    <x v="39"/>
    <x v="0"/>
    <x v="3"/>
    <s v="Avery Hanging File Binders"/>
    <n v="41.86"/>
    <n v="7"/>
    <n v="19.260000000000002"/>
  </r>
  <r>
    <n v="5263"/>
    <d v="2016-08-11T00:00:00"/>
    <x v="2"/>
    <x v="7"/>
    <x v="428"/>
    <x v="39"/>
    <x v="0"/>
    <x v="3"/>
    <s v="Premium Transparent Presentation Covers, No Pattern/Clear, 8 1/2&quot; x 11&quot;"/>
    <n v="77.56"/>
    <n v="2"/>
    <n v="35.68"/>
  </r>
  <r>
    <n v="5264"/>
    <d v="2016-08-12T00:00:00"/>
    <x v="2"/>
    <x v="7"/>
    <x v="641"/>
    <x v="30"/>
    <x v="0"/>
    <x v="0"/>
    <s v="Xerox 224"/>
    <n v="6.48"/>
    <n v="1"/>
    <n v="3.11"/>
  </r>
  <r>
    <n v="5265"/>
    <d v="2016-08-12T00:00:00"/>
    <x v="2"/>
    <x v="7"/>
    <x v="752"/>
    <x v="0"/>
    <x v="2"/>
    <x v="9"/>
    <s v="Logitech diNovo Edge Keyboard"/>
    <n v="1399.94"/>
    <n v="7"/>
    <n v="52.5"/>
  </r>
  <r>
    <n v="5266"/>
    <d v="2016-08-12T00:00:00"/>
    <x v="2"/>
    <x v="7"/>
    <x v="288"/>
    <x v="20"/>
    <x v="1"/>
    <x v="5"/>
    <s v="Global Geo Office Task Chair, Gray"/>
    <n v="145.76"/>
    <n v="2"/>
    <n v="-8.1"/>
  </r>
  <r>
    <n v="5267"/>
    <d v="2016-08-12T00:00:00"/>
    <x v="2"/>
    <x v="7"/>
    <x v="599"/>
    <x v="16"/>
    <x v="1"/>
    <x v="13"/>
    <s v="BPI Conference Tables"/>
    <n v="562.29"/>
    <n v="7"/>
    <n v="-255.59"/>
  </r>
  <r>
    <n v="5268"/>
    <d v="2016-08-12T00:00:00"/>
    <x v="2"/>
    <x v="7"/>
    <x v="377"/>
    <x v="20"/>
    <x v="1"/>
    <x v="13"/>
    <s v="Chromcraft Round Conference Tables"/>
    <n v="209.15"/>
    <n v="2"/>
    <n v="-66.23"/>
  </r>
  <r>
    <n v="5269"/>
    <d v="2016-08-12T00:00:00"/>
    <x v="2"/>
    <x v="7"/>
    <x v="377"/>
    <x v="20"/>
    <x v="0"/>
    <x v="2"/>
    <s v="Tennsco 6- and 18-Compartment Lockers"/>
    <n v="1591.02"/>
    <n v="6"/>
    <n v="286.38"/>
  </r>
  <r>
    <n v="5270"/>
    <d v="2016-08-12T00:00:00"/>
    <x v="2"/>
    <x v="7"/>
    <x v="35"/>
    <x v="2"/>
    <x v="0"/>
    <x v="4"/>
    <s v="Boston 16765 Mini Stand Up Battery Pencil Sharpener"/>
    <n v="37.31"/>
    <n v="4"/>
    <n v="2.8"/>
  </r>
  <r>
    <n v="5271"/>
    <d v="2016-08-13T00:00:00"/>
    <x v="2"/>
    <x v="7"/>
    <x v="313"/>
    <x v="25"/>
    <x v="0"/>
    <x v="3"/>
    <s v="Acco Translucent Poly Ring Binders"/>
    <n v="11.23"/>
    <n v="8"/>
    <n v="-8.24"/>
  </r>
  <r>
    <n v="5272"/>
    <d v="2016-08-13T00:00:00"/>
    <x v="2"/>
    <x v="7"/>
    <x v="313"/>
    <x v="25"/>
    <x v="0"/>
    <x v="0"/>
    <s v="Easy-staple paper"/>
    <n v="10.27"/>
    <n v="3"/>
    <n v="3.21"/>
  </r>
  <r>
    <n v="5273"/>
    <d v="2016-08-13T00:00:00"/>
    <x v="2"/>
    <x v="7"/>
    <x v="161"/>
    <x v="21"/>
    <x v="1"/>
    <x v="11"/>
    <s v="O'Sullivan Living Dimensions 2-Shelf Bookcases"/>
    <n v="241.96"/>
    <n v="2"/>
    <n v="24.2"/>
  </r>
  <r>
    <n v="5274"/>
    <d v="2016-08-13T00:00:00"/>
    <x v="2"/>
    <x v="7"/>
    <x v="161"/>
    <x v="21"/>
    <x v="0"/>
    <x v="3"/>
    <s v="Avery Round Ring Poly Binders"/>
    <n v="8.52"/>
    <n v="3"/>
    <n v="4.17"/>
  </r>
  <r>
    <n v="5275"/>
    <d v="2016-08-13T00:00:00"/>
    <x v="2"/>
    <x v="7"/>
    <x v="459"/>
    <x v="8"/>
    <x v="0"/>
    <x v="12"/>
    <s v="Staple holder"/>
    <n v="17.34"/>
    <n v="2"/>
    <n v="4.68"/>
  </r>
  <r>
    <n v="5276"/>
    <d v="2016-08-13T00:00:00"/>
    <x v="2"/>
    <x v="7"/>
    <x v="459"/>
    <x v="8"/>
    <x v="2"/>
    <x v="9"/>
    <s v="Sony 64GB Class 10 Micro SDHC R40 Memory Card"/>
    <n v="71.98"/>
    <n v="2"/>
    <n v="15.12"/>
  </r>
  <r>
    <n v="5277"/>
    <d v="2016-08-13T00:00:00"/>
    <x v="2"/>
    <x v="7"/>
    <x v="503"/>
    <x v="6"/>
    <x v="0"/>
    <x v="3"/>
    <s v="Avery Heavy-Duty EZD  Binder With Locking Rings"/>
    <n v="22.32"/>
    <n v="4"/>
    <n v="10.71"/>
  </r>
  <r>
    <n v="5278"/>
    <d v="2016-08-13T00:00:00"/>
    <x v="2"/>
    <x v="7"/>
    <x v="503"/>
    <x v="6"/>
    <x v="0"/>
    <x v="1"/>
    <s v="Alphabetical Labels for Top Tab Filing"/>
    <n v="103.6"/>
    <n v="7"/>
    <n v="51.8"/>
  </r>
  <r>
    <n v="5279"/>
    <d v="2016-08-13T00:00:00"/>
    <x v="2"/>
    <x v="7"/>
    <x v="189"/>
    <x v="0"/>
    <x v="0"/>
    <x v="14"/>
    <s v="Premier Electric Letter Opener"/>
    <n v="185.38"/>
    <n v="2"/>
    <n v="-34.76"/>
  </r>
  <r>
    <n v="5280"/>
    <d v="2016-08-13T00:00:00"/>
    <x v="2"/>
    <x v="7"/>
    <x v="189"/>
    <x v="0"/>
    <x v="0"/>
    <x v="12"/>
    <s v="3.6 Cubic Foot Counter Height Office Refrigerator"/>
    <n v="58.92"/>
    <n v="1"/>
    <n v="-153.19999999999999"/>
  </r>
  <r>
    <n v="5281"/>
    <d v="2016-08-14T00:00:00"/>
    <x v="2"/>
    <x v="7"/>
    <x v="747"/>
    <x v="3"/>
    <x v="0"/>
    <x v="0"/>
    <s v="Array Memo Cubes"/>
    <n v="15.54"/>
    <n v="3"/>
    <n v="7.61"/>
  </r>
  <r>
    <n v="5282"/>
    <d v="2016-08-14T00:00:00"/>
    <x v="2"/>
    <x v="7"/>
    <x v="747"/>
    <x v="3"/>
    <x v="2"/>
    <x v="15"/>
    <s v="Texas Instruments TI-34 Scientific Calculator"/>
    <n v="105.55"/>
    <n v="6"/>
    <n v="35.619999999999997"/>
  </r>
  <r>
    <n v="5283"/>
    <d v="2016-08-14T00:00:00"/>
    <x v="2"/>
    <x v="7"/>
    <x v="546"/>
    <x v="15"/>
    <x v="0"/>
    <x v="0"/>
    <s v="Xerox 200"/>
    <n v="15.55"/>
    <n v="3"/>
    <n v="5.44"/>
  </r>
  <r>
    <n v="5284"/>
    <d v="2016-08-14T00:00:00"/>
    <x v="2"/>
    <x v="7"/>
    <x v="153"/>
    <x v="10"/>
    <x v="2"/>
    <x v="6"/>
    <s v="Cisco IP Phone 7961G-GE VoIP phone"/>
    <n v="259.89999999999998"/>
    <n v="2"/>
    <n v="-56.31"/>
  </r>
  <r>
    <n v="5285"/>
    <d v="2016-08-14T00:00:00"/>
    <x v="2"/>
    <x v="7"/>
    <x v="153"/>
    <x v="10"/>
    <x v="2"/>
    <x v="6"/>
    <s v="Plantronics Voyager Pro Legend"/>
    <n v="247.19"/>
    <n v="2"/>
    <n v="-49.44"/>
  </r>
  <r>
    <n v="5286"/>
    <d v="2016-08-14T00:00:00"/>
    <x v="2"/>
    <x v="7"/>
    <x v="153"/>
    <x v="10"/>
    <x v="2"/>
    <x v="9"/>
    <s v="Logitech G500s Laser Gaming Mouse with Adjustable Weight Tuning"/>
    <n v="279.95999999999998"/>
    <n v="5"/>
    <n v="48.99"/>
  </r>
  <r>
    <n v="5287"/>
    <d v="2016-08-15T00:00:00"/>
    <x v="2"/>
    <x v="7"/>
    <x v="297"/>
    <x v="26"/>
    <x v="0"/>
    <x v="3"/>
    <s v="Premium Transparent Presentation Covers by GBC"/>
    <n v="18.88"/>
    <n v="3"/>
    <n v="-13.85"/>
  </r>
  <r>
    <n v="5288"/>
    <d v="2016-08-15T00:00:00"/>
    <x v="2"/>
    <x v="7"/>
    <x v="297"/>
    <x v="26"/>
    <x v="0"/>
    <x v="12"/>
    <s v="Tripp Lite TLP810NET Broadband Surge for Modem/Fax"/>
    <n v="122.33"/>
    <n v="3"/>
    <n v="12.23"/>
  </r>
  <r>
    <n v="5289"/>
    <d v="2016-08-15T00:00:00"/>
    <x v="2"/>
    <x v="7"/>
    <x v="563"/>
    <x v="3"/>
    <x v="2"/>
    <x v="6"/>
    <s v="Nokia Lumia 521 (T-Mobile)"/>
    <n v="71.98"/>
    <n v="3"/>
    <n v="7.2"/>
  </r>
  <r>
    <n v="5290"/>
    <d v="2016-08-15T00:00:00"/>
    <x v="2"/>
    <x v="7"/>
    <x v="563"/>
    <x v="3"/>
    <x v="0"/>
    <x v="1"/>
    <s v="Avery 488"/>
    <n v="3.15"/>
    <n v="1"/>
    <n v="1.51"/>
  </r>
  <r>
    <n v="5291"/>
    <d v="2016-08-15T00:00:00"/>
    <x v="2"/>
    <x v="7"/>
    <x v="405"/>
    <x v="16"/>
    <x v="2"/>
    <x v="6"/>
    <s v="HTC One Mini"/>
    <n v="705.54"/>
    <n v="7"/>
    <n v="70.55"/>
  </r>
  <r>
    <n v="5292"/>
    <d v="2016-08-15T00:00:00"/>
    <x v="2"/>
    <x v="7"/>
    <x v="757"/>
    <x v="25"/>
    <x v="1"/>
    <x v="5"/>
    <s v="Hon Olson Stacker Stools"/>
    <n v="225.3"/>
    <n v="2"/>
    <n v="22.53"/>
  </r>
  <r>
    <n v="5293"/>
    <d v="2016-08-15T00:00:00"/>
    <x v="2"/>
    <x v="7"/>
    <x v="649"/>
    <x v="3"/>
    <x v="1"/>
    <x v="8"/>
    <s v="Luxo Professional Magnifying Clamp-On Fluorescent Lamps"/>
    <n v="312.02999999999997"/>
    <n v="3"/>
    <n v="43.68"/>
  </r>
  <r>
    <n v="5294"/>
    <d v="2016-08-15T00:00:00"/>
    <x v="2"/>
    <x v="7"/>
    <x v="649"/>
    <x v="3"/>
    <x v="0"/>
    <x v="2"/>
    <s v="Perma STOR-ALL Hanging File Box, 13 1/8&quot;W x 12 1/4&quot;D x 10 1/2&quot;H"/>
    <n v="17.940000000000001"/>
    <n v="3"/>
    <n v="3.05"/>
  </r>
  <r>
    <n v="5295"/>
    <d v="2016-08-15T00:00:00"/>
    <x v="2"/>
    <x v="7"/>
    <x v="649"/>
    <x v="3"/>
    <x v="2"/>
    <x v="6"/>
    <s v="AT&amp;T 841000 Phone"/>
    <n v="165.6"/>
    <n v="3"/>
    <n v="10.35"/>
  </r>
  <r>
    <n v="5296"/>
    <d v="2016-08-15T00:00:00"/>
    <x v="2"/>
    <x v="7"/>
    <x v="649"/>
    <x v="3"/>
    <x v="0"/>
    <x v="0"/>
    <s v="Rediform S.O.S. 1-Up Phone Message Bk, 4-1/4x3-1/16 Bk, 1 Form/Pg, 40 Messages/Bk, 3/Pk"/>
    <n v="37.520000000000003"/>
    <n v="4"/>
    <n v="18.010000000000002"/>
  </r>
  <r>
    <n v="5297"/>
    <d v="2016-08-16T00:00:00"/>
    <x v="2"/>
    <x v="7"/>
    <x v="500"/>
    <x v="3"/>
    <x v="0"/>
    <x v="10"/>
    <s v="Convenience Packs of Business Envelopes"/>
    <n v="10.86"/>
    <n v="3"/>
    <n v="5.0999999999999996"/>
  </r>
  <r>
    <n v="5298"/>
    <d v="2016-08-16T00:00:00"/>
    <x v="2"/>
    <x v="7"/>
    <x v="771"/>
    <x v="3"/>
    <x v="1"/>
    <x v="13"/>
    <s v="Barricks 18&quot; x 48&quot; Non-Folding Utility Table with Bottom Storage Shelf"/>
    <n v="161.28"/>
    <n v="2"/>
    <n v="12.1"/>
  </r>
  <r>
    <n v="5299"/>
    <d v="2016-08-16T00:00:00"/>
    <x v="2"/>
    <x v="7"/>
    <x v="355"/>
    <x v="3"/>
    <x v="0"/>
    <x v="0"/>
    <s v="Xerox 1931"/>
    <n v="32.4"/>
    <n v="5"/>
    <n v="15.55"/>
  </r>
  <r>
    <n v="5300"/>
    <d v="2016-08-17T00:00:00"/>
    <x v="2"/>
    <x v="7"/>
    <x v="685"/>
    <x v="22"/>
    <x v="0"/>
    <x v="3"/>
    <s v="Acco Pressboard Covers with Storage Hooks, 14 7/8&quot; x 11&quot;, Light Blue"/>
    <n v="15.71"/>
    <n v="4"/>
    <n v="5.7"/>
  </r>
  <r>
    <n v="5301"/>
    <d v="2016-08-18T00:00:00"/>
    <x v="2"/>
    <x v="7"/>
    <x v="698"/>
    <x v="20"/>
    <x v="0"/>
    <x v="12"/>
    <s v="Belkin 7 Outlet SurgeMaster II"/>
    <n v="355.32"/>
    <n v="9"/>
    <n v="99.49"/>
  </r>
  <r>
    <n v="5302"/>
    <d v="2016-08-18T00:00:00"/>
    <x v="2"/>
    <x v="7"/>
    <x v="480"/>
    <x v="20"/>
    <x v="2"/>
    <x v="6"/>
    <s v="GE DSL Phone Line Filter"/>
    <n v="39.99"/>
    <n v="1"/>
    <n v="11.6"/>
  </r>
  <r>
    <n v="5303"/>
    <d v="2016-08-18T00:00:00"/>
    <x v="2"/>
    <x v="7"/>
    <x v="40"/>
    <x v="0"/>
    <x v="0"/>
    <x v="3"/>
    <s v="GBC Wire Binding Combs"/>
    <n v="2.0699999999999998"/>
    <n v="1"/>
    <n v="-3.41"/>
  </r>
  <r>
    <n v="5304"/>
    <d v="2016-08-18T00:00:00"/>
    <x v="2"/>
    <x v="7"/>
    <x v="40"/>
    <x v="0"/>
    <x v="0"/>
    <x v="0"/>
    <s v="Advantus Motivational Note Cards"/>
    <n v="83.84"/>
    <n v="8"/>
    <n v="30.39"/>
  </r>
  <r>
    <n v="5305"/>
    <d v="2016-08-18T00:00:00"/>
    <x v="2"/>
    <x v="7"/>
    <x v="338"/>
    <x v="0"/>
    <x v="1"/>
    <x v="8"/>
    <s v="Staple-based wall hangings"/>
    <n v="9.5500000000000007"/>
    <n v="3"/>
    <n v="-3.82"/>
  </r>
  <r>
    <n v="5306"/>
    <d v="2016-08-18T00:00:00"/>
    <x v="2"/>
    <x v="7"/>
    <x v="338"/>
    <x v="0"/>
    <x v="1"/>
    <x v="8"/>
    <s v="OIC Stacking Trays"/>
    <n v="5.34"/>
    <n v="4"/>
    <n v="-2.14"/>
  </r>
  <r>
    <n v="5307"/>
    <d v="2016-08-19T00:00:00"/>
    <x v="2"/>
    <x v="7"/>
    <x v="218"/>
    <x v="20"/>
    <x v="0"/>
    <x v="3"/>
    <s v="Surelock Post Binders"/>
    <n v="146.69"/>
    <n v="6"/>
    <n v="55.01"/>
  </r>
  <r>
    <n v="5308"/>
    <d v="2016-08-19T00:00:00"/>
    <x v="2"/>
    <x v="7"/>
    <x v="218"/>
    <x v="20"/>
    <x v="0"/>
    <x v="3"/>
    <s v="Ibico EB-19 Dual Function Manual Binding System"/>
    <n v="276.77999999999997"/>
    <n v="2"/>
    <n v="89.95"/>
  </r>
  <r>
    <n v="5309"/>
    <d v="2016-08-19T00:00:00"/>
    <x v="2"/>
    <x v="7"/>
    <x v="218"/>
    <x v="20"/>
    <x v="0"/>
    <x v="3"/>
    <s v="Cardinal HOLDit! Binder Insert Strips,Extra Strips"/>
    <n v="25.32"/>
    <n v="5"/>
    <n v="9.18"/>
  </r>
  <r>
    <n v="5310"/>
    <d v="2016-08-20T00:00:00"/>
    <x v="2"/>
    <x v="7"/>
    <x v="233"/>
    <x v="14"/>
    <x v="2"/>
    <x v="6"/>
    <s v="SKILCRAFT Telephone Shoulder Rest, 2&quot; x 6.5&quot; x 2.5&quot;, Black"/>
    <n v="14.78"/>
    <n v="2"/>
    <n v="3.99"/>
  </r>
  <r>
    <n v="5311"/>
    <d v="2016-08-21T00:00:00"/>
    <x v="2"/>
    <x v="7"/>
    <x v="720"/>
    <x v="25"/>
    <x v="0"/>
    <x v="1"/>
    <s v="Avery 49"/>
    <n v="9.2200000000000006"/>
    <n v="4"/>
    <n v="3.34"/>
  </r>
  <r>
    <n v="5312"/>
    <d v="2016-08-21T00:00:00"/>
    <x v="2"/>
    <x v="7"/>
    <x v="720"/>
    <x v="25"/>
    <x v="0"/>
    <x v="14"/>
    <s v="Acme 10&quot; Easy Grip Assistive Scissors"/>
    <n v="28.05"/>
    <n v="2"/>
    <n v="3.51"/>
  </r>
  <r>
    <n v="5313"/>
    <d v="2016-08-21T00:00:00"/>
    <x v="2"/>
    <x v="7"/>
    <x v="81"/>
    <x v="2"/>
    <x v="1"/>
    <x v="13"/>
    <s v="Iceberg OfficeWorks 42&quot; Round Tables"/>
    <n v="815.29"/>
    <n v="9"/>
    <n v="-339.71"/>
  </r>
  <r>
    <n v="5314"/>
    <d v="2016-08-21T00:00:00"/>
    <x v="2"/>
    <x v="7"/>
    <x v="759"/>
    <x v="3"/>
    <x v="0"/>
    <x v="3"/>
    <s v="Avery Durable Slant Ring Binders"/>
    <n v="12.67"/>
    <n v="2"/>
    <n v="4.75"/>
  </r>
  <r>
    <n v="5315"/>
    <d v="2016-08-21T00:00:00"/>
    <x v="2"/>
    <x v="7"/>
    <x v="759"/>
    <x v="3"/>
    <x v="2"/>
    <x v="6"/>
    <s v="Motorola HK250 Universal Bluetooth Headset"/>
    <n v="91.96"/>
    <n v="5"/>
    <n v="-20.69"/>
  </r>
  <r>
    <n v="5316"/>
    <d v="2016-08-21T00:00:00"/>
    <x v="2"/>
    <x v="7"/>
    <x v="759"/>
    <x v="3"/>
    <x v="2"/>
    <x v="9"/>
    <s v="LogitechÂ Gaming G510s - Keyboard"/>
    <n v="254.97"/>
    <n v="3"/>
    <n v="91.79"/>
  </r>
  <r>
    <n v="5317"/>
    <d v="2016-08-21T00:00:00"/>
    <x v="2"/>
    <x v="7"/>
    <x v="759"/>
    <x v="3"/>
    <x v="2"/>
    <x v="6"/>
    <s v="Anker Astro Mini 3000mAh Ultra-Compact Portable Charger"/>
    <n v="31.98"/>
    <n v="2"/>
    <n v="-8"/>
  </r>
  <r>
    <n v="5318"/>
    <d v="2016-08-21T00:00:00"/>
    <x v="2"/>
    <x v="7"/>
    <x v="759"/>
    <x v="3"/>
    <x v="1"/>
    <x v="13"/>
    <s v="Bretford CR8500 Series Meeting Room Furniture"/>
    <n v="2887.06"/>
    <n v="9"/>
    <n v="180.44"/>
  </r>
  <r>
    <n v="5319"/>
    <d v="2016-08-21T00:00:00"/>
    <x v="2"/>
    <x v="7"/>
    <x v="759"/>
    <x v="3"/>
    <x v="0"/>
    <x v="0"/>
    <s v="Xerox 1997"/>
    <n v="12.96"/>
    <n v="2"/>
    <n v="6.22"/>
  </r>
  <r>
    <n v="5320"/>
    <d v="2016-08-21T00:00:00"/>
    <x v="2"/>
    <x v="7"/>
    <x v="759"/>
    <x v="3"/>
    <x v="0"/>
    <x v="0"/>
    <s v="Xerox 1928"/>
    <n v="47.52"/>
    <n v="9"/>
    <n v="21.38"/>
  </r>
  <r>
    <n v="5321"/>
    <d v="2016-08-21T00:00:00"/>
    <x v="2"/>
    <x v="7"/>
    <x v="468"/>
    <x v="22"/>
    <x v="0"/>
    <x v="3"/>
    <s v="Avery Durable Slant Ring Binders With Label Holder"/>
    <n v="33.44"/>
    <n v="10"/>
    <n v="11.7"/>
  </r>
  <r>
    <n v="5322"/>
    <d v="2016-08-21T00:00:00"/>
    <x v="2"/>
    <x v="7"/>
    <x v="144"/>
    <x v="20"/>
    <x v="1"/>
    <x v="5"/>
    <s v="Leather Task Chair, Black"/>
    <n v="573.16999999999996"/>
    <n v="7"/>
    <n v="63.69"/>
  </r>
  <r>
    <n v="5323"/>
    <d v="2016-08-22T00:00:00"/>
    <x v="2"/>
    <x v="7"/>
    <x v="353"/>
    <x v="10"/>
    <x v="0"/>
    <x v="12"/>
    <s v="Tripp Lite Isotel 8 Ultra 8 Outlet Metal Surge"/>
    <n v="113.55"/>
    <n v="2"/>
    <n v="8.52"/>
  </r>
  <r>
    <n v="5324"/>
    <d v="2016-08-22T00:00:00"/>
    <x v="2"/>
    <x v="7"/>
    <x v="353"/>
    <x v="10"/>
    <x v="0"/>
    <x v="3"/>
    <s v="Avery Durable Poly Binders"/>
    <n v="3.32"/>
    <n v="2"/>
    <n v="-2.65"/>
  </r>
  <r>
    <n v="5325"/>
    <d v="2016-08-22T00:00:00"/>
    <x v="2"/>
    <x v="7"/>
    <x v="353"/>
    <x v="10"/>
    <x v="0"/>
    <x v="10"/>
    <s v="Airmail Envelopes"/>
    <n v="134.29"/>
    <n v="2"/>
    <n v="45.32"/>
  </r>
  <r>
    <n v="5326"/>
    <d v="2016-08-22T00:00:00"/>
    <x v="2"/>
    <x v="7"/>
    <x v="118"/>
    <x v="0"/>
    <x v="0"/>
    <x v="3"/>
    <s v="GBC Standard Recycled Report Covers, Clear Plastic Sheets"/>
    <n v="4.3099999999999996"/>
    <n v="2"/>
    <n v="-6.9"/>
  </r>
  <r>
    <n v="5327"/>
    <d v="2016-08-22T00:00:00"/>
    <x v="2"/>
    <x v="7"/>
    <x v="320"/>
    <x v="11"/>
    <x v="0"/>
    <x v="3"/>
    <s v="GBC Imprintable Covers"/>
    <n v="26.35"/>
    <n v="8"/>
    <n v="-18.45"/>
  </r>
  <r>
    <n v="5328"/>
    <d v="2016-08-22T00:00:00"/>
    <x v="2"/>
    <x v="7"/>
    <x v="486"/>
    <x v="22"/>
    <x v="0"/>
    <x v="0"/>
    <s v="Xerox 202"/>
    <n v="19.440000000000001"/>
    <n v="3"/>
    <n v="9.33"/>
  </r>
  <r>
    <n v="5329"/>
    <d v="2016-08-22T00:00:00"/>
    <x v="2"/>
    <x v="7"/>
    <x v="529"/>
    <x v="26"/>
    <x v="1"/>
    <x v="8"/>
    <s v="Dana Halogen Swing-Arm Architect Lamp"/>
    <n v="98.33"/>
    <n v="3"/>
    <n v="9.83"/>
  </r>
  <r>
    <n v="5330"/>
    <d v="2016-08-22T00:00:00"/>
    <x v="2"/>
    <x v="7"/>
    <x v="203"/>
    <x v="3"/>
    <x v="0"/>
    <x v="4"/>
    <s v="Newell 346"/>
    <n v="5.76"/>
    <n v="2"/>
    <n v="1.67"/>
  </r>
  <r>
    <n v="5331"/>
    <d v="2016-08-23T00:00:00"/>
    <x v="2"/>
    <x v="7"/>
    <x v="772"/>
    <x v="0"/>
    <x v="0"/>
    <x v="2"/>
    <s v="SAFCO Boltless Steel Shelving"/>
    <n v="727.3"/>
    <n v="8"/>
    <n v="-172.73"/>
  </r>
  <r>
    <n v="5332"/>
    <d v="2016-08-23T00:00:00"/>
    <x v="2"/>
    <x v="7"/>
    <x v="772"/>
    <x v="0"/>
    <x v="1"/>
    <x v="8"/>
    <s v="Flat Face Poster Frame"/>
    <n v="22.61"/>
    <n v="3"/>
    <n v="-10.17"/>
  </r>
  <r>
    <n v="5333"/>
    <d v="2016-08-23T00:00:00"/>
    <x v="2"/>
    <x v="7"/>
    <x v="772"/>
    <x v="0"/>
    <x v="2"/>
    <x v="9"/>
    <s v="WD My Passport Ultra 2TB Portable External Hard Drive"/>
    <n v="666.4"/>
    <n v="7"/>
    <n v="-33.32"/>
  </r>
  <r>
    <n v="5334"/>
    <d v="2016-08-23T00:00:00"/>
    <x v="2"/>
    <x v="7"/>
    <x v="282"/>
    <x v="22"/>
    <x v="2"/>
    <x v="15"/>
    <s v="Okidata C331dn Printer"/>
    <n v="837.6"/>
    <n v="3"/>
    <n v="62.82"/>
  </r>
  <r>
    <n v="5335"/>
    <d v="2016-08-23T00:00:00"/>
    <x v="2"/>
    <x v="7"/>
    <x v="282"/>
    <x v="22"/>
    <x v="0"/>
    <x v="10"/>
    <s v="Tyvek  Top-Opening Peel &amp; Seel Envelopes, Plain White"/>
    <n v="135.9"/>
    <n v="5"/>
    <n v="63.87"/>
  </r>
  <r>
    <n v="5336"/>
    <d v="2016-08-23T00:00:00"/>
    <x v="2"/>
    <x v="7"/>
    <x v="282"/>
    <x v="22"/>
    <x v="0"/>
    <x v="0"/>
    <s v="Xerox 1978"/>
    <n v="34.68"/>
    <n v="6"/>
    <n v="16.989999999999998"/>
  </r>
  <r>
    <n v="5337"/>
    <d v="2016-08-23T00:00:00"/>
    <x v="2"/>
    <x v="7"/>
    <x v="282"/>
    <x v="22"/>
    <x v="1"/>
    <x v="5"/>
    <s v="Office Star Flex Back Scooter Chair with White Frame"/>
    <n v="532.70000000000005"/>
    <n v="6"/>
    <n v="-39.950000000000003"/>
  </r>
  <r>
    <n v="5338"/>
    <d v="2016-08-23T00:00:00"/>
    <x v="2"/>
    <x v="7"/>
    <x v="282"/>
    <x v="22"/>
    <x v="0"/>
    <x v="12"/>
    <s v="Acco Six-Outlet Power Strip, 4' Cord Length"/>
    <n v="43.1"/>
    <n v="5"/>
    <n v="11.21"/>
  </r>
  <r>
    <n v="5339"/>
    <d v="2016-08-23T00:00:00"/>
    <x v="2"/>
    <x v="7"/>
    <x v="282"/>
    <x v="22"/>
    <x v="0"/>
    <x v="14"/>
    <s v="Acme Rosewood Handle Letter Opener"/>
    <n v="15.88"/>
    <n v="4"/>
    <n v="0.16"/>
  </r>
  <r>
    <n v="5340"/>
    <d v="2016-08-23T00:00:00"/>
    <x v="2"/>
    <x v="7"/>
    <x v="359"/>
    <x v="20"/>
    <x v="0"/>
    <x v="4"/>
    <s v="Dixon Prang Watercolor Pencils, 10-Color Set with Brush"/>
    <n v="21.3"/>
    <n v="5"/>
    <n v="8.73"/>
  </r>
  <r>
    <n v="5341"/>
    <d v="2016-08-23T00:00:00"/>
    <x v="2"/>
    <x v="7"/>
    <x v="359"/>
    <x v="20"/>
    <x v="0"/>
    <x v="12"/>
    <s v="1.7 Cubic Foot Compact &quot;Cube&quot; Office Refrigerators"/>
    <n v="1040.8"/>
    <n v="5"/>
    <n v="281.02"/>
  </r>
  <r>
    <n v="5342"/>
    <d v="2016-08-23T00:00:00"/>
    <x v="2"/>
    <x v="7"/>
    <x v="359"/>
    <x v="20"/>
    <x v="0"/>
    <x v="4"/>
    <s v="Newell 331"/>
    <n v="29.34"/>
    <n v="6"/>
    <n v="7.92"/>
  </r>
  <r>
    <n v="5343"/>
    <d v="2016-08-23T00:00:00"/>
    <x v="2"/>
    <x v="7"/>
    <x v="338"/>
    <x v="21"/>
    <x v="0"/>
    <x v="1"/>
    <s v="Permanent Self-Adhesive File Folder Labels for Typewriters, 1 1/8 x 3 1/2, White"/>
    <n v="25.2"/>
    <n v="4"/>
    <n v="11.59"/>
  </r>
  <r>
    <n v="5344"/>
    <d v="2016-08-23T00:00:00"/>
    <x v="2"/>
    <x v="7"/>
    <x v="338"/>
    <x v="21"/>
    <x v="0"/>
    <x v="1"/>
    <s v="Avery 515"/>
    <n v="37.590000000000003"/>
    <n v="3"/>
    <n v="17.670000000000002"/>
  </r>
  <r>
    <n v="5345"/>
    <d v="2016-08-23T00:00:00"/>
    <x v="2"/>
    <x v="7"/>
    <x v="338"/>
    <x v="21"/>
    <x v="0"/>
    <x v="2"/>
    <s v="Pizazz Global Quick File"/>
    <n v="14.97"/>
    <n v="1"/>
    <n v="4.1900000000000004"/>
  </r>
  <r>
    <n v="5346"/>
    <d v="2016-08-23T00:00:00"/>
    <x v="2"/>
    <x v="7"/>
    <x v="338"/>
    <x v="21"/>
    <x v="2"/>
    <x v="9"/>
    <s v="Maxell 4.7GB DVD+R 5/Pack"/>
    <n v="1.98"/>
    <n v="2"/>
    <n v="0.89"/>
  </r>
  <r>
    <n v="5347"/>
    <d v="2016-08-26T00:00:00"/>
    <x v="2"/>
    <x v="7"/>
    <x v="334"/>
    <x v="3"/>
    <x v="0"/>
    <x v="7"/>
    <s v="Advantus SlideClip Paper Clips"/>
    <n v="10.23"/>
    <n v="3"/>
    <n v="4.91"/>
  </r>
  <r>
    <n v="5348"/>
    <d v="2016-08-26T00:00:00"/>
    <x v="2"/>
    <x v="7"/>
    <x v="334"/>
    <x v="3"/>
    <x v="0"/>
    <x v="0"/>
    <s v="Xerox 1979"/>
    <n v="154.9"/>
    <n v="5"/>
    <n v="69.709999999999994"/>
  </r>
  <r>
    <n v="5349"/>
    <d v="2016-08-26T00:00:00"/>
    <x v="2"/>
    <x v="7"/>
    <x v="49"/>
    <x v="0"/>
    <x v="2"/>
    <x v="9"/>
    <s v="Logitech G700s Rechargeable Gaming Mouse"/>
    <n v="159.97999999999999"/>
    <n v="2"/>
    <n v="44"/>
  </r>
  <r>
    <n v="5350"/>
    <d v="2016-08-26T00:00:00"/>
    <x v="2"/>
    <x v="7"/>
    <x v="49"/>
    <x v="0"/>
    <x v="1"/>
    <x v="5"/>
    <s v="Hon Deluxe Fabric Upholstered Stacking Chairs"/>
    <n v="1024.72"/>
    <n v="6"/>
    <n v="-29.28"/>
  </r>
  <r>
    <n v="5351"/>
    <d v="2016-08-26T00:00:00"/>
    <x v="2"/>
    <x v="7"/>
    <x v="309"/>
    <x v="22"/>
    <x v="0"/>
    <x v="0"/>
    <s v="Xerox 1931"/>
    <n v="6.48"/>
    <n v="1"/>
    <n v="3.11"/>
  </r>
  <r>
    <n v="5352"/>
    <d v="2016-08-26T00:00:00"/>
    <x v="2"/>
    <x v="7"/>
    <x v="351"/>
    <x v="3"/>
    <x v="1"/>
    <x v="5"/>
    <s v="Global Troy Executive Leather Low-Back Tilter"/>
    <n v="1603.14"/>
    <n v="4"/>
    <n v="100.2"/>
  </r>
  <r>
    <n v="5353"/>
    <d v="2016-08-26T00:00:00"/>
    <x v="2"/>
    <x v="7"/>
    <x v="422"/>
    <x v="2"/>
    <x v="0"/>
    <x v="4"/>
    <s v="Binney &amp; Smith inkTank Erasable Pocket Highlighter, Chisel Tip, Yellow"/>
    <n v="5.47"/>
    <n v="3"/>
    <n v="1.64"/>
  </r>
  <r>
    <n v="5354"/>
    <d v="2016-08-26T00:00:00"/>
    <x v="2"/>
    <x v="7"/>
    <x v="422"/>
    <x v="2"/>
    <x v="2"/>
    <x v="9"/>
    <s v="Logitech Trackman Marble Mouse"/>
    <n v="47.98"/>
    <n v="2"/>
    <n v="13.2"/>
  </r>
  <r>
    <n v="5355"/>
    <d v="2016-08-26T00:00:00"/>
    <x v="2"/>
    <x v="7"/>
    <x v="324"/>
    <x v="3"/>
    <x v="0"/>
    <x v="4"/>
    <s v="Newell Chalk Holder"/>
    <n v="8.26"/>
    <n v="2"/>
    <n v="3.8"/>
  </r>
  <r>
    <n v="5356"/>
    <d v="2016-08-26T00:00:00"/>
    <x v="2"/>
    <x v="7"/>
    <x v="696"/>
    <x v="20"/>
    <x v="2"/>
    <x v="6"/>
    <s v="Samsung Replacement EH64AVFWE Premium Headset"/>
    <n v="33"/>
    <n v="6"/>
    <n v="8.25"/>
  </r>
  <r>
    <n v="5357"/>
    <d v="2016-08-26T00:00:00"/>
    <x v="2"/>
    <x v="7"/>
    <x v="696"/>
    <x v="20"/>
    <x v="2"/>
    <x v="9"/>
    <s v="Plantronics Audio 478 Stereo USB Headset"/>
    <n v="249.95"/>
    <n v="5"/>
    <n v="87.48"/>
  </r>
  <r>
    <n v="5358"/>
    <d v="2016-08-26T00:00:00"/>
    <x v="2"/>
    <x v="7"/>
    <x v="301"/>
    <x v="21"/>
    <x v="2"/>
    <x v="9"/>
    <s v="Memorex Micro Travel Drive 16 GB"/>
    <n v="47.97"/>
    <n v="3"/>
    <n v="14.87"/>
  </r>
  <r>
    <n v="5359"/>
    <d v="2016-08-26T00:00:00"/>
    <x v="2"/>
    <x v="7"/>
    <x v="182"/>
    <x v="14"/>
    <x v="0"/>
    <x v="0"/>
    <s v="Xerox 1950"/>
    <n v="11.56"/>
    <n v="2"/>
    <n v="5.66"/>
  </r>
  <r>
    <n v="5360"/>
    <d v="2016-08-26T00:00:00"/>
    <x v="2"/>
    <x v="7"/>
    <x v="182"/>
    <x v="14"/>
    <x v="2"/>
    <x v="6"/>
    <s v="ClearSounds CSC500 Amplified Spirit Phone Corded phone"/>
    <n v="209.97"/>
    <n v="3"/>
    <n v="58.79"/>
  </r>
  <r>
    <n v="5361"/>
    <d v="2016-08-26T00:00:00"/>
    <x v="2"/>
    <x v="7"/>
    <x v="182"/>
    <x v="14"/>
    <x v="1"/>
    <x v="13"/>
    <s v="Hon 4060 Series Tables"/>
    <n v="447.84"/>
    <n v="4"/>
    <n v="98.52"/>
  </r>
  <r>
    <n v="5362"/>
    <d v="2016-08-26T00:00:00"/>
    <x v="2"/>
    <x v="7"/>
    <x v="182"/>
    <x v="14"/>
    <x v="2"/>
    <x v="9"/>
    <s v="NETGEAR AC1750 Dual Band GigabitÂ Smart WiFi Router"/>
    <n v="479.97"/>
    <n v="3"/>
    <n v="163.19"/>
  </r>
  <r>
    <n v="5363"/>
    <d v="2016-08-26T00:00:00"/>
    <x v="2"/>
    <x v="7"/>
    <x v="182"/>
    <x v="14"/>
    <x v="0"/>
    <x v="4"/>
    <s v="Newell 335"/>
    <n v="8.64"/>
    <n v="3"/>
    <n v="2.5099999999999998"/>
  </r>
  <r>
    <n v="5364"/>
    <d v="2016-08-26T00:00:00"/>
    <x v="2"/>
    <x v="7"/>
    <x v="21"/>
    <x v="4"/>
    <x v="1"/>
    <x v="8"/>
    <s v="Deflect-o Glass Clear Studded Chair Mats"/>
    <n v="186.54"/>
    <n v="3"/>
    <n v="41.04"/>
  </r>
  <r>
    <n v="5365"/>
    <d v="2016-08-26T00:00:00"/>
    <x v="2"/>
    <x v="7"/>
    <x v="687"/>
    <x v="20"/>
    <x v="0"/>
    <x v="3"/>
    <s v="Deluxe Heavy-Duty Vinyl Round Ring Binder"/>
    <n v="146.69"/>
    <n v="8"/>
    <n v="45.84"/>
  </r>
  <r>
    <n v="5366"/>
    <d v="2016-08-26T00:00:00"/>
    <x v="2"/>
    <x v="7"/>
    <x v="642"/>
    <x v="16"/>
    <x v="0"/>
    <x v="0"/>
    <s v="Xerox 1944"/>
    <n v="31.01"/>
    <n v="1"/>
    <n v="11.24"/>
  </r>
  <r>
    <n v="5367"/>
    <d v="2016-08-27T00:00:00"/>
    <x v="2"/>
    <x v="7"/>
    <x v="567"/>
    <x v="0"/>
    <x v="0"/>
    <x v="14"/>
    <s v="Martin-Yale Premier Letter Opener"/>
    <n v="51.52"/>
    <n v="5"/>
    <n v="-10.95"/>
  </r>
  <r>
    <n v="5368"/>
    <d v="2016-08-27T00:00:00"/>
    <x v="2"/>
    <x v="7"/>
    <x v="567"/>
    <x v="0"/>
    <x v="0"/>
    <x v="0"/>
    <s v="Ampad Gold Fibre Wirebound Steno Books, 6&quot; x 9&quot;, Gregg Ruled"/>
    <n v="3.53"/>
    <n v="1"/>
    <n v="1.1499999999999999"/>
  </r>
  <r>
    <n v="5369"/>
    <d v="2016-08-27T00:00:00"/>
    <x v="2"/>
    <x v="7"/>
    <x v="567"/>
    <x v="0"/>
    <x v="0"/>
    <x v="0"/>
    <s v="Xerox 196"/>
    <n v="4.62"/>
    <n v="1"/>
    <n v="1.68"/>
  </r>
  <r>
    <n v="5370"/>
    <d v="2016-08-27T00:00:00"/>
    <x v="2"/>
    <x v="7"/>
    <x v="567"/>
    <x v="0"/>
    <x v="0"/>
    <x v="14"/>
    <s v="Fiskars 8&quot; Scissors, 2/Pack"/>
    <n v="55.17"/>
    <n v="4"/>
    <n v="6.21"/>
  </r>
  <r>
    <n v="5371"/>
    <d v="2016-08-27T00:00:00"/>
    <x v="2"/>
    <x v="7"/>
    <x v="764"/>
    <x v="32"/>
    <x v="0"/>
    <x v="0"/>
    <s v="Xerox 1919"/>
    <n v="122.97"/>
    <n v="3"/>
    <n v="60.26"/>
  </r>
  <r>
    <n v="5372"/>
    <d v="2016-08-27T00:00:00"/>
    <x v="2"/>
    <x v="7"/>
    <x v="764"/>
    <x v="32"/>
    <x v="1"/>
    <x v="13"/>
    <s v="SAFCO PlanMaster Heigh-Adjustable Drafting Table Base, 43w x 30d x 30-37h, Black"/>
    <n v="244.62"/>
    <n v="1"/>
    <n v="20.97"/>
  </r>
  <r>
    <n v="5373"/>
    <d v="2016-08-27T00:00:00"/>
    <x v="2"/>
    <x v="7"/>
    <x v="764"/>
    <x v="32"/>
    <x v="2"/>
    <x v="6"/>
    <s v="PureGear Roll-On Screen Protector"/>
    <n v="59.97"/>
    <n v="3"/>
    <n v="28.79"/>
  </r>
  <r>
    <n v="5374"/>
    <d v="2016-08-27T00:00:00"/>
    <x v="2"/>
    <x v="7"/>
    <x v="764"/>
    <x v="32"/>
    <x v="0"/>
    <x v="0"/>
    <s v="Southworth 25% Cotton Linen-Finish Paper &amp; Envelopes"/>
    <n v="81.540000000000006"/>
    <n v="9"/>
    <n v="36.69"/>
  </r>
  <r>
    <n v="5375"/>
    <d v="2016-08-27T00:00:00"/>
    <x v="2"/>
    <x v="7"/>
    <x v="764"/>
    <x v="32"/>
    <x v="0"/>
    <x v="7"/>
    <s v="Staples"/>
    <n v="11.68"/>
    <n v="4"/>
    <n v="5.26"/>
  </r>
  <r>
    <n v="5376"/>
    <d v="2016-08-27T00:00:00"/>
    <x v="2"/>
    <x v="7"/>
    <x v="764"/>
    <x v="32"/>
    <x v="0"/>
    <x v="3"/>
    <s v="Wilson Jones Clip &amp; Carry Folder Binder Tool for Ring Binders, Clear"/>
    <n v="29"/>
    <n v="5"/>
    <n v="13.92"/>
  </r>
  <r>
    <n v="5377"/>
    <d v="2016-08-27T00:00:00"/>
    <x v="2"/>
    <x v="7"/>
    <x v="735"/>
    <x v="0"/>
    <x v="0"/>
    <x v="2"/>
    <s v="Portfile Personal File Boxes"/>
    <n v="14.16"/>
    <n v="1"/>
    <n v="1.06"/>
  </r>
  <r>
    <n v="5378"/>
    <d v="2016-08-27T00:00:00"/>
    <x v="2"/>
    <x v="7"/>
    <x v="735"/>
    <x v="0"/>
    <x v="0"/>
    <x v="0"/>
    <s v="Southworth 25% Cotton Premium Laser Paper and Envelopes"/>
    <n v="79.92"/>
    <n v="5"/>
    <n v="27.97"/>
  </r>
  <r>
    <n v="5379"/>
    <d v="2016-08-27T00:00:00"/>
    <x v="2"/>
    <x v="7"/>
    <x v="551"/>
    <x v="16"/>
    <x v="0"/>
    <x v="1"/>
    <s v="Avery 484"/>
    <n v="9.2200000000000006"/>
    <n v="4"/>
    <n v="3.34"/>
  </r>
  <r>
    <n v="5380"/>
    <d v="2016-08-28T00:00:00"/>
    <x v="2"/>
    <x v="7"/>
    <x v="330"/>
    <x v="26"/>
    <x v="0"/>
    <x v="0"/>
    <s v="Wirebound Four 2-3/4 x 5 Forms per Page, 400 Sets per Book"/>
    <n v="15.48"/>
    <n v="3"/>
    <n v="5.61"/>
  </r>
  <r>
    <n v="5381"/>
    <d v="2016-08-28T00:00:00"/>
    <x v="2"/>
    <x v="7"/>
    <x v="330"/>
    <x v="26"/>
    <x v="2"/>
    <x v="6"/>
    <s v="AT&amp;T 17929 Lendline Telephone"/>
    <n v="108.58"/>
    <n v="3"/>
    <n v="8.14"/>
  </r>
  <r>
    <n v="5382"/>
    <d v="2016-08-28T00:00:00"/>
    <x v="2"/>
    <x v="7"/>
    <x v="717"/>
    <x v="0"/>
    <x v="0"/>
    <x v="3"/>
    <s v="Angle-D Binders with Locking Rings, Label Holders"/>
    <n v="13.14"/>
    <n v="9"/>
    <n v="-21.68"/>
  </r>
  <r>
    <n v="5383"/>
    <d v="2016-08-28T00:00:00"/>
    <x v="2"/>
    <x v="7"/>
    <x v="717"/>
    <x v="0"/>
    <x v="0"/>
    <x v="3"/>
    <s v="GBC ProClick Spines for 32-Hole Punch"/>
    <n v="10.02"/>
    <n v="4"/>
    <n v="-16.54"/>
  </r>
  <r>
    <n v="5384"/>
    <d v="2016-08-28T00:00:00"/>
    <x v="2"/>
    <x v="7"/>
    <x v="717"/>
    <x v="0"/>
    <x v="1"/>
    <x v="11"/>
    <s v="Sauder Camden County Collection Libraries, Planked Cherry Finish"/>
    <n v="156.37"/>
    <n v="2"/>
    <n v="-52.89"/>
  </r>
  <r>
    <n v="5385"/>
    <d v="2016-08-28T00:00:00"/>
    <x v="2"/>
    <x v="7"/>
    <x v="615"/>
    <x v="10"/>
    <x v="0"/>
    <x v="3"/>
    <s v="GBC VeloBinder Strips"/>
    <n v="18.43"/>
    <n v="8"/>
    <n v="-12.29"/>
  </r>
  <r>
    <n v="5386"/>
    <d v="2016-08-29T00:00:00"/>
    <x v="2"/>
    <x v="7"/>
    <x v="81"/>
    <x v="1"/>
    <x v="0"/>
    <x v="0"/>
    <s v="Avery Personal Creations Heavyweight Cards"/>
    <n v="64.62"/>
    <n v="7"/>
    <n v="22.62"/>
  </r>
  <r>
    <n v="5387"/>
    <d v="2016-08-29T00:00:00"/>
    <x v="2"/>
    <x v="7"/>
    <x v="81"/>
    <x v="1"/>
    <x v="2"/>
    <x v="9"/>
    <s v="SanDisk Ultra 64 GB MicroSDHC Class 10 Memory Card"/>
    <n v="95.98"/>
    <n v="3"/>
    <n v="-10.8"/>
  </r>
  <r>
    <n v="5388"/>
    <d v="2016-08-29T00:00:00"/>
    <x v="2"/>
    <x v="7"/>
    <x v="81"/>
    <x v="1"/>
    <x v="0"/>
    <x v="3"/>
    <s v="Avery Hidden Tab Dividers for Binding Systems"/>
    <n v="1.79"/>
    <n v="3"/>
    <n v="-3.04"/>
  </r>
  <r>
    <n v="5389"/>
    <d v="2016-08-29T00:00:00"/>
    <x v="2"/>
    <x v="7"/>
    <x v="692"/>
    <x v="38"/>
    <x v="0"/>
    <x v="14"/>
    <s v="Acme Forged Steel Scissors with Black Enamel Handles"/>
    <n v="27.93"/>
    <n v="3"/>
    <n v="8.1"/>
  </r>
  <r>
    <n v="5390"/>
    <d v="2016-08-29T00:00:00"/>
    <x v="2"/>
    <x v="7"/>
    <x v="690"/>
    <x v="20"/>
    <x v="2"/>
    <x v="6"/>
    <s v="Samsung Replacement EH64AVFWE Premium Headset"/>
    <n v="22"/>
    <n v="4"/>
    <n v="5.5"/>
  </r>
  <r>
    <n v="5391"/>
    <d v="2016-08-29T00:00:00"/>
    <x v="2"/>
    <x v="7"/>
    <x v="169"/>
    <x v="2"/>
    <x v="1"/>
    <x v="13"/>
    <s v="Barricks 18&quot; x 48&quot; Non-Folding Utility Table with Bottom Storage Shelf"/>
    <n v="241.92"/>
    <n v="4"/>
    <n v="-56.45"/>
  </r>
  <r>
    <n v="5392"/>
    <d v="2016-08-29T00:00:00"/>
    <x v="2"/>
    <x v="7"/>
    <x v="169"/>
    <x v="2"/>
    <x v="1"/>
    <x v="11"/>
    <s v="O'Sullivan 5-Shelf Heavy-Duty Bookcases"/>
    <n v="163.88"/>
    <n v="4"/>
    <n v="-81.94"/>
  </r>
  <r>
    <n v="5393"/>
    <d v="2016-08-29T00:00:00"/>
    <x v="2"/>
    <x v="7"/>
    <x v="169"/>
    <x v="2"/>
    <x v="0"/>
    <x v="3"/>
    <s v="Fellowes Black Plastic Comb Bindings"/>
    <n v="3.49"/>
    <n v="2"/>
    <n v="-2.79"/>
  </r>
  <r>
    <n v="5394"/>
    <d v="2016-08-29T00:00:00"/>
    <x v="2"/>
    <x v="7"/>
    <x v="169"/>
    <x v="2"/>
    <x v="0"/>
    <x v="7"/>
    <s v="Revere Boxed Rubber Bands by Revere"/>
    <n v="10.58"/>
    <n v="7"/>
    <n v="-2.38"/>
  </r>
  <r>
    <n v="5395"/>
    <d v="2016-08-30T00:00:00"/>
    <x v="2"/>
    <x v="7"/>
    <x v="487"/>
    <x v="2"/>
    <x v="2"/>
    <x v="6"/>
    <s v="Aastra 57i VoIP phone"/>
    <n v="290.89999999999998"/>
    <n v="3"/>
    <n v="-67.88"/>
  </r>
  <r>
    <n v="5396"/>
    <d v="2016-08-30T00:00:00"/>
    <x v="2"/>
    <x v="7"/>
    <x v="487"/>
    <x v="2"/>
    <x v="0"/>
    <x v="2"/>
    <s v="File Shuttle II and Handi-File, Black"/>
    <n v="54.22"/>
    <n v="2"/>
    <n v="3.39"/>
  </r>
  <r>
    <n v="5397"/>
    <d v="2016-08-30T00:00:00"/>
    <x v="2"/>
    <x v="7"/>
    <x v="487"/>
    <x v="2"/>
    <x v="1"/>
    <x v="5"/>
    <s v="Hon 2090 Â“Pillow SoftÂ” Series Mid Back Swivel/Tilt Chairs"/>
    <n v="786.74"/>
    <n v="4"/>
    <n v="-258.5"/>
  </r>
  <r>
    <n v="5398"/>
    <d v="2016-08-30T00:00:00"/>
    <x v="2"/>
    <x v="7"/>
    <x v="487"/>
    <x v="2"/>
    <x v="0"/>
    <x v="1"/>
    <s v="Round Specialty Laser Printer Labels"/>
    <n v="100.24"/>
    <n v="10"/>
    <n v="33.83"/>
  </r>
  <r>
    <n v="5399"/>
    <d v="2016-08-30T00:00:00"/>
    <x v="2"/>
    <x v="7"/>
    <x v="487"/>
    <x v="2"/>
    <x v="0"/>
    <x v="3"/>
    <s v="GBC Premium Transparent Covers with Diagonal Lined Pattern"/>
    <n v="37.76"/>
    <n v="6"/>
    <n v="-27.69"/>
  </r>
  <r>
    <n v="5400"/>
    <d v="2016-08-30T00:00:00"/>
    <x v="2"/>
    <x v="7"/>
    <x v="100"/>
    <x v="3"/>
    <x v="1"/>
    <x v="8"/>
    <s v="Executive Impressions 10&quot; Spectator Wall Clock"/>
    <n v="47.04"/>
    <n v="4"/>
    <n v="15.99"/>
  </r>
  <r>
    <n v="5401"/>
    <d v="2016-08-30T00:00:00"/>
    <x v="2"/>
    <x v="7"/>
    <x v="100"/>
    <x v="3"/>
    <x v="2"/>
    <x v="6"/>
    <s v="Panasonic KX TS3282W Corded phone"/>
    <n v="339.96"/>
    <n v="5"/>
    <n v="42.5"/>
  </r>
  <r>
    <n v="5402"/>
    <d v="2016-08-31T00:00:00"/>
    <x v="2"/>
    <x v="7"/>
    <x v="633"/>
    <x v="0"/>
    <x v="0"/>
    <x v="2"/>
    <s v="Super Decoflex Portable Personal File"/>
    <n v="23.97"/>
    <n v="2"/>
    <n v="2.4"/>
  </r>
  <r>
    <n v="5403"/>
    <d v="2016-09-01T00:00:00"/>
    <x v="2"/>
    <x v="8"/>
    <x v="692"/>
    <x v="20"/>
    <x v="2"/>
    <x v="9"/>
    <s v="Sabrent 4-Port USB 2.0 Hub"/>
    <n v="6.79"/>
    <n v="1"/>
    <n v="2.31"/>
  </r>
  <r>
    <n v="5404"/>
    <d v="2016-09-01T00:00:00"/>
    <x v="2"/>
    <x v="8"/>
    <x v="692"/>
    <x v="20"/>
    <x v="0"/>
    <x v="0"/>
    <s v="Xerox 1881"/>
    <n v="24.56"/>
    <n v="2"/>
    <n v="11.54"/>
  </r>
  <r>
    <n v="5405"/>
    <d v="2016-09-01T00:00:00"/>
    <x v="2"/>
    <x v="8"/>
    <x v="692"/>
    <x v="20"/>
    <x v="0"/>
    <x v="3"/>
    <s v="Acco Hanging Data Binders"/>
    <n v="3.05"/>
    <n v="1"/>
    <n v="1.07"/>
  </r>
  <r>
    <n v="5406"/>
    <d v="2016-09-01T00:00:00"/>
    <x v="2"/>
    <x v="8"/>
    <x v="692"/>
    <x v="20"/>
    <x v="0"/>
    <x v="0"/>
    <s v="Xerox 1881"/>
    <n v="49.12"/>
    <n v="4"/>
    <n v="23.09"/>
  </r>
  <r>
    <n v="5407"/>
    <d v="2016-09-01T00:00:00"/>
    <x v="2"/>
    <x v="8"/>
    <x v="692"/>
    <x v="20"/>
    <x v="0"/>
    <x v="3"/>
    <s v="GBC DocuBind P400 Electric Binding System"/>
    <n v="4355.17"/>
    <n v="4"/>
    <n v="1415.43"/>
  </r>
  <r>
    <n v="5408"/>
    <d v="2016-09-01T00:00:00"/>
    <x v="2"/>
    <x v="8"/>
    <x v="755"/>
    <x v="3"/>
    <x v="0"/>
    <x v="10"/>
    <s v="White Business Envelopes with Contemporary Seam, Recycled White Business Envelopes"/>
    <n v="21.88"/>
    <n v="2"/>
    <n v="10.94"/>
  </r>
  <r>
    <n v="5409"/>
    <d v="2016-09-01T00:00:00"/>
    <x v="2"/>
    <x v="8"/>
    <x v="78"/>
    <x v="2"/>
    <x v="0"/>
    <x v="0"/>
    <s v="Telephone Message Books with Fax/Mobile Section, 5 1/2&quot; x 3 3/16&quot;"/>
    <n v="30.48"/>
    <n v="6"/>
    <n v="9.91"/>
  </r>
  <r>
    <n v="5410"/>
    <d v="2016-09-01T00:00:00"/>
    <x v="2"/>
    <x v="8"/>
    <x v="78"/>
    <x v="2"/>
    <x v="2"/>
    <x v="6"/>
    <s v="Anker 36W 4-Port USB Wall Charger Travel Power Adapter for iPhone 5s 5c 5"/>
    <n v="23.99"/>
    <n v="2"/>
    <n v="-4.8"/>
  </r>
  <r>
    <n v="5411"/>
    <d v="2016-09-01T00:00:00"/>
    <x v="2"/>
    <x v="8"/>
    <x v="78"/>
    <x v="2"/>
    <x v="0"/>
    <x v="7"/>
    <s v="Staples"/>
    <n v="16.690000000000001"/>
    <n v="7"/>
    <n v="5.42"/>
  </r>
  <r>
    <n v="5412"/>
    <d v="2016-09-01T00:00:00"/>
    <x v="2"/>
    <x v="8"/>
    <x v="190"/>
    <x v="20"/>
    <x v="2"/>
    <x v="9"/>
    <s v="Enermax Aurora Lite Keyboard"/>
    <n v="468.9"/>
    <n v="6"/>
    <n v="206.32"/>
  </r>
  <r>
    <n v="5413"/>
    <d v="2016-09-01T00:00:00"/>
    <x v="2"/>
    <x v="8"/>
    <x v="190"/>
    <x v="20"/>
    <x v="2"/>
    <x v="9"/>
    <s v="Memorex Mini Travel Drive 64 GB USB 2.0 Flash Drive"/>
    <n v="72.48"/>
    <n v="2"/>
    <n v="30.44"/>
  </r>
  <r>
    <n v="5414"/>
    <d v="2016-09-01T00:00:00"/>
    <x v="2"/>
    <x v="8"/>
    <x v="190"/>
    <x v="20"/>
    <x v="0"/>
    <x v="14"/>
    <s v="Acme Value Line Scissors"/>
    <n v="10.95"/>
    <n v="3"/>
    <n v="3.29"/>
  </r>
  <r>
    <n v="5415"/>
    <d v="2016-09-01T00:00:00"/>
    <x v="2"/>
    <x v="8"/>
    <x v="190"/>
    <x v="20"/>
    <x v="1"/>
    <x v="8"/>
    <s v="Howard Miller 14-1/2&quot; Diameter Chrome Round Wall Clock"/>
    <n v="191.82"/>
    <n v="3"/>
    <n v="61.38"/>
  </r>
  <r>
    <n v="5416"/>
    <d v="2016-09-01T00:00:00"/>
    <x v="2"/>
    <x v="8"/>
    <x v="409"/>
    <x v="14"/>
    <x v="0"/>
    <x v="3"/>
    <s v="Wilson Jones Turn Tabs Binder Tool for Ring Binders"/>
    <n v="24.1"/>
    <n v="5"/>
    <n v="11.09"/>
  </r>
  <r>
    <n v="5417"/>
    <d v="2016-09-01T00:00:00"/>
    <x v="2"/>
    <x v="8"/>
    <x v="409"/>
    <x v="14"/>
    <x v="2"/>
    <x v="6"/>
    <s v="Belkin Grip Candy Sheer Case / Cover for iPhone 5 and 5S"/>
    <n v="8.7799999999999994"/>
    <n v="1"/>
    <n v="2.2799999999999998"/>
  </r>
  <r>
    <n v="5418"/>
    <d v="2016-09-01T00:00:00"/>
    <x v="2"/>
    <x v="8"/>
    <x v="409"/>
    <x v="14"/>
    <x v="0"/>
    <x v="12"/>
    <s v="Eureka The Boss Plus 12-Amp Hard Box Upright Vacuum, Red"/>
    <n v="376.74"/>
    <n v="4"/>
    <n v="71.16"/>
  </r>
  <r>
    <n v="5419"/>
    <d v="2016-09-01T00:00:00"/>
    <x v="2"/>
    <x v="8"/>
    <x v="409"/>
    <x v="14"/>
    <x v="0"/>
    <x v="3"/>
    <s v="GBC Plastic Binding Combs"/>
    <n v="29.52"/>
    <n v="4"/>
    <n v="14.46"/>
  </r>
  <r>
    <n v="5420"/>
    <d v="2016-09-01T00:00:00"/>
    <x v="2"/>
    <x v="8"/>
    <x v="409"/>
    <x v="14"/>
    <x v="0"/>
    <x v="4"/>
    <s v="Newell 315"/>
    <n v="11.96"/>
    <n v="2"/>
    <n v="2.99"/>
  </r>
  <r>
    <n v="5421"/>
    <d v="2016-09-01T00:00:00"/>
    <x v="2"/>
    <x v="8"/>
    <x v="409"/>
    <x v="14"/>
    <x v="0"/>
    <x v="3"/>
    <s v="Wilson Jones 1&quot; Hanging DublLock Ring Binders"/>
    <n v="26.4"/>
    <n v="5"/>
    <n v="12.67"/>
  </r>
  <r>
    <n v="5422"/>
    <d v="2016-09-01T00:00:00"/>
    <x v="2"/>
    <x v="8"/>
    <x v="162"/>
    <x v="3"/>
    <x v="0"/>
    <x v="10"/>
    <s v="Globe Weis Peel &amp; Seel First Class Envelopes"/>
    <n v="12.78"/>
    <n v="1"/>
    <n v="5.75"/>
  </r>
  <r>
    <n v="5423"/>
    <d v="2016-09-02T00:00:00"/>
    <x v="2"/>
    <x v="8"/>
    <x v="502"/>
    <x v="20"/>
    <x v="0"/>
    <x v="4"/>
    <s v="Panasonic KP-150 Electric Pencil Sharpener"/>
    <n v="75.48"/>
    <n v="2"/>
    <n v="19.62"/>
  </r>
  <r>
    <n v="5424"/>
    <d v="2016-09-02T00:00:00"/>
    <x v="2"/>
    <x v="8"/>
    <x v="502"/>
    <x v="20"/>
    <x v="1"/>
    <x v="8"/>
    <s v="Telescoping Adjustable Floor Lamp"/>
    <n v="39.979999999999997"/>
    <n v="2"/>
    <n v="10"/>
  </r>
  <r>
    <n v="5425"/>
    <d v="2016-09-02T00:00:00"/>
    <x v="2"/>
    <x v="8"/>
    <x v="331"/>
    <x v="21"/>
    <x v="0"/>
    <x v="7"/>
    <s v="Colored Push Pins"/>
    <n v="1.81"/>
    <n v="1"/>
    <n v="0.65"/>
  </r>
  <r>
    <n v="5426"/>
    <d v="2016-09-02T00:00:00"/>
    <x v="2"/>
    <x v="8"/>
    <x v="331"/>
    <x v="21"/>
    <x v="0"/>
    <x v="3"/>
    <s v="ACCOHIDE 3-Ring Binder, Blue, 1&quot;"/>
    <n v="8.26"/>
    <n v="2"/>
    <n v="3.88"/>
  </r>
  <r>
    <n v="5427"/>
    <d v="2016-09-02T00:00:00"/>
    <x v="2"/>
    <x v="8"/>
    <x v="381"/>
    <x v="3"/>
    <x v="0"/>
    <x v="2"/>
    <s v="Tenex File Box, Personal Filing Tote with Lid, Black"/>
    <n v="46.53"/>
    <n v="3"/>
    <n v="12.1"/>
  </r>
  <r>
    <n v="5428"/>
    <d v="2016-09-02T00:00:00"/>
    <x v="2"/>
    <x v="8"/>
    <x v="556"/>
    <x v="1"/>
    <x v="0"/>
    <x v="1"/>
    <s v="Self-Adhesive Address Labels for Typewriters by Universal"/>
    <n v="29.24"/>
    <n v="5"/>
    <n v="9.8699999999999992"/>
  </r>
  <r>
    <n v="5429"/>
    <d v="2016-09-02T00:00:00"/>
    <x v="2"/>
    <x v="8"/>
    <x v="556"/>
    <x v="1"/>
    <x v="0"/>
    <x v="2"/>
    <s v="Rogers Deluxe File Chest"/>
    <n v="35.17"/>
    <n v="2"/>
    <n v="-8.35"/>
  </r>
  <r>
    <n v="5430"/>
    <d v="2016-09-02T00:00:00"/>
    <x v="2"/>
    <x v="8"/>
    <x v="556"/>
    <x v="1"/>
    <x v="2"/>
    <x v="15"/>
    <s v="Okidata C610n Printer"/>
    <n v="1362.9"/>
    <n v="3"/>
    <n v="-19.47"/>
  </r>
  <r>
    <n v="5431"/>
    <d v="2016-09-02T00:00:00"/>
    <x v="2"/>
    <x v="8"/>
    <x v="398"/>
    <x v="1"/>
    <x v="1"/>
    <x v="8"/>
    <s v="Deflect-o DuraMat Antistatic Studded Beveled Mat for Medium Pile Carpeting"/>
    <n v="84.27"/>
    <n v="2"/>
    <n v="-75.84"/>
  </r>
  <r>
    <n v="5432"/>
    <d v="2016-09-02T00:00:00"/>
    <x v="2"/>
    <x v="8"/>
    <x v="364"/>
    <x v="25"/>
    <x v="0"/>
    <x v="3"/>
    <s v="Heavy-Duty E-Z-D Binders"/>
    <n v="22.91"/>
    <n v="7"/>
    <n v="-17.57"/>
  </r>
  <r>
    <n v="5433"/>
    <d v="2016-09-02T00:00:00"/>
    <x v="2"/>
    <x v="8"/>
    <x v="364"/>
    <x v="25"/>
    <x v="0"/>
    <x v="12"/>
    <s v="Belkin F9M820V08 8 Outlet Surge"/>
    <n v="309.45999999999998"/>
    <n v="9"/>
    <n v="34.81"/>
  </r>
  <r>
    <n v="5434"/>
    <d v="2016-09-02T00:00:00"/>
    <x v="2"/>
    <x v="8"/>
    <x v="364"/>
    <x v="25"/>
    <x v="0"/>
    <x v="4"/>
    <s v="Zebra Zazzle Fluorescent Highlighters"/>
    <n v="19.46"/>
    <n v="4"/>
    <n v="3.4"/>
  </r>
  <r>
    <n v="5435"/>
    <d v="2016-09-02T00:00:00"/>
    <x v="2"/>
    <x v="8"/>
    <x v="364"/>
    <x v="25"/>
    <x v="1"/>
    <x v="13"/>
    <s v="Hon Racetrack Conference Tables"/>
    <n v="472.52"/>
    <n v="3"/>
    <n v="-149.63"/>
  </r>
  <r>
    <n v="5436"/>
    <d v="2016-09-02T00:00:00"/>
    <x v="2"/>
    <x v="8"/>
    <x v="364"/>
    <x v="25"/>
    <x v="2"/>
    <x v="9"/>
    <s v="Plantronics Savi W720 Multi-Device Wireless Headset System"/>
    <n v="1012.68"/>
    <n v="3"/>
    <n v="303.8"/>
  </r>
  <r>
    <n v="5437"/>
    <d v="2016-09-02T00:00:00"/>
    <x v="2"/>
    <x v="8"/>
    <x v="364"/>
    <x v="25"/>
    <x v="0"/>
    <x v="3"/>
    <s v="GBC Plasticlear Binding Covers"/>
    <n v="17.22"/>
    <n v="5"/>
    <n v="-12.63"/>
  </r>
  <r>
    <n v="5438"/>
    <d v="2016-09-02T00:00:00"/>
    <x v="2"/>
    <x v="8"/>
    <x v="614"/>
    <x v="22"/>
    <x v="2"/>
    <x v="16"/>
    <s v="Hewlett Packard 610 Color Digital Copier / Printer"/>
    <n v="999.98"/>
    <n v="2"/>
    <n v="449.99"/>
  </r>
  <r>
    <n v="5439"/>
    <d v="2016-09-02T00:00:00"/>
    <x v="2"/>
    <x v="8"/>
    <x v="476"/>
    <x v="0"/>
    <x v="0"/>
    <x v="3"/>
    <s v="Acco PRESSTEX Data Binder with Storage Hooks, Dark Blue, 9 1/2&quot; X 11&quot;"/>
    <n v="8.61"/>
    <n v="8"/>
    <n v="-13.34"/>
  </r>
  <r>
    <n v="5440"/>
    <d v="2016-09-02T00:00:00"/>
    <x v="2"/>
    <x v="8"/>
    <x v="476"/>
    <x v="0"/>
    <x v="2"/>
    <x v="9"/>
    <s v="LogitechÂ MX Performance Wireless Mouse"/>
    <n v="159.56"/>
    <n v="5"/>
    <n v="33.909999999999997"/>
  </r>
  <r>
    <n v="5441"/>
    <d v="2016-09-02T00:00:00"/>
    <x v="2"/>
    <x v="8"/>
    <x v="383"/>
    <x v="22"/>
    <x v="1"/>
    <x v="5"/>
    <s v="Global Leather Task Chair, Black"/>
    <n v="215.98"/>
    <n v="3"/>
    <n v="-2.7"/>
  </r>
  <r>
    <n v="5442"/>
    <d v="2016-09-02T00:00:00"/>
    <x v="2"/>
    <x v="8"/>
    <x v="383"/>
    <x v="22"/>
    <x v="0"/>
    <x v="10"/>
    <s v="Inter-Office Recycled Envelopes, Brown Kraft, Button-String,10&quot; x 13&quot; , 100/Box"/>
    <n v="65.94"/>
    <n v="3"/>
    <n v="30.99"/>
  </r>
  <r>
    <n v="5443"/>
    <d v="2016-09-02T00:00:00"/>
    <x v="2"/>
    <x v="8"/>
    <x v="336"/>
    <x v="3"/>
    <x v="1"/>
    <x v="8"/>
    <s v="Ultra Door Pull Handle"/>
    <n v="94.68"/>
    <n v="9"/>
    <n v="31.24"/>
  </r>
  <r>
    <n v="5444"/>
    <d v="2016-09-02T00:00:00"/>
    <x v="2"/>
    <x v="8"/>
    <x v="336"/>
    <x v="3"/>
    <x v="0"/>
    <x v="2"/>
    <s v="Akro Stacking Bins"/>
    <n v="23.67"/>
    <n v="3"/>
    <n v="0.95"/>
  </r>
  <r>
    <n v="5445"/>
    <d v="2016-09-02T00:00:00"/>
    <x v="2"/>
    <x v="8"/>
    <x v="336"/>
    <x v="3"/>
    <x v="2"/>
    <x v="6"/>
    <s v="Cisco Unified IP Phone 7945G VoIP phone"/>
    <n v="1091.17"/>
    <n v="4"/>
    <n v="68.2"/>
  </r>
  <r>
    <n v="5446"/>
    <d v="2016-09-02T00:00:00"/>
    <x v="2"/>
    <x v="8"/>
    <x v="336"/>
    <x v="3"/>
    <x v="0"/>
    <x v="4"/>
    <s v="Blackstonian Pencils"/>
    <n v="18.690000000000001"/>
    <n v="7"/>
    <n v="5.23"/>
  </r>
  <r>
    <n v="5447"/>
    <d v="2016-09-02T00:00:00"/>
    <x v="2"/>
    <x v="8"/>
    <x v="336"/>
    <x v="3"/>
    <x v="1"/>
    <x v="13"/>
    <s v="Chromcraft Rectangular Conference Tables"/>
    <n v="568.73"/>
    <n v="3"/>
    <n v="28.44"/>
  </r>
  <r>
    <n v="5448"/>
    <d v="2016-09-02T00:00:00"/>
    <x v="2"/>
    <x v="8"/>
    <x v="336"/>
    <x v="3"/>
    <x v="0"/>
    <x v="3"/>
    <s v="SpineVue Locking Slant-D Ring Binders by Cardinal"/>
    <n v="7.31"/>
    <n v="1"/>
    <n v="2.56"/>
  </r>
  <r>
    <n v="5449"/>
    <d v="2016-09-03T00:00:00"/>
    <x v="2"/>
    <x v="8"/>
    <x v="125"/>
    <x v="2"/>
    <x v="0"/>
    <x v="3"/>
    <s v="GBC Ibimaster 500 Manual ProClick Binding System"/>
    <n v="1141.47"/>
    <n v="5"/>
    <n v="-760.98"/>
  </r>
  <r>
    <n v="5450"/>
    <d v="2016-09-03T00:00:00"/>
    <x v="2"/>
    <x v="8"/>
    <x v="125"/>
    <x v="2"/>
    <x v="2"/>
    <x v="6"/>
    <s v="Cisco SPA301"/>
    <n v="280.77999999999997"/>
    <n v="3"/>
    <n v="-46.8"/>
  </r>
  <r>
    <n v="5451"/>
    <d v="2016-09-03T00:00:00"/>
    <x v="2"/>
    <x v="8"/>
    <x v="488"/>
    <x v="1"/>
    <x v="1"/>
    <x v="8"/>
    <s v="Tenex &quot;The Solids&quot; Textured Chair Mats"/>
    <n v="83.95"/>
    <n v="3"/>
    <n v="-90.25"/>
  </r>
  <r>
    <n v="5452"/>
    <d v="2016-09-03T00:00:00"/>
    <x v="2"/>
    <x v="8"/>
    <x v="246"/>
    <x v="1"/>
    <x v="0"/>
    <x v="3"/>
    <s v="XtraLife ClearVue Slant-D Ring Binder, White, 3&quot;"/>
    <n v="8.81"/>
    <n v="3"/>
    <n v="-14.97"/>
  </r>
  <r>
    <n v="5453"/>
    <d v="2016-09-03T00:00:00"/>
    <x v="2"/>
    <x v="8"/>
    <x v="76"/>
    <x v="37"/>
    <x v="0"/>
    <x v="0"/>
    <s v="Adams Phone Message Book, 200 Message Capacity, 8 1/16Â” x 11Â”"/>
    <n v="48.16"/>
    <n v="7"/>
    <n v="22.15"/>
  </r>
  <r>
    <n v="5454"/>
    <d v="2016-09-03T00:00:00"/>
    <x v="2"/>
    <x v="8"/>
    <x v="612"/>
    <x v="21"/>
    <x v="0"/>
    <x v="2"/>
    <s v="Crate-A-Files"/>
    <n v="54.5"/>
    <n v="5"/>
    <n v="14.17"/>
  </r>
  <r>
    <n v="5455"/>
    <d v="2016-09-03T00:00:00"/>
    <x v="2"/>
    <x v="8"/>
    <x v="563"/>
    <x v="8"/>
    <x v="0"/>
    <x v="3"/>
    <s v="Heavy-Duty E-Z-D Binders"/>
    <n v="87.28"/>
    <n v="8"/>
    <n v="41.02"/>
  </r>
  <r>
    <n v="5456"/>
    <d v="2016-09-03T00:00:00"/>
    <x v="2"/>
    <x v="8"/>
    <x v="221"/>
    <x v="36"/>
    <x v="1"/>
    <x v="11"/>
    <s v="Sauder Camden County Collection Libraries, Planked Cherry Finish"/>
    <n v="344.94"/>
    <n v="3"/>
    <n v="31.04"/>
  </r>
  <r>
    <n v="5457"/>
    <d v="2016-09-03T00:00:00"/>
    <x v="2"/>
    <x v="8"/>
    <x v="221"/>
    <x v="36"/>
    <x v="1"/>
    <x v="8"/>
    <s v="Eldon Expressions Wood Desk Accessories, Oak"/>
    <n v="14.76"/>
    <n v="2"/>
    <n v="4.28"/>
  </r>
  <r>
    <n v="5458"/>
    <d v="2016-09-03T00:00:00"/>
    <x v="2"/>
    <x v="8"/>
    <x v="221"/>
    <x v="36"/>
    <x v="0"/>
    <x v="3"/>
    <s v="Acco Expandable Hanging Binders"/>
    <n v="12.76"/>
    <n v="2"/>
    <n v="5.87"/>
  </r>
  <r>
    <n v="5459"/>
    <d v="2016-09-03T00:00:00"/>
    <x v="2"/>
    <x v="8"/>
    <x v="221"/>
    <x v="36"/>
    <x v="0"/>
    <x v="1"/>
    <s v="Avery 486"/>
    <n v="58.48"/>
    <n v="8"/>
    <n v="27.49"/>
  </r>
  <r>
    <n v="5460"/>
    <d v="2016-09-03T00:00:00"/>
    <x v="2"/>
    <x v="8"/>
    <x v="751"/>
    <x v="1"/>
    <x v="1"/>
    <x v="11"/>
    <s v="Safco Value Mate Steel Bookcase, Baked Enamel Finish on Steel, Black"/>
    <n v="198.74"/>
    <n v="4"/>
    <n v="0"/>
  </r>
  <r>
    <n v="5461"/>
    <d v="2016-09-03T00:00:00"/>
    <x v="2"/>
    <x v="8"/>
    <x v="719"/>
    <x v="10"/>
    <x v="0"/>
    <x v="0"/>
    <s v="Wirebound Four 2-3/4 x 5 Forms per Page, 400 Sets per Book"/>
    <n v="30.96"/>
    <n v="6"/>
    <n v="11.22"/>
  </r>
  <r>
    <n v="5462"/>
    <d v="2016-09-04T00:00:00"/>
    <x v="2"/>
    <x v="8"/>
    <x v="325"/>
    <x v="0"/>
    <x v="0"/>
    <x v="4"/>
    <s v="Faber Castell Col-Erase Pencils"/>
    <n v="3.91"/>
    <n v="1"/>
    <n v="1.03"/>
  </r>
  <r>
    <n v="5463"/>
    <d v="2016-09-04T00:00:00"/>
    <x v="2"/>
    <x v="8"/>
    <x v="325"/>
    <x v="0"/>
    <x v="0"/>
    <x v="4"/>
    <s v="BOSTON Ranger #55 Pencil Sharpener, Black"/>
    <n v="62.38"/>
    <n v="3"/>
    <n v="7.02"/>
  </r>
  <r>
    <n v="5464"/>
    <d v="2016-09-04T00:00:00"/>
    <x v="2"/>
    <x v="8"/>
    <x v="107"/>
    <x v="20"/>
    <x v="1"/>
    <x v="8"/>
    <s v="Howard Miller 16&quot; Diameter Gallery Wall Clock"/>
    <n v="63.94"/>
    <n v="1"/>
    <n v="24.94"/>
  </r>
  <r>
    <n v="5465"/>
    <d v="2016-09-04T00:00:00"/>
    <x v="2"/>
    <x v="8"/>
    <x v="107"/>
    <x v="20"/>
    <x v="0"/>
    <x v="3"/>
    <s v="Plastic Binding Combs"/>
    <n v="60.6"/>
    <n v="5"/>
    <n v="20.45"/>
  </r>
  <r>
    <n v="5466"/>
    <d v="2016-09-04T00:00:00"/>
    <x v="2"/>
    <x v="8"/>
    <x v="107"/>
    <x v="20"/>
    <x v="0"/>
    <x v="14"/>
    <s v="Acme Preferred Stainless Steel Scissors"/>
    <n v="22.72"/>
    <n v="4"/>
    <n v="6.59"/>
  </r>
  <r>
    <n v="5467"/>
    <d v="2016-09-04T00:00:00"/>
    <x v="2"/>
    <x v="8"/>
    <x v="16"/>
    <x v="15"/>
    <x v="0"/>
    <x v="0"/>
    <s v="RSVP Cards &amp; Envelopes, Blank White, 8-1/2&quot; X 11&quot;, 24 Cards/25 Envelopes/Set"/>
    <n v="12.19"/>
    <n v="3"/>
    <n v="4.1100000000000003"/>
  </r>
  <r>
    <n v="5468"/>
    <d v="2016-09-04T00:00:00"/>
    <x v="2"/>
    <x v="8"/>
    <x v="16"/>
    <x v="15"/>
    <x v="0"/>
    <x v="12"/>
    <s v="Belkin 5 Outlet SurgeMaster Power Centers"/>
    <n v="87.17"/>
    <n v="2"/>
    <n v="8.7200000000000006"/>
  </r>
  <r>
    <n v="5469"/>
    <d v="2016-09-04T00:00:00"/>
    <x v="2"/>
    <x v="8"/>
    <x v="16"/>
    <x v="15"/>
    <x v="0"/>
    <x v="4"/>
    <s v="Prismacolor Color Pencil Set"/>
    <n v="31.74"/>
    <n v="2"/>
    <n v="8.33"/>
  </r>
  <r>
    <n v="5470"/>
    <d v="2016-09-04T00:00:00"/>
    <x v="2"/>
    <x v="8"/>
    <x v="266"/>
    <x v="5"/>
    <x v="1"/>
    <x v="8"/>
    <s v="Coloredge Poster Frame"/>
    <n v="42.6"/>
    <n v="3"/>
    <n v="16.61"/>
  </r>
  <r>
    <n v="5471"/>
    <d v="2016-09-04T00:00:00"/>
    <x v="2"/>
    <x v="8"/>
    <x v="266"/>
    <x v="5"/>
    <x v="0"/>
    <x v="3"/>
    <s v="Poly Designer Cover &amp; Back"/>
    <n v="113.94"/>
    <n v="6"/>
    <n v="54.69"/>
  </r>
  <r>
    <n v="5472"/>
    <d v="2016-09-04T00:00:00"/>
    <x v="2"/>
    <x v="8"/>
    <x v="266"/>
    <x v="5"/>
    <x v="0"/>
    <x v="2"/>
    <s v="Fellowes Neat Ideas Storage Cubes"/>
    <n v="129.91999999999999"/>
    <n v="4"/>
    <n v="5.2"/>
  </r>
  <r>
    <n v="5473"/>
    <d v="2016-09-04T00:00:00"/>
    <x v="2"/>
    <x v="8"/>
    <x v="266"/>
    <x v="5"/>
    <x v="0"/>
    <x v="4"/>
    <s v="Nontoxic Chalk"/>
    <n v="5.28"/>
    <n v="3"/>
    <n v="2.5299999999999998"/>
  </r>
  <r>
    <n v="5474"/>
    <d v="2016-09-04T00:00:00"/>
    <x v="2"/>
    <x v="8"/>
    <x v="132"/>
    <x v="28"/>
    <x v="0"/>
    <x v="2"/>
    <s v="Hot File 7-Pocket, Floor Stand"/>
    <n v="535.41"/>
    <n v="3"/>
    <n v="160.62"/>
  </r>
  <r>
    <n v="5475"/>
    <d v="2016-09-04T00:00:00"/>
    <x v="2"/>
    <x v="8"/>
    <x v="2"/>
    <x v="24"/>
    <x v="0"/>
    <x v="10"/>
    <s v="Staple envelope"/>
    <n v="16.559999999999999"/>
    <n v="2"/>
    <n v="7.78"/>
  </r>
  <r>
    <n v="5476"/>
    <d v="2016-09-04T00:00:00"/>
    <x v="2"/>
    <x v="8"/>
    <x v="2"/>
    <x v="24"/>
    <x v="2"/>
    <x v="9"/>
    <s v="Sony Micro Vault Click 16 GB USB 2.0 Flash Drive"/>
    <n v="279.95"/>
    <n v="5"/>
    <n v="67.19"/>
  </r>
  <r>
    <n v="5477"/>
    <d v="2016-09-04T00:00:00"/>
    <x v="2"/>
    <x v="8"/>
    <x v="355"/>
    <x v="13"/>
    <x v="0"/>
    <x v="0"/>
    <s v="Xerox 1886"/>
    <n v="239.5"/>
    <n v="5"/>
    <n v="114.96"/>
  </r>
  <r>
    <n v="5478"/>
    <d v="2016-09-04T00:00:00"/>
    <x v="2"/>
    <x v="8"/>
    <x v="24"/>
    <x v="3"/>
    <x v="1"/>
    <x v="8"/>
    <s v="6&quot; Cubicle Wall Clock, Black"/>
    <n v="24.27"/>
    <n v="3"/>
    <n v="8.74"/>
  </r>
  <r>
    <n v="5479"/>
    <d v="2016-09-04T00:00:00"/>
    <x v="2"/>
    <x v="8"/>
    <x v="24"/>
    <x v="3"/>
    <x v="2"/>
    <x v="16"/>
    <s v="Canon PC1060 Personal Laser Copier"/>
    <n v="2799.96"/>
    <n v="5"/>
    <n v="944.99"/>
  </r>
  <r>
    <n v="5480"/>
    <d v="2016-09-05T00:00:00"/>
    <x v="2"/>
    <x v="8"/>
    <x v="104"/>
    <x v="2"/>
    <x v="1"/>
    <x v="8"/>
    <s v="Howard Miller 13-3/4&quot; Diameter Brushed Chrome Round Wall Clock"/>
    <n v="82.8"/>
    <n v="2"/>
    <n v="10.35"/>
  </r>
  <r>
    <n v="5481"/>
    <d v="2016-09-05T00:00:00"/>
    <x v="2"/>
    <x v="8"/>
    <x v="500"/>
    <x v="14"/>
    <x v="1"/>
    <x v="8"/>
    <s v="Aluminum Document Frame"/>
    <n v="12.22"/>
    <n v="1"/>
    <n v="3.67"/>
  </r>
  <r>
    <n v="5482"/>
    <d v="2016-09-05T00:00:00"/>
    <x v="2"/>
    <x v="8"/>
    <x v="500"/>
    <x v="14"/>
    <x v="0"/>
    <x v="2"/>
    <s v="Fellowes Bankers Box Staxonsteel Drawer File/Stacking System"/>
    <n v="194.94"/>
    <n v="3"/>
    <n v="23.39"/>
  </r>
  <r>
    <n v="5483"/>
    <d v="2016-09-05T00:00:00"/>
    <x v="2"/>
    <x v="8"/>
    <x v="500"/>
    <x v="14"/>
    <x v="0"/>
    <x v="2"/>
    <s v="Eldon Mobile Mega Data Cart  Mega Stackable  Add-On Trays"/>
    <n v="70.95"/>
    <n v="3"/>
    <n v="20.58"/>
  </r>
  <r>
    <n v="5484"/>
    <d v="2016-09-05T00:00:00"/>
    <x v="2"/>
    <x v="8"/>
    <x v="500"/>
    <x v="14"/>
    <x v="0"/>
    <x v="0"/>
    <s v="Xerox Color Copier Paper, 11&quot; x 17&quot;, Ream"/>
    <n v="91.36"/>
    <n v="4"/>
    <n v="42.03"/>
  </r>
  <r>
    <n v="5485"/>
    <d v="2016-09-05T00:00:00"/>
    <x v="2"/>
    <x v="8"/>
    <x v="500"/>
    <x v="14"/>
    <x v="1"/>
    <x v="5"/>
    <s v="Office Star - Ergonomically Designed Knee Chair"/>
    <n v="242.94"/>
    <n v="3"/>
    <n v="29.15"/>
  </r>
  <r>
    <n v="5486"/>
    <d v="2016-09-05T00:00:00"/>
    <x v="2"/>
    <x v="8"/>
    <x v="500"/>
    <x v="14"/>
    <x v="0"/>
    <x v="1"/>
    <s v="Avery 520"/>
    <n v="22.05"/>
    <n v="7"/>
    <n v="10.58"/>
  </r>
  <r>
    <n v="5487"/>
    <d v="2016-09-05T00:00:00"/>
    <x v="2"/>
    <x v="8"/>
    <x v="546"/>
    <x v="30"/>
    <x v="2"/>
    <x v="6"/>
    <s v="Geemarc AmpliPOWER60"/>
    <n v="278.39999999999998"/>
    <n v="3"/>
    <n v="80.739999999999995"/>
  </r>
  <r>
    <n v="5488"/>
    <d v="2016-09-05T00:00:00"/>
    <x v="2"/>
    <x v="8"/>
    <x v="671"/>
    <x v="42"/>
    <x v="0"/>
    <x v="4"/>
    <s v="Panasonic KP-380BK Classic Electric Pencil Sharpener"/>
    <n v="107.94"/>
    <n v="3"/>
    <n v="26.99"/>
  </r>
  <r>
    <n v="5489"/>
    <d v="2016-09-05T00:00:00"/>
    <x v="2"/>
    <x v="8"/>
    <x v="278"/>
    <x v="0"/>
    <x v="1"/>
    <x v="5"/>
    <s v="Situations Contoured Folding Chairs, 4/Set"/>
    <n v="347.8"/>
    <n v="7"/>
    <n v="-24.84"/>
  </r>
  <r>
    <n v="5490"/>
    <d v="2016-09-05T00:00:00"/>
    <x v="2"/>
    <x v="8"/>
    <x v="44"/>
    <x v="3"/>
    <x v="2"/>
    <x v="9"/>
    <s v="HP Standard 104 key PS/2 Keyboard"/>
    <n v="116"/>
    <n v="8"/>
    <n v="29"/>
  </r>
  <r>
    <n v="5491"/>
    <d v="2016-09-05T00:00:00"/>
    <x v="2"/>
    <x v="8"/>
    <x v="29"/>
    <x v="2"/>
    <x v="0"/>
    <x v="3"/>
    <s v="C-Line Peel &amp; Stick Add-On Filing Pockets, 8-3/4 x 5-1/8, 10/Pack"/>
    <n v="9.56"/>
    <n v="5"/>
    <n v="-7.33"/>
  </r>
  <r>
    <n v="5492"/>
    <d v="2016-09-05T00:00:00"/>
    <x v="2"/>
    <x v="8"/>
    <x v="406"/>
    <x v="15"/>
    <x v="0"/>
    <x v="10"/>
    <s v="Staple envelope"/>
    <n v="23.47"/>
    <n v="3"/>
    <n v="7.63"/>
  </r>
  <r>
    <n v="5493"/>
    <d v="2016-09-05T00:00:00"/>
    <x v="2"/>
    <x v="8"/>
    <x v="406"/>
    <x v="15"/>
    <x v="0"/>
    <x v="3"/>
    <s v="Wilson Jones Ledger-Size, Piano-Hinge Binder, 2&quot;, Blue"/>
    <n v="86.06"/>
    <n v="7"/>
    <n v="-63.11"/>
  </r>
  <r>
    <n v="5494"/>
    <d v="2016-09-05T00:00:00"/>
    <x v="2"/>
    <x v="8"/>
    <x v="406"/>
    <x v="15"/>
    <x v="2"/>
    <x v="6"/>
    <s v="Nortel Networks T7316 E Nt8 B27"/>
    <n v="108.78"/>
    <n v="2"/>
    <n v="6.8"/>
  </r>
  <r>
    <n v="5495"/>
    <d v="2016-09-05T00:00:00"/>
    <x v="2"/>
    <x v="8"/>
    <x v="406"/>
    <x v="15"/>
    <x v="0"/>
    <x v="0"/>
    <s v="Xerox 1971"/>
    <n v="10.27"/>
    <n v="3"/>
    <n v="3.21"/>
  </r>
  <r>
    <n v="5496"/>
    <d v="2016-09-05T00:00:00"/>
    <x v="2"/>
    <x v="8"/>
    <x v="292"/>
    <x v="0"/>
    <x v="0"/>
    <x v="12"/>
    <s v="Eureka The Boss Plus 12-Amp Hard Box Upright Vacuum, Red"/>
    <n v="62.79"/>
    <n v="3"/>
    <n v="-166.39"/>
  </r>
  <r>
    <n v="5497"/>
    <d v="2016-09-05T00:00:00"/>
    <x v="2"/>
    <x v="8"/>
    <x v="292"/>
    <x v="0"/>
    <x v="0"/>
    <x v="7"/>
    <s v="Advantus Map Pennant Flags and Round Head Tacks"/>
    <n v="28.44"/>
    <n v="9"/>
    <n v="4.2699999999999996"/>
  </r>
  <r>
    <n v="5498"/>
    <d v="2016-09-05T00:00:00"/>
    <x v="2"/>
    <x v="8"/>
    <x v="343"/>
    <x v="3"/>
    <x v="0"/>
    <x v="0"/>
    <s v="14-7/8 x 11 Blue Bar Computer Printout Paper"/>
    <n v="96.08"/>
    <n v="2"/>
    <n v="46.12"/>
  </r>
  <r>
    <n v="5499"/>
    <d v="2016-09-05T00:00:00"/>
    <x v="2"/>
    <x v="8"/>
    <x v="343"/>
    <x v="3"/>
    <x v="0"/>
    <x v="3"/>
    <s v="Angle-D Binders with Locking Rings, Label Holders"/>
    <n v="11.68"/>
    <n v="2"/>
    <n v="3.94"/>
  </r>
  <r>
    <n v="5500"/>
    <d v="2016-09-05T00:00:00"/>
    <x v="2"/>
    <x v="8"/>
    <x v="343"/>
    <x v="3"/>
    <x v="0"/>
    <x v="7"/>
    <s v="Advantus Push Pins"/>
    <n v="4.3600000000000003"/>
    <n v="2"/>
    <n v="1.79"/>
  </r>
  <r>
    <n v="5501"/>
    <d v="2016-09-05T00:00:00"/>
    <x v="2"/>
    <x v="8"/>
    <x v="286"/>
    <x v="0"/>
    <x v="0"/>
    <x v="0"/>
    <s v="Xerox 202"/>
    <n v="25.92"/>
    <n v="5"/>
    <n v="9.07"/>
  </r>
  <r>
    <n v="5502"/>
    <d v="2016-09-05T00:00:00"/>
    <x v="2"/>
    <x v="8"/>
    <x v="286"/>
    <x v="0"/>
    <x v="0"/>
    <x v="7"/>
    <s v="Staples"/>
    <n v="15.81"/>
    <n v="8"/>
    <n v="5.34"/>
  </r>
  <r>
    <n v="5503"/>
    <d v="2016-09-05T00:00:00"/>
    <x v="2"/>
    <x v="8"/>
    <x v="286"/>
    <x v="0"/>
    <x v="0"/>
    <x v="0"/>
    <s v="Xerox 1930"/>
    <n v="10.37"/>
    <n v="2"/>
    <n v="3.76"/>
  </r>
  <r>
    <n v="5504"/>
    <d v="2016-09-05T00:00:00"/>
    <x v="2"/>
    <x v="8"/>
    <x v="20"/>
    <x v="20"/>
    <x v="0"/>
    <x v="0"/>
    <s v="Xerox 1885"/>
    <n v="192.16"/>
    <n v="4"/>
    <n v="92.24"/>
  </r>
  <r>
    <n v="5505"/>
    <d v="2016-09-05T00:00:00"/>
    <x v="2"/>
    <x v="8"/>
    <x v="397"/>
    <x v="0"/>
    <x v="0"/>
    <x v="2"/>
    <s v="Eldon Base for stackable storage shelf, platinum"/>
    <n v="93.46"/>
    <n v="3"/>
    <n v="-17.52"/>
  </r>
  <r>
    <n v="5506"/>
    <d v="2016-09-05T00:00:00"/>
    <x v="2"/>
    <x v="8"/>
    <x v="13"/>
    <x v="6"/>
    <x v="0"/>
    <x v="1"/>
    <s v="Avery 50"/>
    <n v="25.06"/>
    <n v="2"/>
    <n v="11.78"/>
  </r>
  <r>
    <n v="5507"/>
    <d v="2016-09-05T00:00:00"/>
    <x v="2"/>
    <x v="8"/>
    <x v="13"/>
    <x v="6"/>
    <x v="1"/>
    <x v="13"/>
    <s v="Chromcraft Bull-Nose Wood 48&quot; x 96&quot; Rectangular Conference Tables"/>
    <n v="1652.94"/>
    <n v="3"/>
    <n v="314.06"/>
  </r>
  <r>
    <n v="5508"/>
    <d v="2016-09-05T00:00:00"/>
    <x v="2"/>
    <x v="8"/>
    <x v="720"/>
    <x v="1"/>
    <x v="0"/>
    <x v="0"/>
    <s v="Xerox 196"/>
    <n v="9.25"/>
    <n v="2"/>
    <n v="3.35"/>
  </r>
  <r>
    <n v="5509"/>
    <d v="2016-09-05T00:00:00"/>
    <x v="2"/>
    <x v="8"/>
    <x v="496"/>
    <x v="10"/>
    <x v="0"/>
    <x v="3"/>
    <s v="Recycled Easel Ring Binders"/>
    <n v="8.9499999999999993"/>
    <n v="2"/>
    <n v="-7.46"/>
  </r>
  <r>
    <n v="5510"/>
    <d v="2016-09-05T00:00:00"/>
    <x v="2"/>
    <x v="8"/>
    <x v="496"/>
    <x v="10"/>
    <x v="0"/>
    <x v="3"/>
    <s v="Pressboard Hanging Data Binders for Unburst Sheets"/>
    <n v="8.86"/>
    <n v="6"/>
    <n v="-6.49"/>
  </r>
  <r>
    <n v="5511"/>
    <d v="2016-09-05T00:00:00"/>
    <x v="2"/>
    <x v="8"/>
    <x v="496"/>
    <x v="10"/>
    <x v="1"/>
    <x v="5"/>
    <s v="Global Push Button Manager's Chair, Indigo"/>
    <n v="85.25"/>
    <n v="2"/>
    <n v="-1.22"/>
  </r>
  <r>
    <n v="5512"/>
    <d v="2016-09-05T00:00:00"/>
    <x v="2"/>
    <x v="8"/>
    <x v="551"/>
    <x v="0"/>
    <x v="1"/>
    <x v="8"/>
    <s v="Executive Impressions 12&quot; Wall Clock"/>
    <n v="21.2"/>
    <n v="3"/>
    <n v="-11.66"/>
  </r>
  <r>
    <n v="5513"/>
    <d v="2016-09-05T00:00:00"/>
    <x v="2"/>
    <x v="8"/>
    <x v="622"/>
    <x v="2"/>
    <x v="1"/>
    <x v="8"/>
    <s v="6&quot; Cubicle Wall Clock, Black"/>
    <n v="58.25"/>
    <n v="9"/>
    <n v="11.65"/>
  </r>
  <r>
    <n v="5514"/>
    <d v="2016-09-05T00:00:00"/>
    <x v="2"/>
    <x v="8"/>
    <x v="622"/>
    <x v="2"/>
    <x v="1"/>
    <x v="5"/>
    <s v="Global Task Chair, Black"/>
    <n v="71.25"/>
    <n v="2"/>
    <n v="-19.34"/>
  </r>
  <r>
    <n v="5515"/>
    <d v="2016-09-05T00:00:00"/>
    <x v="2"/>
    <x v="8"/>
    <x v="622"/>
    <x v="2"/>
    <x v="0"/>
    <x v="4"/>
    <s v="Newell 329"/>
    <n v="7.87"/>
    <n v="3"/>
    <n v="0.59"/>
  </r>
  <r>
    <n v="5516"/>
    <d v="2016-09-05T00:00:00"/>
    <x v="2"/>
    <x v="8"/>
    <x v="622"/>
    <x v="2"/>
    <x v="1"/>
    <x v="5"/>
    <s v="Global Comet Stacking Arm Chair"/>
    <n v="887.27"/>
    <n v="3"/>
    <n v="-63.38"/>
  </r>
  <r>
    <n v="5517"/>
    <d v="2016-09-05T00:00:00"/>
    <x v="2"/>
    <x v="8"/>
    <x v="623"/>
    <x v="20"/>
    <x v="2"/>
    <x v="6"/>
    <s v="LF Elite 3D Dazzle Designer Hard Case Cover, Lf Stylus Pen and Wiper For Apple Iphone 5c Mini Lite"/>
    <n v="43.6"/>
    <n v="4"/>
    <n v="12.21"/>
  </r>
  <r>
    <n v="5518"/>
    <d v="2016-09-06T00:00:00"/>
    <x v="2"/>
    <x v="8"/>
    <x v="727"/>
    <x v="28"/>
    <x v="0"/>
    <x v="12"/>
    <s v="Fellowes Basic Home/Office Series Surge Protectors"/>
    <n v="77.88"/>
    <n v="6"/>
    <n v="22.59"/>
  </r>
  <r>
    <n v="5519"/>
    <d v="2016-09-06T00:00:00"/>
    <x v="2"/>
    <x v="8"/>
    <x v="541"/>
    <x v="20"/>
    <x v="2"/>
    <x v="9"/>
    <s v="Maxell 4.7GB DVD+RW 3/Pack"/>
    <n v="31.86"/>
    <n v="2"/>
    <n v="11.15"/>
  </r>
  <r>
    <n v="5520"/>
    <d v="2016-09-06T00:00:00"/>
    <x v="2"/>
    <x v="8"/>
    <x v="541"/>
    <x v="20"/>
    <x v="1"/>
    <x v="11"/>
    <s v="Atlantic Metals Mobile 5-Shelf Bookcases, Custom Colors"/>
    <n v="722.35"/>
    <n v="3"/>
    <n v="90.29"/>
  </r>
  <r>
    <n v="5521"/>
    <d v="2016-09-06T00:00:00"/>
    <x v="2"/>
    <x v="8"/>
    <x v="366"/>
    <x v="25"/>
    <x v="0"/>
    <x v="10"/>
    <s v="Blue String-Tie &amp; Button Interoffice Envelopes, 10 x 13"/>
    <n v="95.95"/>
    <n v="3"/>
    <n v="29.99"/>
  </r>
  <r>
    <n v="5522"/>
    <d v="2016-09-06T00:00:00"/>
    <x v="2"/>
    <x v="8"/>
    <x v="366"/>
    <x v="25"/>
    <x v="0"/>
    <x v="3"/>
    <s v="Pressboard Data Binders by Wilson Jones"/>
    <n v="3.2"/>
    <n v="2"/>
    <n v="-2.46"/>
  </r>
  <r>
    <n v="5523"/>
    <d v="2016-09-06T00:00:00"/>
    <x v="2"/>
    <x v="8"/>
    <x v="100"/>
    <x v="0"/>
    <x v="0"/>
    <x v="2"/>
    <s v="Tenex Personal Project File with Scoop Front Design, Black"/>
    <n v="10.78"/>
    <n v="1"/>
    <n v="0.81"/>
  </r>
  <r>
    <n v="5524"/>
    <d v="2016-09-06T00:00:00"/>
    <x v="2"/>
    <x v="8"/>
    <x v="515"/>
    <x v="0"/>
    <x v="0"/>
    <x v="0"/>
    <s v="Advantus Motivational Note Cards"/>
    <n v="41.92"/>
    <n v="4"/>
    <n v="15.2"/>
  </r>
  <r>
    <n v="5525"/>
    <d v="2016-09-06T00:00:00"/>
    <x v="2"/>
    <x v="8"/>
    <x v="515"/>
    <x v="0"/>
    <x v="2"/>
    <x v="6"/>
    <s v="AT&amp;T CL83451 4-Handset Telephone"/>
    <n v="329.58"/>
    <n v="2"/>
    <n v="37.08"/>
  </r>
  <r>
    <n v="5526"/>
    <d v="2016-09-08T00:00:00"/>
    <x v="2"/>
    <x v="8"/>
    <x v="643"/>
    <x v="0"/>
    <x v="0"/>
    <x v="2"/>
    <s v="Super Decoflex Portable Personal File"/>
    <n v="35.950000000000003"/>
    <n v="3"/>
    <n v="3.6"/>
  </r>
  <r>
    <n v="5527"/>
    <d v="2016-09-08T00:00:00"/>
    <x v="2"/>
    <x v="8"/>
    <x v="643"/>
    <x v="0"/>
    <x v="1"/>
    <x v="11"/>
    <s v="Riverside Palais Royal Lawyers Bookcase, Royale Cherry Finish"/>
    <n v="2396.27"/>
    <n v="4"/>
    <n v="-317.14999999999998"/>
  </r>
  <r>
    <n v="5528"/>
    <d v="2016-09-08T00:00:00"/>
    <x v="2"/>
    <x v="8"/>
    <x v="643"/>
    <x v="0"/>
    <x v="0"/>
    <x v="2"/>
    <s v="Contico 72&quot;H Heavy-Duty Storage System"/>
    <n v="131.13999999999999"/>
    <n v="4"/>
    <n v="-32.78"/>
  </r>
  <r>
    <n v="5529"/>
    <d v="2016-09-08T00:00:00"/>
    <x v="2"/>
    <x v="8"/>
    <x v="643"/>
    <x v="0"/>
    <x v="2"/>
    <x v="9"/>
    <s v="Sony 64GB Class 10 Micro SDHC R40 Memory Card"/>
    <n v="57.58"/>
    <n v="2"/>
    <n v="0.72"/>
  </r>
  <r>
    <n v="5530"/>
    <d v="2016-09-08T00:00:00"/>
    <x v="2"/>
    <x v="8"/>
    <x v="139"/>
    <x v="3"/>
    <x v="0"/>
    <x v="3"/>
    <s v="Square Ring Data Binders, Rigid 75 Pt. Covers, 11&quot; x 14-7/8&quot;"/>
    <n v="33.020000000000003"/>
    <n v="2"/>
    <n v="11.56"/>
  </r>
  <r>
    <n v="5531"/>
    <d v="2016-09-08T00:00:00"/>
    <x v="2"/>
    <x v="8"/>
    <x v="139"/>
    <x v="3"/>
    <x v="0"/>
    <x v="3"/>
    <s v="Premium Transparent Presentation Covers by GBC"/>
    <n v="67.14"/>
    <n v="4"/>
    <n v="23.5"/>
  </r>
  <r>
    <n v="5532"/>
    <d v="2016-09-08T00:00:00"/>
    <x v="2"/>
    <x v="8"/>
    <x v="64"/>
    <x v="32"/>
    <x v="1"/>
    <x v="11"/>
    <s v="Bush Westfield Collection Bookcases, Dark Cherry Finish"/>
    <n v="173.94"/>
    <n v="3"/>
    <n v="13.92"/>
  </r>
  <r>
    <n v="5533"/>
    <d v="2016-09-08T00:00:00"/>
    <x v="2"/>
    <x v="8"/>
    <x v="64"/>
    <x v="32"/>
    <x v="0"/>
    <x v="1"/>
    <s v="Avery 52"/>
    <n v="14.76"/>
    <n v="4"/>
    <n v="6.94"/>
  </r>
  <r>
    <n v="5534"/>
    <d v="2016-09-08T00:00:00"/>
    <x v="2"/>
    <x v="8"/>
    <x v="145"/>
    <x v="1"/>
    <x v="1"/>
    <x v="8"/>
    <s v="Executive Impressions 12&quot; Wall Clock"/>
    <n v="14.14"/>
    <n v="2"/>
    <n v="-7.77"/>
  </r>
  <r>
    <n v="5535"/>
    <d v="2016-09-08T00:00:00"/>
    <x v="2"/>
    <x v="8"/>
    <x v="145"/>
    <x v="1"/>
    <x v="1"/>
    <x v="13"/>
    <s v="Bretford CR8500 Series Meeting Room Furniture"/>
    <n v="601.47"/>
    <n v="3"/>
    <n v="-300.74"/>
  </r>
  <r>
    <n v="5536"/>
    <d v="2016-09-08T00:00:00"/>
    <x v="2"/>
    <x v="8"/>
    <x v="53"/>
    <x v="20"/>
    <x v="0"/>
    <x v="12"/>
    <s v="Kensington 7 Outlet MasterPiece Power Center with Fax/Phone Line Protection"/>
    <n v="207.48"/>
    <n v="1"/>
    <n v="62.24"/>
  </r>
  <r>
    <n v="5537"/>
    <d v="2016-09-08T00:00:00"/>
    <x v="2"/>
    <x v="8"/>
    <x v="127"/>
    <x v="0"/>
    <x v="0"/>
    <x v="4"/>
    <s v="Boston 1645 Deluxe Heavier-Duty Electric Pencil Sharpener"/>
    <n v="70.37"/>
    <n v="2"/>
    <n v="6.16"/>
  </r>
  <r>
    <n v="5538"/>
    <d v="2016-09-08T00:00:00"/>
    <x v="2"/>
    <x v="8"/>
    <x v="127"/>
    <x v="0"/>
    <x v="2"/>
    <x v="6"/>
    <s v="Belkin SportFit Armband For iPhone 5s/5c, Fuchsia"/>
    <n v="59.96"/>
    <n v="5"/>
    <n v="21.74"/>
  </r>
  <r>
    <n v="5539"/>
    <d v="2016-09-08T00:00:00"/>
    <x v="2"/>
    <x v="8"/>
    <x v="747"/>
    <x v="25"/>
    <x v="2"/>
    <x v="9"/>
    <s v="Memorex Froggy Flash Drive 4 GB"/>
    <n v="35.17"/>
    <n v="4"/>
    <n v="8.35"/>
  </r>
  <r>
    <n v="5540"/>
    <d v="2016-09-08T00:00:00"/>
    <x v="2"/>
    <x v="8"/>
    <x v="747"/>
    <x v="25"/>
    <x v="0"/>
    <x v="0"/>
    <s v="Petty Cash Envelope"/>
    <n v="64.7"/>
    <n v="3"/>
    <n v="23.46"/>
  </r>
  <r>
    <n v="5541"/>
    <d v="2016-09-08T00:00:00"/>
    <x v="2"/>
    <x v="8"/>
    <x v="137"/>
    <x v="3"/>
    <x v="1"/>
    <x v="13"/>
    <s v="Lesro Round Back Collection Coffee Table, End Table"/>
    <n v="146.04"/>
    <n v="1"/>
    <n v="-12.78"/>
  </r>
  <r>
    <n v="5542"/>
    <d v="2016-09-08T00:00:00"/>
    <x v="2"/>
    <x v="8"/>
    <x v="546"/>
    <x v="22"/>
    <x v="1"/>
    <x v="8"/>
    <s v="Howard Miller 11-1/2&quot; Diameter Grantwood Wall Clock"/>
    <n v="43.13"/>
    <n v="1"/>
    <n v="14.66"/>
  </r>
  <r>
    <n v="5543"/>
    <d v="2016-09-08T00:00:00"/>
    <x v="2"/>
    <x v="8"/>
    <x v="546"/>
    <x v="22"/>
    <x v="0"/>
    <x v="0"/>
    <s v="Ampad Gold Fibre Wirebound Steno Books, 6&quot; x 9&quot;, Gregg Ruled"/>
    <n v="30.87"/>
    <n v="7"/>
    <n v="14.2"/>
  </r>
  <r>
    <n v="5544"/>
    <d v="2016-09-08T00:00:00"/>
    <x v="2"/>
    <x v="8"/>
    <x v="760"/>
    <x v="3"/>
    <x v="0"/>
    <x v="4"/>
    <s v="Eberhard Faber 3 1/2&quot; Golf Pencils"/>
    <n v="14.88"/>
    <n v="2"/>
    <n v="3.72"/>
  </r>
  <r>
    <n v="5545"/>
    <d v="2016-09-08T00:00:00"/>
    <x v="2"/>
    <x v="8"/>
    <x v="760"/>
    <x v="3"/>
    <x v="0"/>
    <x v="0"/>
    <s v="Xerox 1900"/>
    <n v="34.24"/>
    <n v="8"/>
    <n v="15.41"/>
  </r>
  <r>
    <n v="5546"/>
    <d v="2016-09-08T00:00:00"/>
    <x v="2"/>
    <x v="8"/>
    <x v="760"/>
    <x v="3"/>
    <x v="0"/>
    <x v="2"/>
    <s v="Mini 13-1/2 Capacity Data Binder Rack, Pearl"/>
    <n v="261.74"/>
    <n v="2"/>
    <n v="65.44"/>
  </r>
  <r>
    <n v="5547"/>
    <d v="2016-09-09T00:00:00"/>
    <x v="2"/>
    <x v="8"/>
    <x v="350"/>
    <x v="20"/>
    <x v="0"/>
    <x v="3"/>
    <s v="Cardinal EasyOpen D-Ring Binders"/>
    <n v="14.62"/>
    <n v="2"/>
    <n v="5.48"/>
  </r>
  <r>
    <n v="5548"/>
    <d v="2016-09-09T00:00:00"/>
    <x v="2"/>
    <x v="8"/>
    <x v="372"/>
    <x v="3"/>
    <x v="0"/>
    <x v="3"/>
    <s v="VariCap6 Expandable Binder"/>
    <n v="55.36"/>
    <n v="4"/>
    <n v="18.68"/>
  </r>
  <r>
    <n v="5549"/>
    <d v="2016-09-09T00:00:00"/>
    <x v="2"/>
    <x v="8"/>
    <x v="474"/>
    <x v="0"/>
    <x v="1"/>
    <x v="8"/>
    <s v="Eldon Expressions Punched Metal &amp; Wood Desk Accessories, Black &amp; Cherry"/>
    <n v="15.01"/>
    <n v="4"/>
    <n v="-12.01"/>
  </r>
  <r>
    <n v="5550"/>
    <d v="2016-09-10T00:00:00"/>
    <x v="2"/>
    <x v="8"/>
    <x v="672"/>
    <x v="20"/>
    <x v="0"/>
    <x v="2"/>
    <s v="Acco Perma 2700 Stacking Storage Drawers"/>
    <n v="59.48"/>
    <n v="2"/>
    <n v="8.92"/>
  </r>
  <r>
    <n v="5551"/>
    <d v="2016-09-10T00:00:00"/>
    <x v="2"/>
    <x v="8"/>
    <x v="672"/>
    <x v="20"/>
    <x v="0"/>
    <x v="0"/>
    <s v="Wirebound Message Books, Four 2 3/4 x 5 White Forms per Page"/>
    <n v="6.69"/>
    <n v="1"/>
    <n v="3.08"/>
  </r>
  <r>
    <n v="5552"/>
    <d v="2016-09-10T00:00:00"/>
    <x v="2"/>
    <x v="8"/>
    <x v="651"/>
    <x v="15"/>
    <x v="0"/>
    <x v="4"/>
    <s v="Boston Model 1800 Electric Pencil Sharpener, Gray"/>
    <n v="67.56"/>
    <n v="3"/>
    <n v="8.4499999999999993"/>
  </r>
  <r>
    <n v="5553"/>
    <d v="2016-09-10T00:00:00"/>
    <x v="2"/>
    <x v="8"/>
    <x v="73"/>
    <x v="0"/>
    <x v="1"/>
    <x v="13"/>
    <s v="KI Adjustable-Height Table"/>
    <n v="300.93"/>
    <n v="5"/>
    <n v="-34.39"/>
  </r>
  <r>
    <n v="5554"/>
    <d v="2016-09-10T00:00:00"/>
    <x v="2"/>
    <x v="8"/>
    <x v="73"/>
    <x v="0"/>
    <x v="2"/>
    <x v="6"/>
    <s v="Polycom VVX 310 VoIP phone"/>
    <n v="719.96"/>
    <n v="5"/>
    <n v="54"/>
  </r>
  <r>
    <n v="5555"/>
    <d v="2016-09-10T00:00:00"/>
    <x v="2"/>
    <x v="8"/>
    <x v="571"/>
    <x v="16"/>
    <x v="2"/>
    <x v="6"/>
    <s v="Geemarc AmpliPOWER60"/>
    <n v="519.67999999999995"/>
    <n v="7"/>
    <n v="58.46"/>
  </r>
  <r>
    <n v="5556"/>
    <d v="2016-09-10T00:00:00"/>
    <x v="2"/>
    <x v="8"/>
    <x v="741"/>
    <x v="22"/>
    <x v="0"/>
    <x v="1"/>
    <s v="Avery 487"/>
    <n v="7.38"/>
    <n v="2"/>
    <n v="3.47"/>
  </r>
  <r>
    <n v="5557"/>
    <d v="2016-09-10T00:00:00"/>
    <x v="2"/>
    <x v="8"/>
    <x v="741"/>
    <x v="22"/>
    <x v="0"/>
    <x v="3"/>
    <s v="Storex Dura Pro Binders"/>
    <n v="14.26"/>
    <n v="3"/>
    <n v="4.46"/>
  </r>
  <r>
    <n v="5558"/>
    <d v="2016-09-10T00:00:00"/>
    <x v="2"/>
    <x v="8"/>
    <x v="741"/>
    <x v="22"/>
    <x v="0"/>
    <x v="0"/>
    <s v="Xerox 1945"/>
    <n v="81.98"/>
    <n v="2"/>
    <n v="40.17"/>
  </r>
  <r>
    <n v="5559"/>
    <d v="2016-09-10T00:00:00"/>
    <x v="2"/>
    <x v="8"/>
    <x v="741"/>
    <x v="22"/>
    <x v="0"/>
    <x v="3"/>
    <s v="JM Magazine Binder"/>
    <n v="39.619999999999997"/>
    <n v="3"/>
    <n v="13.87"/>
  </r>
  <r>
    <n v="5560"/>
    <d v="2016-09-10T00:00:00"/>
    <x v="2"/>
    <x v="8"/>
    <x v="265"/>
    <x v="3"/>
    <x v="0"/>
    <x v="3"/>
    <s v="Ibico EB-19 Dual Function Manual Binding System"/>
    <n v="276.77999999999997"/>
    <n v="2"/>
    <n v="89.95"/>
  </r>
  <r>
    <n v="5561"/>
    <d v="2016-09-11T00:00:00"/>
    <x v="2"/>
    <x v="8"/>
    <x v="708"/>
    <x v="3"/>
    <x v="0"/>
    <x v="0"/>
    <s v="Wirebound Message Books, Two 4 1/4&quot; x 5&quot; Forms per Page"/>
    <n v="7.61"/>
    <n v="1"/>
    <n v="3.58"/>
  </r>
  <r>
    <n v="5562"/>
    <d v="2016-09-11T00:00:00"/>
    <x v="2"/>
    <x v="8"/>
    <x v="708"/>
    <x v="3"/>
    <x v="2"/>
    <x v="9"/>
    <s v="LogitechÂ P710e Mobile Speakerphone"/>
    <n v="3347.37"/>
    <n v="13"/>
    <n v="636"/>
  </r>
  <r>
    <n v="5563"/>
    <d v="2016-09-11T00:00:00"/>
    <x v="2"/>
    <x v="8"/>
    <x v="186"/>
    <x v="2"/>
    <x v="0"/>
    <x v="0"/>
    <s v="Xerox 1972"/>
    <n v="8.4499999999999993"/>
    <n v="2"/>
    <n v="2.64"/>
  </r>
  <r>
    <n v="5564"/>
    <d v="2016-09-11T00:00:00"/>
    <x v="2"/>
    <x v="8"/>
    <x v="186"/>
    <x v="2"/>
    <x v="2"/>
    <x v="6"/>
    <s v="Cisco 8x8 Inc. 6753i IP Business Phone System"/>
    <n v="728.95"/>
    <n v="9"/>
    <n v="-157.94"/>
  </r>
  <r>
    <n v="5565"/>
    <d v="2016-09-11T00:00:00"/>
    <x v="2"/>
    <x v="8"/>
    <x v="327"/>
    <x v="10"/>
    <x v="0"/>
    <x v="3"/>
    <s v="GBC Standard Therm-A-Bind Covers"/>
    <n v="22.43"/>
    <n v="3"/>
    <n v="-17.940000000000001"/>
  </r>
  <r>
    <n v="5566"/>
    <d v="2016-09-11T00:00:00"/>
    <x v="2"/>
    <x v="8"/>
    <x v="327"/>
    <x v="10"/>
    <x v="0"/>
    <x v="2"/>
    <s v="Staple magnet"/>
    <n v="37.520000000000003"/>
    <n v="5"/>
    <n v="3.75"/>
  </r>
  <r>
    <n v="5567"/>
    <d v="2016-09-11T00:00:00"/>
    <x v="2"/>
    <x v="8"/>
    <x v="453"/>
    <x v="6"/>
    <x v="2"/>
    <x v="16"/>
    <s v="Canon PC-428 Personal Copier"/>
    <n v="1599.92"/>
    <n v="8"/>
    <n v="751.96"/>
  </r>
  <r>
    <n v="5568"/>
    <d v="2016-09-11T00:00:00"/>
    <x v="2"/>
    <x v="8"/>
    <x v="453"/>
    <x v="6"/>
    <x v="0"/>
    <x v="10"/>
    <s v="#10 Self-Seal White Envelopes"/>
    <n v="11.09"/>
    <n v="1"/>
    <n v="5.43"/>
  </r>
  <r>
    <n v="5569"/>
    <d v="2016-09-11T00:00:00"/>
    <x v="2"/>
    <x v="8"/>
    <x v="632"/>
    <x v="3"/>
    <x v="0"/>
    <x v="2"/>
    <s v="Stur-D-Stor Shelving, Vertical 5-Shelf: 72&quot;H x 36&quot;W x 18 1/2&quot;D"/>
    <n v="332.94"/>
    <n v="3"/>
    <n v="6.66"/>
  </r>
  <r>
    <n v="5570"/>
    <d v="2016-09-11T00:00:00"/>
    <x v="2"/>
    <x v="8"/>
    <x v="632"/>
    <x v="3"/>
    <x v="0"/>
    <x v="3"/>
    <s v="GBC Standard Therm-A-Bind Covers"/>
    <n v="39.869999999999997"/>
    <n v="2"/>
    <n v="12.96"/>
  </r>
  <r>
    <n v="5571"/>
    <d v="2016-09-11T00:00:00"/>
    <x v="2"/>
    <x v="8"/>
    <x v="335"/>
    <x v="42"/>
    <x v="2"/>
    <x v="6"/>
    <s v="Plantronics Encore H101 Dual EarpiecesÂ Headset"/>
    <n v="224.75"/>
    <n v="5"/>
    <n v="62.93"/>
  </r>
  <r>
    <n v="5572"/>
    <d v="2016-09-11T00:00:00"/>
    <x v="2"/>
    <x v="8"/>
    <x v="423"/>
    <x v="1"/>
    <x v="0"/>
    <x v="1"/>
    <s v="Smead Alpha-Z Color-Coded Name Labels First Letter Starter Set"/>
    <n v="6"/>
    <n v="2"/>
    <n v="2.1"/>
  </r>
  <r>
    <n v="5573"/>
    <d v="2016-09-11T00:00:00"/>
    <x v="2"/>
    <x v="8"/>
    <x v="423"/>
    <x v="1"/>
    <x v="0"/>
    <x v="3"/>
    <s v="Insertable Tab Indexes For Data Binders"/>
    <n v="1.91"/>
    <n v="3"/>
    <n v="-3.24"/>
  </r>
  <r>
    <n v="5574"/>
    <d v="2016-09-11T00:00:00"/>
    <x v="2"/>
    <x v="8"/>
    <x v="49"/>
    <x v="12"/>
    <x v="0"/>
    <x v="4"/>
    <s v="Crayola Anti Dust Chalk, 12/Pack"/>
    <n v="2.91"/>
    <n v="2"/>
    <n v="0.91"/>
  </r>
  <r>
    <n v="5575"/>
    <d v="2016-09-11T00:00:00"/>
    <x v="2"/>
    <x v="8"/>
    <x v="49"/>
    <x v="12"/>
    <x v="0"/>
    <x v="0"/>
    <s v="Xerox 1976"/>
    <n v="20.74"/>
    <n v="4"/>
    <n v="7.26"/>
  </r>
  <r>
    <n v="5576"/>
    <d v="2016-09-11T00:00:00"/>
    <x v="2"/>
    <x v="8"/>
    <x v="49"/>
    <x v="12"/>
    <x v="0"/>
    <x v="0"/>
    <s v="Great White Multi-Use Recycled Paper (20Lb. and 84 Bright)"/>
    <n v="9.57"/>
    <n v="2"/>
    <n v="2.99"/>
  </r>
  <r>
    <n v="5577"/>
    <d v="2016-09-11T00:00:00"/>
    <x v="2"/>
    <x v="8"/>
    <x v="361"/>
    <x v="0"/>
    <x v="0"/>
    <x v="10"/>
    <s v="Cameo Buff Policy Envelopes"/>
    <n v="99.57"/>
    <n v="2"/>
    <n v="33.6"/>
  </r>
  <r>
    <n v="5578"/>
    <d v="2016-09-12T00:00:00"/>
    <x v="2"/>
    <x v="8"/>
    <x v="624"/>
    <x v="26"/>
    <x v="1"/>
    <x v="8"/>
    <s v="C-Line Cubicle Keepers Polyproplyene Holder With Velcro Backings"/>
    <n v="15.14"/>
    <n v="4"/>
    <n v="3.59"/>
  </r>
  <r>
    <n v="5579"/>
    <d v="2016-09-12T00:00:00"/>
    <x v="2"/>
    <x v="8"/>
    <x v="624"/>
    <x v="26"/>
    <x v="1"/>
    <x v="5"/>
    <s v="Hon 4070 Series Pagoda Armless Upholstered Stacking Chairs"/>
    <n v="466.77"/>
    <n v="2"/>
    <n v="52.51"/>
  </r>
  <r>
    <n v="5580"/>
    <d v="2016-09-12T00:00:00"/>
    <x v="2"/>
    <x v="8"/>
    <x v="624"/>
    <x v="26"/>
    <x v="1"/>
    <x v="8"/>
    <s v="Eldon Expressions Desk Accessory, Wood Photo Frame, Mahogany"/>
    <n v="15.23"/>
    <n v="1"/>
    <n v="1.71"/>
  </r>
  <r>
    <n v="5581"/>
    <d v="2016-09-12T00:00:00"/>
    <x v="2"/>
    <x v="8"/>
    <x v="624"/>
    <x v="26"/>
    <x v="0"/>
    <x v="1"/>
    <s v="Avery 509"/>
    <n v="6.26"/>
    <n v="3"/>
    <n v="2.04"/>
  </r>
  <r>
    <n v="5582"/>
    <d v="2016-09-12T00:00:00"/>
    <x v="2"/>
    <x v="8"/>
    <x v="582"/>
    <x v="22"/>
    <x v="0"/>
    <x v="7"/>
    <s v="OIC Bulk Pack Metal Binder Clips"/>
    <n v="10.47"/>
    <n v="3"/>
    <n v="4.82"/>
  </r>
  <r>
    <n v="5583"/>
    <d v="2016-09-12T00:00:00"/>
    <x v="2"/>
    <x v="8"/>
    <x v="582"/>
    <x v="22"/>
    <x v="0"/>
    <x v="1"/>
    <s v="Avery 487"/>
    <n v="11.07"/>
    <n v="3"/>
    <n v="5.2"/>
  </r>
  <r>
    <n v="5584"/>
    <d v="2016-09-12T00:00:00"/>
    <x v="2"/>
    <x v="8"/>
    <x v="582"/>
    <x v="22"/>
    <x v="0"/>
    <x v="3"/>
    <s v="GBC Instant Report Kit"/>
    <n v="20.7"/>
    <n v="4"/>
    <n v="7.76"/>
  </r>
  <r>
    <n v="5585"/>
    <d v="2016-09-12T00:00:00"/>
    <x v="2"/>
    <x v="8"/>
    <x v="202"/>
    <x v="6"/>
    <x v="2"/>
    <x v="9"/>
    <s v="ImationÂ 30456 USBÂ Flash DriveÂ 8GB"/>
    <n v="20.7"/>
    <n v="3"/>
    <n v="1.66"/>
  </r>
  <r>
    <n v="5586"/>
    <d v="2016-09-12T00:00:00"/>
    <x v="2"/>
    <x v="8"/>
    <x v="202"/>
    <x v="6"/>
    <x v="0"/>
    <x v="7"/>
    <s v="Staples"/>
    <n v="11.34"/>
    <n v="3"/>
    <n v="5.22"/>
  </r>
  <r>
    <n v="5587"/>
    <d v="2016-09-12T00:00:00"/>
    <x v="2"/>
    <x v="8"/>
    <x v="202"/>
    <x v="6"/>
    <x v="0"/>
    <x v="2"/>
    <s v="Rogers Jumbo File, Granite"/>
    <n v="67.900000000000006"/>
    <n v="5"/>
    <n v="0.68"/>
  </r>
  <r>
    <n v="5588"/>
    <d v="2016-09-12T00:00:00"/>
    <x v="2"/>
    <x v="8"/>
    <x v="202"/>
    <x v="6"/>
    <x v="1"/>
    <x v="5"/>
    <s v="Hon Olson Stacker Chairs"/>
    <n v="1059.1199999999999"/>
    <n v="4"/>
    <n v="307.14"/>
  </r>
  <r>
    <n v="5589"/>
    <d v="2016-09-12T00:00:00"/>
    <x v="2"/>
    <x v="8"/>
    <x v="571"/>
    <x v="14"/>
    <x v="0"/>
    <x v="0"/>
    <s v="Xerox 1991"/>
    <n v="68.52"/>
    <n v="3"/>
    <n v="31.52"/>
  </r>
  <r>
    <n v="5590"/>
    <d v="2016-09-12T00:00:00"/>
    <x v="2"/>
    <x v="8"/>
    <x v="675"/>
    <x v="26"/>
    <x v="2"/>
    <x v="6"/>
    <s v="Lunatik TT5L-002 Taktik Strike Impact Protection System for iPhone 5"/>
    <n v="146.94999999999999"/>
    <n v="3"/>
    <n v="9.18"/>
  </r>
  <r>
    <n v="5591"/>
    <d v="2016-09-12T00:00:00"/>
    <x v="2"/>
    <x v="8"/>
    <x v="675"/>
    <x v="26"/>
    <x v="1"/>
    <x v="5"/>
    <s v="Global Stack Chair without Arms, Black"/>
    <n v="83.14"/>
    <n v="4"/>
    <n v="5.2"/>
  </r>
  <r>
    <n v="5592"/>
    <d v="2016-09-12T00:00:00"/>
    <x v="2"/>
    <x v="8"/>
    <x v="212"/>
    <x v="20"/>
    <x v="1"/>
    <x v="8"/>
    <s v="DAX Contemporary Wood Frame with Silver Metal Mat, Desktop, 11 x 14 Size"/>
    <n v="40.479999999999997"/>
    <n v="2"/>
    <n v="14.57"/>
  </r>
  <r>
    <n v="5593"/>
    <d v="2016-09-13T00:00:00"/>
    <x v="2"/>
    <x v="8"/>
    <x v="199"/>
    <x v="40"/>
    <x v="0"/>
    <x v="2"/>
    <s v="Rogers Jumbo File, Granite"/>
    <n v="40.74"/>
    <n v="3"/>
    <n v="0.41"/>
  </r>
  <r>
    <n v="5594"/>
    <d v="2016-09-13T00:00:00"/>
    <x v="2"/>
    <x v="8"/>
    <x v="199"/>
    <x v="40"/>
    <x v="0"/>
    <x v="1"/>
    <s v="Avery 49"/>
    <n v="14.4"/>
    <n v="5"/>
    <n v="7.06"/>
  </r>
  <r>
    <n v="5595"/>
    <d v="2016-09-13T00:00:00"/>
    <x v="2"/>
    <x v="8"/>
    <x v="199"/>
    <x v="40"/>
    <x v="2"/>
    <x v="6"/>
    <s v="BlueLounge Milo Smartphone Stand, White/Metallic"/>
    <n v="149.94999999999999"/>
    <n v="5"/>
    <n v="41.99"/>
  </r>
  <r>
    <n v="5596"/>
    <d v="2016-09-13T00:00:00"/>
    <x v="2"/>
    <x v="8"/>
    <x v="199"/>
    <x v="40"/>
    <x v="0"/>
    <x v="14"/>
    <s v="Elite 5&quot; Scissors"/>
    <n v="16.899999999999999"/>
    <n v="2"/>
    <n v="5.07"/>
  </r>
  <r>
    <n v="5597"/>
    <d v="2016-09-13T00:00:00"/>
    <x v="2"/>
    <x v="8"/>
    <x v="199"/>
    <x v="40"/>
    <x v="0"/>
    <x v="0"/>
    <s v="Things To Do Today Pad"/>
    <n v="17.61"/>
    <n v="3"/>
    <n v="8.4499999999999993"/>
  </r>
  <r>
    <n v="5598"/>
    <d v="2016-09-13T00:00:00"/>
    <x v="2"/>
    <x v="8"/>
    <x v="199"/>
    <x v="40"/>
    <x v="0"/>
    <x v="12"/>
    <s v="Harmony Air Purifier"/>
    <n v="378"/>
    <n v="2"/>
    <n v="136.08000000000001"/>
  </r>
  <r>
    <n v="5599"/>
    <d v="2016-09-13T00:00:00"/>
    <x v="2"/>
    <x v="8"/>
    <x v="199"/>
    <x v="40"/>
    <x v="0"/>
    <x v="0"/>
    <s v="Adams Telephone Message Book W/Dividers/Space For Phone Numbers, 5 1/4&quot;X8 1/2&quot;, 300/Messages"/>
    <n v="17.64"/>
    <n v="3"/>
    <n v="8.64"/>
  </r>
  <r>
    <n v="5600"/>
    <d v="2016-09-13T00:00:00"/>
    <x v="2"/>
    <x v="8"/>
    <x v="199"/>
    <x v="40"/>
    <x v="0"/>
    <x v="2"/>
    <s v="Fellowes Mobile File Cart, Black"/>
    <n v="373.08"/>
    <n v="6"/>
    <n v="100.73"/>
  </r>
  <r>
    <n v="5601"/>
    <d v="2016-09-13T00:00:00"/>
    <x v="2"/>
    <x v="8"/>
    <x v="199"/>
    <x v="40"/>
    <x v="1"/>
    <x v="8"/>
    <s v="Electrix Architect's Clamp-On Swing Arm Lamp, Black"/>
    <n v="1336.44"/>
    <n v="14"/>
    <n v="387.57"/>
  </r>
  <r>
    <n v="5602"/>
    <d v="2016-09-13T00:00:00"/>
    <x v="2"/>
    <x v="8"/>
    <x v="199"/>
    <x v="40"/>
    <x v="2"/>
    <x v="6"/>
    <s v="Mediabridge Sport Armband iPhone 5s"/>
    <n v="29.97"/>
    <n v="3"/>
    <n v="0.3"/>
  </r>
  <r>
    <n v="5603"/>
    <d v="2016-09-14T00:00:00"/>
    <x v="2"/>
    <x v="8"/>
    <x v="672"/>
    <x v="9"/>
    <x v="0"/>
    <x v="0"/>
    <s v="Xerox 224"/>
    <n v="25.92"/>
    <n v="4"/>
    <n v="12.44"/>
  </r>
  <r>
    <n v="5604"/>
    <d v="2016-09-14T00:00:00"/>
    <x v="2"/>
    <x v="8"/>
    <x v="68"/>
    <x v="20"/>
    <x v="2"/>
    <x v="6"/>
    <s v="Wi-Ex zBoost YX540 Cellular Phone Signal Booster"/>
    <n v="437.85"/>
    <n v="3"/>
    <n v="131.36000000000001"/>
  </r>
  <r>
    <n v="5605"/>
    <d v="2016-09-14T00:00:00"/>
    <x v="2"/>
    <x v="8"/>
    <x v="68"/>
    <x v="20"/>
    <x v="0"/>
    <x v="3"/>
    <s v="GBC DocuBind 200 Manual Binding Machine"/>
    <n v="673.57"/>
    <n v="2"/>
    <n v="252.59"/>
  </r>
  <r>
    <n v="5606"/>
    <d v="2016-09-15T00:00:00"/>
    <x v="2"/>
    <x v="8"/>
    <x v="622"/>
    <x v="2"/>
    <x v="0"/>
    <x v="0"/>
    <s v="Xerox 1968"/>
    <n v="5.34"/>
    <n v="1"/>
    <n v="1.87"/>
  </r>
  <r>
    <n v="5607"/>
    <d v="2016-09-15T00:00:00"/>
    <x v="2"/>
    <x v="8"/>
    <x v="512"/>
    <x v="20"/>
    <x v="0"/>
    <x v="3"/>
    <s v="GBC DocuBind 300 Electric Binding Machine"/>
    <n v="841.57"/>
    <n v="2"/>
    <n v="294.55"/>
  </r>
  <r>
    <n v="5608"/>
    <d v="2016-09-15T00:00:00"/>
    <x v="2"/>
    <x v="8"/>
    <x v="751"/>
    <x v="22"/>
    <x v="0"/>
    <x v="0"/>
    <s v="TOPS &quot;Important Message&quot; Pads, Canary, 4-1/4 x 5-1/2, 50 Sheets per Pad"/>
    <n v="21.4"/>
    <n v="5"/>
    <n v="10.06"/>
  </r>
  <r>
    <n v="5609"/>
    <d v="2016-09-15T00:00:00"/>
    <x v="2"/>
    <x v="8"/>
    <x v="751"/>
    <x v="22"/>
    <x v="0"/>
    <x v="3"/>
    <s v="Cardinal Slant-D Ring Binder, Heavy Gauge Vinyl"/>
    <n v="48.66"/>
    <n v="7"/>
    <n v="15.82"/>
  </r>
  <r>
    <n v="5610"/>
    <d v="2016-09-15T00:00:00"/>
    <x v="2"/>
    <x v="8"/>
    <x v="514"/>
    <x v="34"/>
    <x v="0"/>
    <x v="3"/>
    <s v="Avery Heavy-Duty EZD View Binder with Locking Rings"/>
    <n v="20.420000000000002"/>
    <n v="4"/>
    <n v="6.64"/>
  </r>
  <r>
    <n v="5611"/>
    <d v="2016-09-15T00:00:00"/>
    <x v="2"/>
    <x v="8"/>
    <x v="514"/>
    <x v="34"/>
    <x v="1"/>
    <x v="13"/>
    <s v="Bretford Rectangular Conference Table Tops"/>
    <n v="1128.3900000000001"/>
    <n v="3"/>
    <n v="259.52999999999997"/>
  </r>
  <r>
    <n v="5612"/>
    <d v="2016-09-15T00:00:00"/>
    <x v="2"/>
    <x v="8"/>
    <x v="475"/>
    <x v="22"/>
    <x v="0"/>
    <x v="4"/>
    <s v="SANFORD Major Accent Highlighters"/>
    <n v="35.4"/>
    <n v="5"/>
    <n v="13.45"/>
  </r>
  <r>
    <n v="5613"/>
    <d v="2016-09-16T00:00:00"/>
    <x v="2"/>
    <x v="8"/>
    <x v="288"/>
    <x v="3"/>
    <x v="0"/>
    <x v="0"/>
    <s v="Xerox 1966"/>
    <n v="12.96"/>
    <n v="2"/>
    <n v="6.35"/>
  </r>
  <r>
    <n v="5614"/>
    <d v="2016-09-16T00:00:00"/>
    <x v="2"/>
    <x v="8"/>
    <x v="435"/>
    <x v="3"/>
    <x v="1"/>
    <x v="11"/>
    <s v="Sauder Forest Hills Library with Doors, Woodland Oak Finish"/>
    <n v="273.67"/>
    <n v="2"/>
    <n v="-12.88"/>
  </r>
  <r>
    <n v="5615"/>
    <d v="2016-09-16T00:00:00"/>
    <x v="2"/>
    <x v="8"/>
    <x v="435"/>
    <x v="3"/>
    <x v="0"/>
    <x v="12"/>
    <s v="Eureka Sanitaire  Multi-Pro Heavy-Duty Upright, Disposable Bags"/>
    <n v="17.48"/>
    <n v="4"/>
    <n v="4.54"/>
  </r>
  <r>
    <n v="5616"/>
    <d v="2016-09-16T00:00:00"/>
    <x v="2"/>
    <x v="8"/>
    <x v="234"/>
    <x v="4"/>
    <x v="1"/>
    <x v="5"/>
    <s v="Global Value Mid-Back Manager's Chair, Gray"/>
    <n v="121.78"/>
    <n v="2"/>
    <n v="30.45"/>
  </r>
  <r>
    <n v="5617"/>
    <d v="2016-09-17T00:00:00"/>
    <x v="2"/>
    <x v="8"/>
    <x v="763"/>
    <x v="3"/>
    <x v="0"/>
    <x v="4"/>
    <s v="Turquoise Lead Holder with Pocket Clip"/>
    <n v="20.100000000000001"/>
    <n v="3"/>
    <n v="6.63"/>
  </r>
  <r>
    <n v="5618"/>
    <d v="2016-09-17T00:00:00"/>
    <x v="2"/>
    <x v="8"/>
    <x v="763"/>
    <x v="3"/>
    <x v="2"/>
    <x v="6"/>
    <s v="Panasonic Kx-TS550"/>
    <n v="73.58"/>
    <n v="2"/>
    <n v="8.2799999999999994"/>
  </r>
  <r>
    <n v="5619"/>
    <d v="2016-09-17T00:00:00"/>
    <x v="2"/>
    <x v="8"/>
    <x v="763"/>
    <x v="3"/>
    <x v="0"/>
    <x v="0"/>
    <s v="Xerox 1995"/>
    <n v="6.48"/>
    <n v="1"/>
    <n v="3.11"/>
  </r>
  <r>
    <n v="5620"/>
    <d v="2016-09-17T00:00:00"/>
    <x v="2"/>
    <x v="8"/>
    <x v="106"/>
    <x v="4"/>
    <x v="2"/>
    <x v="15"/>
    <s v="Lexmark X 9575 Professional All-in-One Color Printer"/>
    <n v="396"/>
    <n v="4"/>
    <n v="190.08"/>
  </r>
  <r>
    <n v="5621"/>
    <d v="2016-09-17T00:00:00"/>
    <x v="2"/>
    <x v="8"/>
    <x v="174"/>
    <x v="41"/>
    <x v="2"/>
    <x v="6"/>
    <s v="Wi-Ex zBoost YX540 Cellular Phone Signal Booster"/>
    <n v="437.85"/>
    <n v="3"/>
    <n v="131.36000000000001"/>
  </r>
  <r>
    <n v="5622"/>
    <d v="2016-09-17T00:00:00"/>
    <x v="2"/>
    <x v="8"/>
    <x v="174"/>
    <x v="41"/>
    <x v="1"/>
    <x v="8"/>
    <s v="C-Line Cubicle Keepers Polyproplyene Holder w/Velcro Back, 8-1/2x11, 25/Bx"/>
    <n v="109.48"/>
    <n v="2"/>
    <n v="33.94"/>
  </r>
  <r>
    <n v="5623"/>
    <d v="2016-09-17T00:00:00"/>
    <x v="2"/>
    <x v="8"/>
    <x v="694"/>
    <x v="22"/>
    <x v="1"/>
    <x v="5"/>
    <s v="Harbour Creations 67200 Series Stacking Chairs"/>
    <n v="113.89"/>
    <n v="2"/>
    <n v="9.9700000000000006"/>
  </r>
  <r>
    <n v="5624"/>
    <d v="2016-09-17T00:00:00"/>
    <x v="2"/>
    <x v="8"/>
    <x v="694"/>
    <x v="22"/>
    <x v="2"/>
    <x v="6"/>
    <s v="Clarity 53712"/>
    <n v="105.58"/>
    <n v="2"/>
    <n v="7.92"/>
  </r>
  <r>
    <n v="5625"/>
    <d v="2016-09-17T00:00:00"/>
    <x v="2"/>
    <x v="8"/>
    <x v="399"/>
    <x v="20"/>
    <x v="0"/>
    <x v="3"/>
    <s v="Avery Arch Ring Binders"/>
    <n v="232.4"/>
    <n v="5"/>
    <n v="78.44"/>
  </r>
  <r>
    <n v="5626"/>
    <d v="2016-09-17T00:00:00"/>
    <x v="2"/>
    <x v="8"/>
    <x v="14"/>
    <x v="18"/>
    <x v="0"/>
    <x v="4"/>
    <s v="Sanford Liquid Accent Highlighters"/>
    <n v="33.4"/>
    <n v="5"/>
    <n v="12.36"/>
  </r>
  <r>
    <n v="5627"/>
    <d v="2016-09-17T00:00:00"/>
    <x v="2"/>
    <x v="8"/>
    <x v="99"/>
    <x v="32"/>
    <x v="1"/>
    <x v="8"/>
    <s v="C-Line Magnetic Cubicle Keepers, Clear Polypropylene"/>
    <n v="14.82"/>
    <n v="3"/>
    <n v="6.22"/>
  </r>
  <r>
    <n v="5628"/>
    <d v="2016-09-17T00:00:00"/>
    <x v="2"/>
    <x v="8"/>
    <x v="99"/>
    <x v="32"/>
    <x v="1"/>
    <x v="8"/>
    <s v="Howard Miller 14-1/2&quot; Diameter Chrome Round Wall Clock"/>
    <n v="191.82"/>
    <n v="3"/>
    <n v="61.38"/>
  </r>
  <r>
    <n v="5629"/>
    <d v="2016-09-17T00:00:00"/>
    <x v="2"/>
    <x v="8"/>
    <x v="350"/>
    <x v="10"/>
    <x v="0"/>
    <x v="2"/>
    <s v="Safco Industrial Shelving"/>
    <n v="295.39999999999998"/>
    <n v="5"/>
    <n v="-62.77"/>
  </r>
  <r>
    <n v="5630"/>
    <d v="2016-09-17T00:00:00"/>
    <x v="2"/>
    <x v="8"/>
    <x v="684"/>
    <x v="22"/>
    <x v="0"/>
    <x v="1"/>
    <s v="Avery 481"/>
    <n v="12.32"/>
    <n v="4"/>
    <n v="5.91"/>
  </r>
  <r>
    <n v="5631"/>
    <d v="2016-09-18T00:00:00"/>
    <x v="2"/>
    <x v="8"/>
    <x v="700"/>
    <x v="20"/>
    <x v="0"/>
    <x v="3"/>
    <s v="Avery Binding System Hidden Tab Executive Style Index Sets"/>
    <n v="4.62"/>
    <n v="1"/>
    <n v="1.73"/>
  </r>
  <r>
    <n v="5632"/>
    <d v="2016-09-18T00:00:00"/>
    <x v="2"/>
    <x v="8"/>
    <x v="555"/>
    <x v="16"/>
    <x v="1"/>
    <x v="13"/>
    <s v="Chromcraft Round Conference Tables"/>
    <n v="383.44"/>
    <n v="4"/>
    <n v="-167.32"/>
  </r>
  <r>
    <n v="5633"/>
    <d v="2016-09-18T00:00:00"/>
    <x v="2"/>
    <x v="8"/>
    <x v="481"/>
    <x v="33"/>
    <x v="1"/>
    <x v="5"/>
    <s v="Office Star - Professional Matrix Back Chair with 2-to-1 Synchro Tilt and Mesh Fabric Seat"/>
    <n v="350.98"/>
    <n v="1"/>
    <n v="84.24"/>
  </r>
  <r>
    <n v="5634"/>
    <d v="2016-09-18T00:00:00"/>
    <x v="2"/>
    <x v="8"/>
    <x v="481"/>
    <x v="33"/>
    <x v="0"/>
    <x v="0"/>
    <s v="Southworth Parchment Paper &amp; Envelopes"/>
    <n v="13.08"/>
    <n v="2"/>
    <n v="6.02"/>
  </r>
  <r>
    <n v="5635"/>
    <d v="2016-09-18T00:00:00"/>
    <x v="2"/>
    <x v="8"/>
    <x v="481"/>
    <x v="33"/>
    <x v="0"/>
    <x v="2"/>
    <s v="Tennsco Double-Tier Lockers"/>
    <n v="900.08"/>
    <n v="4"/>
    <n v="117.01"/>
  </r>
  <r>
    <n v="5636"/>
    <d v="2016-09-18T00:00:00"/>
    <x v="2"/>
    <x v="8"/>
    <x v="9"/>
    <x v="10"/>
    <x v="1"/>
    <x v="8"/>
    <s v="Eldon Pizzaz Desk Accessories"/>
    <n v="5.35"/>
    <n v="3"/>
    <n v="1.61"/>
  </r>
  <r>
    <n v="5637"/>
    <d v="2016-09-18T00:00:00"/>
    <x v="2"/>
    <x v="8"/>
    <x v="9"/>
    <x v="10"/>
    <x v="1"/>
    <x v="5"/>
    <s v="Situations Contoured Folding Chairs, 4/Set"/>
    <n v="99.37"/>
    <n v="2"/>
    <n v="-7.1"/>
  </r>
  <r>
    <n v="5638"/>
    <d v="2016-09-18T00:00:00"/>
    <x v="2"/>
    <x v="8"/>
    <x v="9"/>
    <x v="10"/>
    <x v="0"/>
    <x v="4"/>
    <s v="Eldon Spacemaker Box, Quick-Snap Lid, Clear"/>
    <n v="2.67"/>
    <n v="1"/>
    <n v="0.37"/>
  </r>
  <r>
    <n v="5639"/>
    <d v="2016-09-18T00:00:00"/>
    <x v="2"/>
    <x v="8"/>
    <x v="226"/>
    <x v="20"/>
    <x v="1"/>
    <x v="5"/>
    <s v="Global Leather Executive Chair"/>
    <n v="631.78"/>
    <n v="2"/>
    <n v="140.4"/>
  </r>
  <r>
    <n v="5640"/>
    <d v="2016-09-18T00:00:00"/>
    <x v="2"/>
    <x v="8"/>
    <x v="226"/>
    <x v="20"/>
    <x v="1"/>
    <x v="8"/>
    <s v="DAX Two-Tone Silver Metal Document Frame"/>
    <n v="60.72"/>
    <n v="3"/>
    <n v="26.11"/>
  </r>
  <r>
    <n v="5641"/>
    <d v="2016-09-18T00:00:00"/>
    <x v="2"/>
    <x v="8"/>
    <x v="487"/>
    <x v="16"/>
    <x v="0"/>
    <x v="1"/>
    <s v="Avery 480"/>
    <n v="3"/>
    <n v="1"/>
    <n v="1.05"/>
  </r>
  <r>
    <n v="5642"/>
    <d v="2016-09-18T00:00:00"/>
    <x v="2"/>
    <x v="8"/>
    <x v="638"/>
    <x v="3"/>
    <x v="1"/>
    <x v="5"/>
    <s v="Global Troy Executive Leather Low-Back Tilter"/>
    <n v="801.57"/>
    <n v="2"/>
    <n v="50.1"/>
  </r>
  <r>
    <n v="5643"/>
    <d v="2016-09-18T00:00:00"/>
    <x v="2"/>
    <x v="8"/>
    <x v="638"/>
    <x v="3"/>
    <x v="0"/>
    <x v="0"/>
    <s v="Xerox 1945"/>
    <n v="368.91"/>
    <n v="9"/>
    <n v="180.77"/>
  </r>
  <r>
    <n v="5644"/>
    <d v="2016-09-18T00:00:00"/>
    <x v="2"/>
    <x v="8"/>
    <x v="638"/>
    <x v="3"/>
    <x v="1"/>
    <x v="5"/>
    <s v="Global High-Back Leather Tilter, Burgundy"/>
    <n v="885.53"/>
    <n v="9"/>
    <n v="-99.62"/>
  </r>
  <r>
    <n v="5645"/>
    <d v="2016-09-18T00:00:00"/>
    <x v="2"/>
    <x v="8"/>
    <x v="649"/>
    <x v="3"/>
    <x v="2"/>
    <x v="6"/>
    <s v="Polycom CX300 Desktop Phone USB VoIP phone"/>
    <n v="239.98"/>
    <n v="2"/>
    <n v="24"/>
  </r>
  <r>
    <n v="5646"/>
    <d v="2016-09-19T00:00:00"/>
    <x v="2"/>
    <x v="8"/>
    <x v="469"/>
    <x v="1"/>
    <x v="1"/>
    <x v="5"/>
    <s v="Global Troy Executive Leather Low-Back Tilter"/>
    <n v="701.37"/>
    <n v="2"/>
    <n v="-50.1"/>
  </r>
  <r>
    <n v="5647"/>
    <d v="2016-09-19T00:00:00"/>
    <x v="2"/>
    <x v="8"/>
    <x v="469"/>
    <x v="1"/>
    <x v="0"/>
    <x v="3"/>
    <s v="Avery Binding System Hidden Tab Executive Style Index Sets"/>
    <n v="2.31"/>
    <n v="2"/>
    <n v="-3.46"/>
  </r>
  <r>
    <n v="5648"/>
    <d v="2016-09-19T00:00:00"/>
    <x v="2"/>
    <x v="8"/>
    <x v="511"/>
    <x v="43"/>
    <x v="0"/>
    <x v="2"/>
    <s v="Hot File 7-Pocket, Floor Stand"/>
    <n v="1606.23"/>
    <n v="9"/>
    <n v="481.87"/>
  </r>
  <r>
    <n v="5649"/>
    <d v="2016-09-19T00:00:00"/>
    <x v="2"/>
    <x v="8"/>
    <x v="511"/>
    <x v="43"/>
    <x v="0"/>
    <x v="0"/>
    <s v="Adams Telephone Message Book W/Dividers/Space For Phone Numbers, 5 1/4&quot;X8 1/2&quot;, 200/Messages"/>
    <n v="17.04"/>
    <n v="3"/>
    <n v="7.67"/>
  </r>
  <r>
    <n v="5650"/>
    <d v="2016-09-19T00:00:00"/>
    <x v="2"/>
    <x v="8"/>
    <x v="511"/>
    <x v="43"/>
    <x v="0"/>
    <x v="3"/>
    <s v="JM Magazine Binder"/>
    <n v="49.53"/>
    <n v="3"/>
    <n v="23.77"/>
  </r>
  <r>
    <n v="5651"/>
    <d v="2016-09-19T00:00:00"/>
    <x v="2"/>
    <x v="8"/>
    <x v="511"/>
    <x v="43"/>
    <x v="1"/>
    <x v="5"/>
    <s v="Lifetime Advantage Folding Chairs, 4/Carton"/>
    <n v="872.32"/>
    <n v="4"/>
    <n v="244.25"/>
  </r>
  <r>
    <n v="5652"/>
    <d v="2016-09-19T00:00:00"/>
    <x v="2"/>
    <x v="8"/>
    <x v="308"/>
    <x v="3"/>
    <x v="0"/>
    <x v="0"/>
    <s v="Xerox Color Copier Paper, 11&quot; x 17&quot;, Ream"/>
    <n v="159.88"/>
    <n v="7"/>
    <n v="73.540000000000006"/>
  </r>
  <r>
    <n v="5653"/>
    <d v="2016-09-19T00:00:00"/>
    <x v="2"/>
    <x v="8"/>
    <x v="26"/>
    <x v="23"/>
    <x v="0"/>
    <x v="3"/>
    <s v="Storex DuraTech Recycled Plastic Frosted Binders"/>
    <n v="25.44"/>
    <n v="6"/>
    <n v="12.72"/>
  </r>
  <r>
    <n v="5654"/>
    <d v="2016-09-19T00:00:00"/>
    <x v="2"/>
    <x v="8"/>
    <x v="26"/>
    <x v="23"/>
    <x v="0"/>
    <x v="14"/>
    <s v="Acme Forged Steel Scissors with Black Enamel Handles"/>
    <n v="27.93"/>
    <n v="3"/>
    <n v="8.1"/>
  </r>
  <r>
    <n v="5655"/>
    <d v="2016-09-19T00:00:00"/>
    <x v="2"/>
    <x v="8"/>
    <x v="633"/>
    <x v="4"/>
    <x v="0"/>
    <x v="14"/>
    <s v="Letter Slitter"/>
    <n v="5.04"/>
    <n v="2"/>
    <n v="0.15"/>
  </r>
  <r>
    <n v="5656"/>
    <d v="2016-09-19T00:00:00"/>
    <x v="2"/>
    <x v="8"/>
    <x v="633"/>
    <x v="4"/>
    <x v="2"/>
    <x v="9"/>
    <s v="Logitech Wireless Marathon Mouse M705"/>
    <n v="249.95"/>
    <n v="5"/>
    <n v="107.48"/>
  </r>
  <r>
    <n v="5657"/>
    <d v="2016-09-19T00:00:00"/>
    <x v="2"/>
    <x v="8"/>
    <x v="64"/>
    <x v="2"/>
    <x v="1"/>
    <x v="8"/>
    <s v="Nu-Dell Oak Frame"/>
    <n v="25.63"/>
    <n v="3"/>
    <n v="3.84"/>
  </r>
  <r>
    <n v="5658"/>
    <d v="2016-09-19T00:00:00"/>
    <x v="2"/>
    <x v="8"/>
    <x v="684"/>
    <x v="3"/>
    <x v="0"/>
    <x v="3"/>
    <s v="Cardinal Holdit Business Card Pockets"/>
    <n v="11.95"/>
    <n v="3"/>
    <n v="4.18"/>
  </r>
  <r>
    <n v="5659"/>
    <d v="2016-09-19T00:00:00"/>
    <x v="2"/>
    <x v="8"/>
    <x v="684"/>
    <x v="3"/>
    <x v="0"/>
    <x v="14"/>
    <s v="Kleencut Forged Office Shears by Acme United Corporation"/>
    <n v="6.24"/>
    <n v="3"/>
    <n v="1.87"/>
  </r>
  <r>
    <n v="5660"/>
    <d v="2016-09-19T00:00:00"/>
    <x v="2"/>
    <x v="8"/>
    <x v="584"/>
    <x v="43"/>
    <x v="0"/>
    <x v="2"/>
    <s v="Home/Office Personal File Carts"/>
    <n v="69.52"/>
    <n v="2"/>
    <n v="17.38"/>
  </r>
  <r>
    <n v="5661"/>
    <d v="2016-09-19T00:00:00"/>
    <x v="2"/>
    <x v="8"/>
    <x v="136"/>
    <x v="3"/>
    <x v="0"/>
    <x v="3"/>
    <s v="Avery Heavy-Duty EZD  Binder With Locking Rings"/>
    <n v="8.93"/>
    <n v="2"/>
    <n v="3.12"/>
  </r>
  <r>
    <n v="5662"/>
    <d v="2016-09-20T00:00:00"/>
    <x v="2"/>
    <x v="8"/>
    <x v="129"/>
    <x v="3"/>
    <x v="0"/>
    <x v="0"/>
    <s v="Strathmore Photo Frame Cards"/>
    <n v="65.790000000000006"/>
    <n v="9"/>
    <n v="30.26"/>
  </r>
  <r>
    <n v="5663"/>
    <d v="2016-09-20T00:00:00"/>
    <x v="2"/>
    <x v="8"/>
    <x v="129"/>
    <x v="3"/>
    <x v="0"/>
    <x v="3"/>
    <s v="Fellowes PB200 Plastic Comb Binding Machine"/>
    <n v="271.98"/>
    <n v="2"/>
    <n v="88.39"/>
  </r>
  <r>
    <n v="5664"/>
    <d v="2016-09-20T00:00:00"/>
    <x v="2"/>
    <x v="8"/>
    <x v="129"/>
    <x v="3"/>
    <x v="0"/>
    <x v="4"/>
    <s v="Newell 343"/>
    <n v="11.76"/>
    <n v="4"/>
    <n v="3.18"/>
  </r>
  <r>
    <n v="5665"/>
    <d v="2016-09-20T00:00:00"/>
    <x v="2"/>
    <x v="8"/>
    <x v="129"/>
    <x v="3"/>
    <x v="0"/>
    <x v="0"/>
    <s v="Xerox 1944"/>
    <n v="77.52"/>
    <n v="2"/>
    <n v="37.979999999999997"/>
  </r>
  <r>
    <n v="5666"/>
    <d v="2016-09-20T00:00:00"/>
    <x v="2"/>
    <x v="8"/>
    <x v="129"/>
    <x v="3"/>
    <x v="0"/>
    <x v="3"/>
    <s v="Ibico Plastic Spiral Binding Combs"/>
    <n v="48.64"/>
    <n v="2"/>
    <n v="15.81"/>
  </r>
  <r>
    <n v="5667"/>
    <d v="2016-09-20T00:00:00"/>
    <x v="2"/>
    <x v="8"/>
    <x v="76"/>
    <x v="25"/>
    <x v="1"/>
    <x v="8"/>
    <s v="Dana Swing-Arm Lamps"/>
    <n v="17.09"/>
    <n v="2"/>
    <n v="1.07"/>
  </r>
  <r>
    <n v="5668"/>
    <d v="2016-09-20T00:00:00"/>
    <x v="2"/>
    <x v="8"/>
    <x v="76"/>
    <x v="25"/>
    <x v="1"/>
    <x v="5"/>
    <s v="Global High-Back Leather Tilter, Burgundy"/>
    <n v="98.39"/>
    <n v="1"/>
    <n v="-11.07"/>
  </r>
  <r>
    <n v="5669"/>
    <d v="2016-09-20T00:00:00"/>
    <x v="2"/>
    <x v="8"/>
    <x v="276"/>
    <x v="20"/>
    <x v="0"/>
    <x v="12"/>
    <s v="Honeywell Quietcare HEPA Air Cleaner"/>
    <n v="393.25"/>
    <n v="5"/>
    <n v="129.77000000000001"/>
  </r>
  <r>
    <n v="5670"/>
    <d v="2016-09-20T00:00:00"/>
    <x v="2"/>
    <x v="8"/>
    <x v="647"/>
    <x v="14"/>
    <x v="0"/>
    <x v="3"/>
    <s v="GBC Poly Designer Binding Covers"/>
    <n v="83.7"/>
    <n v="5"/>
    <n v="41.01"/>
  </r>
  <r>
    <n v="5671"/>
    <d v="2016-09-20T00:00:00"/>
    <x v="2"/>
    <x v="8"/>
    <x v="631"/>
    <x v="22"/>
    <x v="1"/>
    <x v="11"/>
    <s v="O'Sullivan 5-Shelf Heavy-Duty Bookcases"/>
    <n v="163.88"/>
    <n v="2"/>
    <n v="40.97"/>
  </r>
  <r>
    <n v="5672"/>
    <d v="2016-09-22T00:00:00"/>
    <x v="2"/>
    <x v="8"/>
    <x v="562"/>
    <x v="15"/>
    <x v="0"/>
    <x v="4"/>
    <s v="Berol Giant Pencil Sharpener"/>
    <n v="40.78"/>
    <n v="3"/>
    <n v="4.59"/>
  </r>
  <r>
    <n v="5673"/>
    <d v="2016-09-22T00:00:00"/>
    <x v="2"/>
    <x v="8"/>
    <x v="562"/>
    <x v="15"/>
    <x v="2"/>
    <x v="6"/>
    <s v="PayAnywhere Card Reader"/>
    <n v="63.94"/>
    <n v="8"/>
    <n v="5.59"/>
  </r>
  <r>
    <n v="5674"/>
    <d v="2016-09-22T00:00:00"/>
    <x v="2"/>
    <x v="8"/>
    <x v="517"/>
    <x v="2"/>
    <x v="0"/>
    <x v="4"/>
    <s v="Newell 348"/>
    <n v="7.87"/>
    <n v="3"/>
    <n v="0.89"/>
  </r>
  <r>
    <n v="5675"/>
    <d v="2016-09-22T00:00:00"/>
    <x v="2"/>
    <x v="8"/>
    <x v="482"/>
    <x v="16"/>
    <x v="0"/>
    <x v="3"/>
    <s v="Acco Suede Grain Vinyl Round Ring Binder"/>
    <n v="7.51"/>
    <n v="9"/>
    <n v="-6"/>
  </r>
  <r>
    <n v="5676"/>
    <d v="2016-09-22T00:00:00"/>
    <x v="2"/>
    <x v="8"/>
    <x v="482"/>
    <x v="16"/>
    <x v="0"/>
    <x v="1"/>
    <s v="Avery Address/Shipping Labels for Typewriters, 4&quot; x 2&quot;"/>
    <n v="16.559999999999999"/>
    <n v="2"/>
    <n v="5.8"/>
  </r>
  <r>
    <n v="5677"/>
    <d v="2016-09-22T00:00:00"/>
    <x v="2"/>
    <x v="8"/>
    <x v="326"/>
    <x v="5"/>
    <x v="1"/>
    <x v="8"/>
    <s v="G.E. Longer-Life Indoor Recessed Floodlight Bulbs"/>
    <n v="13.28"/>
    <n v="2"/>
    <n v="6.37"/>
  </r>
  <r>
    <n v="5678"/>
    <d v="2016-09-22T00:00:00"/>
    <x v="2"/>
    <x v="8"/>
    <x v="629"/>
    <x v="2"/>
    <x v="0"/>
    <x v="1"/>
    <s v="Avery 476"/>
    <n v="16.52"/>
    <n v="5"/>
    <n v="5.37"/>
  </r>
  <r>
    <n v="5679"/>
    <d v="2016-09-22T00:00:00"/>
    <x v="2"/>
    <x v="8"/>
    <x v="381"/>
    <x v="20"/>
    <x v="0"/>
    <x v="2"/>
    <s v="Sortfiler Multipurpose Personal File Organizer, Black"/>
    <n v="128.34"/>
    <n v="6"/>
    <n v="37.22"/>
  </r>
  <r>
    <n v="5680"/>
    <d v="2016-09-22T00:00:00"/>
    <x v="2"/>
    <x v="8"/>
    <x v="461"/>
    <x v="18"/>
    <x v="0"/>
    <x v="0"/>
    <s v="Xerox 1895"/>
    <n v="35.880000000000003"/>
    <n v="6"/>
    <n v="16.149999999999999"/>
  </r>
  <r>
    <n v="5681"/>
    <d v="2016-09-22T00:00:00"/>
    <x v="2"/>
    <x v="8"/>
    <x v="436"/>
    <x v="26"/>
    <x v="1"/>
    <x v="8"/>
    <s v="Aluminum Document Frame"/>
    <n v="68.430000000000007"/>
    <n v="7"/>
    <n v="8.5500000000000007"/>
  </r>
  <r>
    <n v="5682"/>
    <d v="2016-09-22T00:00:00"/>
    <x v="2"/>
    <x v="8"/>
    <x v="10"/>
    <x v="21"/>
    <x v="1"/>
    <x v="8"/>
    <s v="DAX Two-Tone Rosewood/Black Document Frame, Desktop, 5 x 7"/>
    <n v="18.96"/>
    <n v="2"/>
    <n v="7.58"/>
  </r>
  <r>
    <n v="5683"/>
    <d v="2016-09-22T00:00:00"/>
    <x v="2"/>
    <x v="8"/>
    <x v="70"/>
    <x v="10"/>
    <x v="0"/>
    <x v="10"/>
    <s v="Blue String-Tie &amp; Button Interoffice Envelopes, 10 x 13"/>
    <n v="63.97"/>
    <n v="2"/>
    <n v="19.989999999999998"/>
  </r>
  <r>
    <n v="5684"/>
    <d v="2016-09-22T00:00:00"/>
    <x v="2"/>
    <x v="8"/>
    <x v="361"/>
    <x v="14"/>
    <x v="0"/>
    <x v="0"/>
    <s v="RSVP Cards &amp; Envelopes, Blank White, 8-1/2&quot; X 11&quot;, 24 Cards/25 Envelopes/Set"/>
    <n v="35.56"/>
    <n v="7"/>
    <n v="16.71"/>
  </r>
  <r>
    <n v="5685"/>
    <d v="2016-09-22T00:00:00"/>
    <x v="2"/>
    <x v="8"/>
    <x v="361"/>
    <x v="14"/>
    <x v="2"/>
    <x v="6"/>
    <s v="Panasonic KX TS208W Corded phone"/>
    <n v="97.98"/>
    <n v="2"/>
    <n v="27.43"/>
  </r>
  <r>
    <n v="5686"/>
    <d v="2016-09-23T00:00:00"/>
    <x v="2"/>
    <x v="8"/>
    <x v="254"/>
    <x v="10"/>
    <x v="1"/>
    <x v="8"/>
    <s v="Rubbermaid ClusterMat Chairmats, Mat Size- 66&quot; x 60&quot;, Lip 20&quot; x 11&quot; -90 Degree Angle"/>
    <n v="532.70000000000005"/>
    <n v="6"/>
    <n v="-26.64"/>
  </r>
  <r>
    <n v="5687"/>
    <d v="2016-09-23T00:00:00"/>
    <x v="2"/>
    <x v="8"/>
    <x v="254"/>
    <x v="10"/>
    <x v="0"/>
    <x v="4"/>
    <s v="Dixon Ticonderoga Maple Cedar Pencil, #2"/>
    <n v="4.91"/>
    <n v="2"/>
    <n v="0.31"/>
  </r>
  <r>
    <n v="5688"/>
    <d v="2016-09-23T00:00:00"/>
    <x v="2"/>
    <x v="8"/>
    <x v="277"/>
    <x v="4"/>
    <x v="0"/>
    <x v="2"/>
    <s v="Eldon Mobile Mega Data Cart  Mega Stackable  Add-On Trays"/>
    <n v="118.25"/>
    <n v="5"/>
    <n v="34.29"/>
  </r>
  <r>
    <n v="5689"/>
    <d v="2016-09-23T00:00:00"/>
    <x v="2"/>
    <x v="8"/>
    <x v="277"/>
    <x v="4"/>
    <x v="1"/>
    <x v="5"/>
    <s v="Hon Mobius Operator's Chair"/>
    <n v="368.97"/>
    <n v="3"/>
    <n v="81.17"/>
  </r>
  <r>
    <n v="5690"/>
    <d v="2016-09-23T00:00:00"/>
    <x v="2"/>
    <x v="8"/>
    <x v="507"/>
    <x v="22"/>
    <x v="0"/>
    <x v="14"/>
    <s v="Acme Design Stainless Steel Bent Scissors"/>
    <n v="13.68"/>
    <n v="2"/>
    <n v="3.69"/>
  </r>
  <r>
    <n v="5691"/>
    <d v="2016-09-23T00:00:00"/>
    <x v="2"/>
    <x v="8"/>
    <x v="762"/>
    <x v="3"/>
    <x v="0"/>
    <x v="10"/>
    <s v="Poly String Tie Envelopes"/>
    <n v="4.08"/>
    <n v="2"/>
    <n v="1.92"/>
  </r>
  <r>
    <n v="5692"/>
    <d v="2016-09-23T00:00:00"/>
    <x v="2"/>
    <x v="8"/>
    <x v="762"/>
    <x v="3"/>
    <x v="0"/>
    <x v="1"/>
    <s v="Avery 51"/>
    <n v="18.899999999999999"/>
    <n v="3"/>
    <n v="8.69"/>
  </r>
  <r>
    <n v="5693"/>
    <d v="2016-09-23T00:00:00"/>
    <x v="2"/>
    <x v="8"/>
    <x v="748"/>
    <x v="20"/>
    <x v="0"/>
    <x v="3"/>
    <s v="3-ring staple pack"/>
    <n v="10.53"/>
    <n v="7"/>
    <n v="3.68"/>
  </r>
  <r>
    <n v="5694"/>
    <d v="2016-09-23T00:00:00"/>
    <x v="2"/>
    <x v="8"/>
    <x v="179"/>
    <x v="10"/>
    <x v="0"/>
    <x v="0"/>
    <s v="Xerox 1970"/>
    <n v="11.95"/>
    <n v="3"/>
    <n v="4.03"/>
  </r>
  <r>
    <n v="5695"/>
    <d v="2016-09-23T00:00:00"/>
    <x v="2"/>
    <x v="8"/>
    <x v="179"/>
    <x v="10"/>
    <x v="1"/>
    <x v="8"/>
    <s v="Eldon 400 Class Desk Accessories, Black Carbon"/>
    <n v="28"/>
    <n v="4"/>
    <n v="7.7"/>
  </r>
  <r>
    <n v="5696"/>
    <d v="2016-09-23T00:00:00"/>
    <x v="2"/>
    <x v="8"/>
    <x v="179"/>
    <x v="10"/>
    <x v="0"/>
    <x v="3"/>
    <s v="Fellowes Black Plastic Comb Bindings"/>
    <n v="12.2"/>
    <n v="7"/>
    <n v="-9.76"/>
  </r>
  <r>
    <n v="5697"/>
    <d v="2016-09-23T00:00:00"/>
    <x v="2"/>
    <x v="8"/>
    <x v="679"/>
    <x v="22"/>
    <x v="0"/>
    <x v="3"/>
    <s v="ACCOHIDE 3-Ring Binder, Blue, 1&quot;"/>
    <n v="13.22"/>
    <n v="4"/>
    <n v="4.46"/>
  </r>
  <r>
    <n v="5698"/>
    <d v="2016-09-23T00:00:00"/>
    <x v="2"/>
    <x v="8"/>
    <x v="679"/>
    <x v="22"/>
    <x v="1"/>
    <x v="5"/>
    <s v="Global Deluxe Steno Chair"/>
    <n v="184.75"/>
    <n v="3"/>
    <n v="-20.78"/>
  </r>
  <r>
    <n v="5699"/>
    <d v="2016-09-24T00:00:00"/>
    <x v="2"/>
    <x v="8"/>
    <x v="500"/>
    <x v="10"/>
    <x v="1"/>
    <x v="5"/>
    <s v="Office Star - Contemporary Task Swivel Chair"/>
    <n v="155.37"/>
    <n v="2"/>
    <n v="-13.32"/>
  </r>
  <r>
    <n v="5700"/>
    <d v="2016-09-24T00:00:00"/>
    <x v="2"/>
    <x v="8"/>
    <x v="174"/>
    <x v="3"/>
    <x v="0"/>
    <x v="2"/>
    <s v="Tennsco Lockers, Gray"/>
    <n v="41.96"/>
    <n v="2"/>
    <n v="2.94"/>
  </r>
  <r>
    <n v="5701"/>
    <d v="2016-09-24T00:00:00"/>
    <x v="2"/>
    <x v="8"/>
    <x v="174"/>
    <x v="3"/>
    <x v="0"/>
    <x v="0"/>
    <s v="REDIFORM Incoming/Outgoing Call Register, 11&quot; X 8 1/2&quot;, 100 Messages"/>
    <n v="41.7"/>
    <n v="5"/>
    <n v="20.85"/>
  </r>
  <r>
    <n v="5702"/>
    <d v="2016-09-24T00:00:00"/>
    <x v="2"/>
    <x v="8"/>
    <x v="615"/>
    <x v="3"/>
    <x v="1"/>
    <x v="8"/>
    <s v="Nu-Dell Executive Frame"/>
    <n v="63.2"/>
    <n v="5"/>
    <n v="23.38"/>
  </r>
  <r>
    <n v="5703"/>
    <d v="2016-09-24T00:00:00"/>
    <x v="2"/>
    <x v="8"/>
    <x v="750"/>
    <x v="26"/>
    <x v="1"/>
    <x v="8"/>
    <s v="Electrix 20W Halogen Replacement Bulb for Zoom-In Desk Lamp"/>
    <n v="21.44"/>
    <n v="2"/>
    <n v="7.5"/>
  </r>
  <r>
    <n v="5704"/>
    <d v="2016-09-24T00:00:00"/>
    <x v="2"/>
    <x v="8"/>
    <x v="750"/>
    <x v="26"/>
    <x v="0"/>
    <x v="2"/>
    <s v="Sensible Storage WireTech Storage Systems"/>
    <n v="511.06"/>
    <n v="9"/>
    <n v="-95.82"/>
  </r>
  <r>
    <n v="5705"/>
    <d v="2016-09-24T00:00:00"/>
    <x v="2"/>
    <x v="8"/>
    <x v="157"/>
    <x v="39"/>
    <x v="0"/>
    <x v="3"/>
    <s v="Avery Heavy-Duty EZD View Binder with Locking Rings"/>
    <n v="6.38"/>
    <n v="1"/>
    <n v="2.93"/>
  </r>
  <r>
    <n v="5706"/>
    <d v="2016-09-24T00:00:00"/>
    <x v="2"/>
    <x v="8"/>
    <x v="157"/>
    <x v="39"/>
    <x v="0"/>
    <x v="0"/>
    <s v="Xerox 232"/>
    <n v="6.48"/>
    <n v="1"/>
    <n v="3.11"/>
  </r>
  <r>
    <n v="5707"/>
    <d v="2016-09-24T00:00:00"/>
    <x v="2"/>
    <x v="8"/>
    <x v="131"/>
    <x v="18"/>
    <x v="1"/>
    <x v="8"/>
    <s v="Deflect-o DuraMat Lighweight, Studded, Beveled Mat for Low Pile Carpeting"/>
    <n v="127.95"/>
    <n v="3"/>
    <n v="21.75"/>
  </r>
  <r>
    <n v="5708"/>
    <d v="2016-09-24T00:00:00"/>
    <x v="2"/>
    <x v="8"/>
    <x v="521"/>
    <x v="1"/>
    <x v="0"/>
    <x v="3"/>
    <s v="GBC ProClick 150 Presentation Binding System"/>
    <n v="442.37"/>
    <n v="7"/>
    <n v="-729.91"/>
  </r>
  <r>
    <n v="5709"/>
    <d v="2016-09-24T00:00:00"/>
    <x v="2"/>
    <x v="8"/>
    <x v="150"/>
    <x v="3"/>
    <x v="0"/>
    <x v="10"/>
    <s v="Tyvek Interoffice Envelopes, 9 1/2&quot; x 12 1/2&quot;, 100/Box"/>
    <n v="304.89999999999998"/>
    <n v="5"/>
    <n v="143.30000000000001"/>
  </r>
  <r>
    <n v="5710"/>
    <d v="2016-09-24T00:00:00"/>
    <x v="2"/>
    <x v="8"/>
    <x v="150"/>
    <x v="3"/>
    <x v="1"/>
    <x v="5"/>
    <s v="Hon Olson Stacker Stools"/>
    <n v="563.24"/>
    <n v="5"/>
    <n v="56.32"/>
  </r>
  <r>
    <n v="5711"/>
    <d v="2016-09-25T00:00:00"/>
    <x v="2"/>
    <x v="8"/>
    <x v="579"/>
    <x v="12"/>
    <x v="1"/>
    <x v="13"/>
    <s v="Bevis Boat-Shaped Conference Table"/>
    <n v="393.17"/>
    <n v="3"/>
    <n v="-204.45"/>
  </r>
  <r>
    <n v="5712"/>
    <d v="2016-09-25T00:00:00"/>
    <x v="2"/>
    <x v="8"/>
    <x v="62"/>
    <x v="0"/>
    <x v="0"/>
    <x v="1"/>
    <s v="Avery 499"/>
    <n v="15.94"/>
    <n v="4"/>
    <n v="5.18"/>
  </r>
  <r>
    <n v="5713"/>
    <d v="2016-09-25T00:00:00"/>
    <x v="2"/>
    <x v="8"/>
    <x v="124"/>
    <x v="11"/>
    <x v="0"/>
    <x v="0"/>
    <s v="REDIFORM Incoming/Outgoing Call Register, 11&quot; X 8 1/2&quot;, 100 Messages"/>
    <n v="60.05"/>
    <n v="9"/>
    <n v="22.52"/>
  </r>
  <r>
    <n v="5714"/>
    <d v="2016-09-25T00:00:00"/>
    <x v="2"/>
    <x v="8"/>
    <x v="124"/>
    <x v="11"/>
    <x v="0"/>
    <x v="3"/>
    <s v="GBC Poly Designer Binding Covers"/>
    <n v="5.0199999999999996"/>
    <n v="1"/>
    <n v="-3.52"/>
  </r>
  <r>
    <n v="5715"/>
    <d v="2016-09-25T00:00:00"/>
    <x v="2"/>
    <x v="8"/>
    <x v="621"/>
    <x v="3"/>
    <x v="0"/>
    <x v="4"/>
    <s v="BIC Brite Liner Highlighters"/>
    <n v="16.559999999999999"/>
    <n v="4"/>
    <n v="6.96"/>
  </r>
  <r>
    <n v="5716"/>
    <d v="2016-09-25T00:00:00"/>
    <x v="2"/>
    <x v="8"/>
    <x v="571"/>
    <x v="21"/>
    <x v="2"/>
    <x v="9"/>
    <s v="Logitech Wireless Headset h800"/>
    <n v="499.95"/>
    <n v="5"/>
    <n v="174.98"/>
  </r>
  <r>
    <n v="5717"/>
    <d v="2016-09-25T00:00:00"/>
    <x v="2"/>
    <x v="8"/>
    <x v="571"/>
    <x v="21"/>
    <x v="0"/>
    <x v="4"/>
    <s v="Manco Dry-Lighter Erasable Highlighter"/>
    <n v="3.04"/>
    <n v="1"/>
    <n v="1.03"/>
  </r>
  <r>
    <n v="5718"/>
    <d v="2016-09-25T00:00:00"/>
    <x v="2"/>
    <x v="8"/>
    <x v="571"/>
    <x v="21"/>
    <x v="1"/>
    <x v="5"/>
    <s v="Global Fabric Manager's Chair, Dark Gray"/>
    <n v="201.96"/>
    <n v="2"/>
    <n v="50.49"/>
  </r>
  <r>
    <n v="5719"/>
    <d v="2016-09-25T00:00:00"/>
    <x v="2"/>
    <x v="8"/>
    <x v="571"/>
    <x v="21"/>
    <x v="1"/>
    <x v="8"/>
    <s v="Eldon Expressions Mahogany Wood Desk Collection"/>
    <n v="68.64"/>
    <n v="11"/>
    <n v="17.16"/>
  </r>
  <r>
    <n v="5720"/>
    <d v="2016-09-25T00:00:00"/>
    <x v="2"/>
    <x v="8"/>
    <x v="578"/>
    <x v="10"/>
    <x v="0"/>
    <x v="12"/>
    <s v="Hoover Shoulder Vac Commercial Portable Vacuum"/>
    <n v="286.26"/>
    <n v="1"/>
    <n v="17.89"/>
  </r>
  <r>
    <n v="5721"/>
    <d v="2016-09-25T00:00:00"/>
    <x v="2"/>
    <x v="8"/>
    <x v="578"/>
    <x v="10"/>
    <x v="0"/>
    <x v="2"/>
    <s v="Eldon Gobal File Keepers"/>
    <n v="24.22"/>
    <n v="2"/>
    <n v="-4.84"/>
  </r>
  <r>
    <n v="5722"/>
    <d v="2016-09-25T00:00:00"/>
    <x v="2"/>
    <x v="8"/>
    <x v="578"/>
    <x v="10"/>
    <x v="0"/>
    <x v="2"/>
    <s v="SAFCO Commercial Wire Shelving, Black"/>
    <n v="331.54"/>
    <n v="3"/>
    <n v="-82.88"/>
  </r>
  <r>
    <n v="5723"/>
    <d v="2016-09-25T00:00:00"/>
    <x v="2"/>
    <x v="8"/>
    <x v="322"/>
    <x v="3"/>
    <x v="1"/>
    <x v="11"/>
    <s v="Atlantic Metals Mobile 4-Shelf Bookcases, Custom Colors"/>
    <n v="477.67"/>
    <n v="2"/>
    <n v="84.29"/>
  </r>
  <r>
    <n v="5724"/>
    <d v="2016-09-25T00:00:00"/>
    <x v="2"/>
    <x v="8"/>
    <x v="275"/>
    <x v="3"/>
    <x v="0"/>
    <x v="0"/>
    <s v="Ampad Evidence Wirebond Steno Books, 6&quot; x 9&quot;"/>
    <n v="10.9"/>
    <n v="5"/>
    <n v="5.12"/>
  </r>
  <r>
    <n v="5725"/>
    <d v="2016-09-25T00:00:00"/>
    <x v="2"/>
    <x v="8"/>
    <x v="275"/>
    <x v="3"/>
    <x v="0"/>
    <x v="1"/>
    <s v="Alphabetical Labels for Top Tab Filing"/>
    <n v="29.6"/>
    <n v="2"/>
    <n v="14.8"/>
  </r>
  <r>
    <n v="5726"/>
    <d v="2016-09-25T00:00:00"/>
    <x v="2"/>
    <x v="8"/>
    <x v="275"/>
    <x v="3"/>
    <x v="0"/>
    <x v="1"/>
    <s v="Avery 513"/>
    <n v="4.9800000000000004"/>
    <n v="1"/>
    <n v="2.29"/>
  </r>
  <r>
    <n v="5727"/>
    <d v="2016-09-25T00:00:00"/>
    <x v="2"/>
    <x v="8"/>
    <x v="275"/>
    <x v="3"/>
    <x v="2"/>
    <x v="16"/>
    <s v="Canon PC-428 Personal Copier"/>
    <n v="479.98"/>
    <n v="3"/>
    <n v="161.99"/>
  </r>
  <r>
    <n v="5728"/>
    <d v="2016-09-25T00:00:00"/>
    <x v="2"/>
    <x v="8"/>
    <x v="275"/>
    <x v="3"/>
    <x v="2"/>
    <x v="6"/>
    <s v="SmartStand Mobile Device Holder, Assorted Colors"/>
    <n v="44.74"/>
    <n v="8"/>
    <n v="4.47"/>
  </r>
  <r>
    <n v="5729"/>
    <d v="2016-09-25T00:00:00"/>
    <x v="2"/>
    <x v="8"/>
    <x v="275"/>
    <x v="3"/>
    <x v="0"/>
    <x v="4"/>
    <s v="Newell 346"/>
    <n v="5.76"/>
    <n v="2"/>
    <n v="1.67"/>
  </r>
  <r>
    <n v="5730"/>
    <d v="2016-09-25T00:00:00"/>
    <x v="2"/>
    <x v="8"/>
    <x v="275"/>
    <x v="3"/>
    <x v="1"/>
    <x v="5"/>
    <s v="Global Airflow Leather Mesh Back Chair, Black"/>
    <n v="483.14"/>
    <n v="4"/>
    <n v="60.39"/>
  </r>
  <r>
    <n v="5731"/>
    <d v="2016-09-26T00:00:00"/>
    <x v="2"/>
    <x v="8"/>
    <x v="40"/>
    <x v="1"/>
    <x v="1"/>
    <x v="5"/>
    <s v="Hon 4700 Series Mobuis Mid-Back Task Chairs with Adjustable Arms"/>
    <n v="747.56"/>
    <n v="3"/>
    <n v="-96.11"/>
  </r>
  <r>
    <n v="5732"/>
    <d v="2016-09-26T00:00:00"/>
    <x v="2"/>
    <x v="8"/>
    <x v="40"/>
    <x v="1"/>
    <x v="0"/>
    <x v="10"/>
    <s v="Staple envelope"/>
    <n v="8.93"/>
    <n v="2"/>
    <n v="3.35"/>
  </r>
  <r>
    <n v="5733"/>
    <d v="2016-09-26T00:00:00"/>
    <x v="2"/>
    <x v="8"/>
    <x v="562"/>
    <x v="3"/>
    <x v="1"/>
    <x v="11"/>
    <s v="Bestar Classic Bookcase"/>
    <n v="424.96"/>
    <n v="5"/>
    <n v="20"/>
  </r>
  <r>
    <n v="5734"/>
    <d v="2016-09-26T00:00:00"/>
    <x v="2"/>
    <x v="8"/>
    <x v="188"/>
    <x v="22"/>
    <x v="0"/>
    <x v="12"/>
    <s v="Belkin 7 Outlet SurgeMaster II"/>
    <n v="236.88"/>
    <n v="6"/>
    <n v="66.33"/>
  </r>
  <r>
    <n v="5735"/>
    <d v="2016-09-26T00:00:00"/>
    <x v="2"/>
    <x v="8"/>
    <x v="188"/>
    <x v="22"/>
    <x v="0"/>
    <x v="0"/>
    <s v="Universal Premium White Copier/Laser Paper (20Lb. and 87 Bright)"/>
    <n v="29.9"/>
    <n v="5"/>
    <n v="14.65"/>
  </r>
  <r>
    <n v="5736"/>
    <d v="2016-09-26T00:00:00"/>
    <x v="2"/>
    <x v="8"/>
    <x v="188"/>
    <x v="22"/>
    <x v="2"/>
    <x v="9"/>
    <s v="Micro Innovations USB RF Wireless Keyboard with Mouse"/>
    <n v="100"/>
    <n v="4"/>
    <n v="21"/>
  </r>
  <r>
    <n v="5737"/>
    <d v="2016-09-26T00:00:00"/>
    <x v="2"/>
    <x v="8"/>
    <x v="345"/>
    <x v="30"/>
    <x v="0"/>
    <x v="0"/>
    <s v="Hammermill Color Copier Paper (28Lb. and 96 Bright)"/>
    <n v="9.99"/>
    <n v="1"/>
    <n v="4.5"/>
  </r>
  <r>
    <n v="5738"/>
    <d v="2016-09-26T00:00:00"/>
    <x v="2"/>
    <x v="8"/>
    <x v="250"/>
    <x v="3"/>
    <x v="0"/>
    <x v="2"/>
    <s v="Advantus Rolling Storage Box"/>
    <n v="51.45"/>
    <n v="3"/>
    <n v="13.89"/>
  </r>
  <r>
    <n v="5739"/>
    <d v="2016-09-26T00:00:00"/>
    <x v="2"/>
    <x v="8"/>
    <x v="250"/>
    <x v="3"/>
    <x v="0"/>
    <x v="1"/>
    <s v="Avery 494"/>
    <n v="7.83"/>
    <n v="3"/>
    <n v="3.6"/>
  </r>
  <r>
    <n v="5740"/>
    <d v="2016-09-26T00:00:00"/>
    <x v="2"/>
    <x v="8"/>
    <x v="250"/>
    <x v="3"/>
    <x v="0"/>
    <x v="4"/>
    <s v="SANFORD Major Accent Highlighters"/>
    <n v="35.4"/>
    <n v="5"/>
    <n v="13.45"/>
  </r>
  <r>
    <n v="5741"/>
    <d v="2016-09-26T00:00:00"/>
    <x v="2"/>
    <x v="8"/>
    <x v="250"/>
    <x v="3"/>
    <x v="0"/>
    <x v="0"/>
    <s v="Great White Multi-Use Recycled Paper (20Lb. and 84 Bright)"/>
    <n v="29.9"/>
    <n v="5"/>
    <n v="13.46"/>
  </r>
  <r>
    <n v="5742"/>
    <d v="2016-09-26T00:00:00"/>
    <x v="2"/>
    <x v="8"/>
    <x v="360"/>
    <x v="3"/>
    <x v="0"/>
    <x v="0"/>
    <s v="Xerox 1905"/>
    <n v="12.96"/>
    <n v="2"/>
    <n v="6.22"/>
  </r>
  <r>
    <n v="5743"/>
    <d v="2016-09-26T00:00:00"/>
    <x v="2"/>
    <x v="8"/>
    <x v="451"/>
    <x v="16"/>
    <x v="2"/>
    <x v="9"/>
    <s v="LogitechÂ VX Revolution Cordless Laser Mouse for Notebooks (Black)"/>
    <n v="431.98"/>
    <n v="3"/>
    <n v="-75.599999999999994"/>
  </r>
  <r>
    <n v="5744"/>
    <d v="2016-09-26T00:00:00"/>
    <x v="2"/>
    <x v="8"/>
    <x v="59"/>
    <x v="0"/>
    <x v="0"/>
    <x v="3"/>
    <s v="Ibico Recycled Linen-Style Covers"/>
    <n v="15.62"/>
    <n v="2"/>
    <n v="-25"/>
  </r>
  <r>
    <n v="5745"/>
    <d v="2016-09-26T00:00:00"/>
    <x v="2"/>
    <x v="8"/>
    <x v="382"/>
    <x v="0"/>
    <x v="0"/>
    <x v="12"/>
    <s v="Hoover Commercial Lightweight Upright Vacuum with E-Z Empty Dirt Cup"/>
    <n v="93.03"/>
    <n v="2"/>
    <n v="-251.19"/>
  </r>
  <r>
    <n v="5746"/>
    <d v="2016-09-26T00:00:00"/>
    <x v="2"/>
    <x v="8"/>
    <x v="382"/>
    <x v="0"/>
    <x v="1"/>
    <x v="5"/>
    <s v="High-Back Leather Manager's Chair"/>
    <n v="454.97"/>
    <n v="5"/>
    <n v="-136.49"/>
  </r>
  <r>
    <n v="5747"/>
    <d v="2016-09-26T00:00:00"/>
    <x v="2"/>
    <x v="8"/>
    <x v="719"/>
    <x v="0"/>
    <x v="0"/>
    <x v="3"/>
    <s v="GBC Recycled VeloBinder Covers"/>
    <n v="6.82"/>
    <n v="2"/>
    <n v="-11.59"/>
  </r>
  <r>
    <n v="5748"/>
    <d v="2016-09-27T00:00:00"/>
    <x v="2"/>
    <x v="8"/>
    <x v="312"/>
    <x v="0"/>
    <x v="1"/>
    <x v="11"/>
    <s v="O'Sullivan Plantations 2-Door Library in Landvery Oak"/>
    <n v="956.66"/>
    <n v="7"/>
    <n v="-225.1"/>
  </r>
  <r>
    <n v="5749"/>
    <d v="2016-09-27T00:00:00"/>
    <x v="2"/>
    <x v="8"/>
    <x v="291"/>
    <x v="10"/>
    <x v="0"/>
    <x v="3"/>
    <s v="Recycled Pressboard Report Cover with Reinforced Top Hinge"/>
    <n v="2.91"/>
    <n v="3"/>
    <n v="-2.0299999999999998"/>
  </r>
  <r>
    <n v="5750"/>
    <d v="2016-09-27T00:00:00"/>
    <x v="2"/>
    <x v="8"/>
    <x v="661"/>
    <x v="22"/>
    <x v="2"/>
    <x v="6"/>
    <s v="Samsung Galaxy S4"/>
    <n v="1001.58"/>
    <n v="2"/>
    <n v="125.2"/>
  </r>
  <r>
    <n v="5751"/>
    <d v="2016-09-27T00:00:00"/>
    <x v="2"/>
    <x v="8"/>
    <x v="229"/>
    <x v="4"/>
    <x v="0"/>
    <x v="0"/>
    <s v="Xerox 1965"/>
    <n v="17.940000000000001"/>
    <n v="3"/>
    <n v="8.7899999999999991"/>
  </r>
  <r>
    <n v="5752"/>
    <d v="2016-09-27T00:00:00"/>
    <x v="2"/>
    <x v="8"/>
    <x v="229"/>
    <x v="4"/>
    <x v="0"/>
    <x v="4"/>
    <s v="Binney &amp; Smith Crayola Metallic Colored Pencils, 8-Color Set"/>
    <n v="13.89"/>
    <n v="3"/>
    <n v="4.58"/>
  </r>
  <r>
    <n v="5753"/>
    <d v="2016-09-28T00:00:00"/>
    <x v="2"/>
    <x v="8"/>
    <x v="22"/>
    <x v="1"/>
    <x v="0"/>
    <x v="0"/>
    <s v="Xerox 1960"/>
    <n v="99.14"/>
    <n v="4"/>
    <n v="30.98"/>
  </r>
  <r>
    <n v="5754"/>
    <d v="2016-09-29T00:00:00"/>
    <x v="2"/>
    <x v="8"/>
    <x v="637"/>
    <x v="2"/>
    <x v="0"/>
    <x v="1"/>
    <s v="Avery 483"/>
    <n v="15.94"/>
    <n v="4"/>
    <n v="5.18"/>
  </r>
  <r>
    <n v="5755"/>
    <d v="2016-09-29T00:00:00"/>
    <x v="2"/>
    <x v="8"/>
    <x v="570"/>
    <x v="18"/>
    <x v="0"/>
    <x v="4"/>
    <s v="Newell 328"/>
    <n v="40.880000000000003"/>
    <n v="7"/>
    <n v="10.63"/>
  </r>
  <r>
    <n v="5756"/>
    <d v="2016-09-29T00:00:00"/>
    <x v="2"/>
    <x v="8"/>
    <x v="255"/>
    <x v="3"/>
    <x v="0"/>
    <x v="0"/>
    <s v="Xerox 1887"/>
    <n v="18.97"/>
    <n v="1"/>
    <n v="9.11"/>
  </r>
  <r>
    <n v="5757"/>
    <d v="2016-09-29T00:00:00"/>
    <x v="2"/>
    <x v="8"/>
    <x v="519"/>
    <x v="33"/>
    <x v="2"/>
    <x v="9"/>
    <s v="Logitech G500s Laser Gaming Mouse with Adjustable Weight Tuning"/>
    <n v="209.97"/>
    <n v="3"/>
    <n v="71.39"/>
  </r>
  <r>
    <n v="5758"/>
    <d v="2016-09-29T00:00:00"/>
    <x v="2"/>
    <x v="8"/>
    <x v="519"/>
    <x v="33"/>
    <x v="0"/>
    <x v="3"/>
    <s v="Premium Transparent Presentation Covers by GBC"/>
    <n v="62.94"/>
    <n v="3"/>
    <n v="30.21"/>
  </r>
  <r>
    <n v="5759"/>
    <d v="2016-09-29T00:00:00"/>
    <x v="2"/>
    <x v="8"/>
    <x v="519"/>
    <x v="33"/>
    <x v="0"/>
    <x v="4"/>
    <s v="Sanford Colorific Colored Pencils, 12/Box"/>
    <n v="25.92"/>
    <n v="9"/>
    <n v="7.78"/>
  </r>
  <r>
    <n v="5760"/>
    <d v="2016-09-29T00:00:00"/>
    <x v="2"/>
    <x v="8"/>
    <x v="539"/>
    <x v="3"/>
    <x v="0"/>
    <x v="3"/>
    <s v="Avery Self-Adhesive Photo Pockets for Polaroid Photos"/>
    <n v="27.24"/>
    <n v="5"/>
    <n v="9.5299999999999994"/>
  </r>
  <r>
    <n v="5761"/>
    <d v="2016-09-29T00:00:00"/>
    <x v="2"/>
    <x v="8"/>
    <x v="441"/>
    <x v="12"/>
    <x v="0"/>
    <x v="4"/>
    <s v="Newell 351"/>
    <n v="10.5"/>
    <n v="4"/>
    <n v="1.18"/>
  </r>
  <r>
    <n v="5762"/>
    <d v="2016-09-29T00:00:00"/>
    <x v="2"/>
    <x v="8"/>
    <x v="442"/>
    <x v="11"/>
    <x v="2"/>
    <x v="6"/>
    <s v="Wilson Electronics DB Pro Signal Booster"/>
    <n v="859.2"/>
    <n v="3"/>
    <n v="75.180000000000007"/>
  </r>
  <r>
    <n v="5763"/>
    <d v="2016-09-29T00:00:00"/>
    <x v="2"/>
    <x v="8"/>
    <x v="505"/>
    <x v="3"/>
    <x v="2"/>
    <x v="9"/>
    <s v="Memorex Mini Travel Drive 64 GB USB 2.0 Flash Drive"/>
    <n v="36.24"/>
    <n v="1"/>
    <n v="15.22"/>
  </r>
  <r>
    <n v="5764"/>
    <d v="2016-09-30T00:00:00"/>
    <x v="2"/>
    <x v="8"/>
    <x v="605"/>
    <x v="1"/>
    <x v="0"/>
    <x v="3"/>
    <s v="Pressboard Covers with Storage Hooks, 9 1/2&quot; x 11&quot;, Light Blue"/>
    <n v="1.96"/>
    <n v="2"/>
    <n v="-3.24"/>
  </r>
  <r>
    <n v="5765"/>
    <d v="2016-09-30T00:00:00"/>
    <x v="2"/>
    <x v="8"/>
    <x v="193"/>
    <x v="20"/>
    <x v="1"/>
    <x v="11"/>
    <s v="O'Sullivan Elevations Bookcase, Cherry Finish"/>
    <n v="523.91999999999996"/>
    <n v="5"/>
    <n v="-26.2"/>
  </r>
  <r>
    <n v="5766"/>
    <d v="2016-10-01T00:00:00"/>
    <x v="2"/>
    <x v="9"/>
    <x v="280"/>
    <x v="3"/>
    <x v="1"/>
    <x v="5"/>
    <s v="Global Value Mid-Back Manager's Chair, Gray"/>
    <n v="194.85"/>
    <n v="4"/>
    <n v="12.18"/>
  </r>
  <r>
    <n v="5767"/>
    <d v="2016-10-01T00:00:00"/>
    <x v="2"/>
    <x v="9"/>
    <x v="393"/>
    <x v="18"/>
    <x v="2"/>
    <x v="6"/>
    <s v="Plantronics CordlessÂ Phone HeadsetÂ with In-line Volume - M214C"/>
    <n v="69.900000000000006"/>
    <n v="2"/>
    <n v="18.87"/>
  </r>
  <r>
    <n v="5768"/>
    <d v="2016-10-01T00:00:00"/>
    <x v="2"/>
    <x v="9"/>
    <x v="393"/>
    <x v="18"/>
    <x v="1"/>
    <x v="8"/>
    <s v="Westinghouse Clip-On Gooseneck Lamps"/>
    <n v="41.85"/>
    <n v="5"/>
    <n v="10.88"/>
  </r>
  <r>
    <n v="5769"/>
    <d v="2016-10-01T00:00:00"/>
    <x v="2"/>
    <x v="9"/>
    <x v="193"/>
    <x v="20"/>
    <x v="1"/>
    <x v="13"/>
    <s v="Chromcraft Bull-Nose Wood 48&quot; x 96&quot; Rectangular Conference Tables"/>
    <n v="330.59"/>
    <n v="1"/>
    <n v="-115.71"/>
  </r>
  <r>
    <n v="5770"/>
    <d v="2016-10-01T00:00:00"/>
    <x v="2"/>
    <x v="9"/>
    <x v="459"/>
    <x v="0"/>
    <x v="2"/>
    <x v="9"/>
    <s v="ImationÂ 16GB Mini TravelDrive USB 2.0Â Flash Drive"/>
    <n v="79.510000000000005"/>
    <n v="3"/>
    <n v="20.87"/>
  </r>
  <r>
    <n v="5771"/>
    <d v="2016-10-01T00:00:00"/>
    <x v="2"/>
    <x v="9"/>
    <x v="459"/>
    <x v="0"/>
    <x v="0"/>
    <x v="0"/>
    <s v="Easy-staple paper"/>
    <n v="28.35"/>
    <n v="1"/>
    <n v="9.57"/>
  </r>
  <r>
    <n v="5772"/>
    <d v="2016-10-01T00:00:00"/>
    <x v="2"/>
    <x v="9"/>
    <x v="295"/>
    <x v="16"/>
    <x v="0"/>
    <x v="3"/>
    <s v="Avery Non-Stick Binders"/>
    <n v="5.39"/>
    <n v="4"/>
    <n v="-4.49"/>
  </r>
  <r>
    <n v="5773"/>
    <d v="2016-10-01T00:00:00"/>
    <x v="2"/>
    <x v="9"/>
    <x v="295"/>
    <x v="16"/>
    <x v="0"/>
    <x v="4"/>
    <s v="Staples in misc. colors"/>
    <n v="30.98"/>
    <n v="8"/>
    <n v="5.03"/>
  </r>
  <r>
    <n v="5774"/>
    <d v="2016-10-02T00:00:00"/>
    <x v="2"/>
    <x v="9"/>
    <x v="676"/>
    <x v="20"/>
    <x v="0"/>
    <x v="12"/>
    <s v="Kensington 6 Outlet Guardian Standard Surge Protector"/>
    <n v="61.44"/>
    <n v="3"/>
    <n v="16.59"/>
  </r>
  <r>
    <n v="5775"/>
    <d v="2016-10-02T00:00:00"/>
    <x v="2"/>
    <x v="9"/>
    <x v="760"/>
    <x v="12"/>
    <x v="0"/>
    <x v="3"/>
    <s v="Premier Elliptical Ring Binder, Black"/>
    <n v="54.79"/>
    <n v="6"/>
    <n v="-40.18"/>
  </r>
  <r>
    <n v="5776"/>
    <d v="2016-10-02T00:00:00"/>
    <x v="2"/>
    <x v="9"/>
    <x v="498"/>
    <x v="18"/>
    <x v="0"/>
    <x v="2"/>
    <s v="Acco Perma 4000 Stacking Storage Drawers"/>
    <n v="32.479999999999997"/>
    <n v="2"/>
    <n v="4.87"/>
  </r>
  <r>
    <n v="5777"/>
    <d v="2016-10-02T00:00:00"/>
    <x v="2"/>
    <x v="9"/>
    <x v="498"/>
    <x v="18"/>
    <x v="2"/>
    <x v="16"/>
    <s v="Canon imageCLASS 2200 Advanced Copier"/>
    <n v="17499.95"/>
    <n v="5"/>
    <n v="8399.98"/>
  </r>
  <r>
    <n v="5778"/>
    <d v="2016-10-02T00:00:00"/>
    <x v="2"/>
    <x v="9"/>
    <x v="498"/>
    <x v="18"/>
    <x v="0"/>
    <x v="3"/>
    <s v="Ibico Ibimaster 300 Manual Binding System"/>
    <n v="735.98"/>
    <n v="2"/>
    <n v="331.19"/>
  </r>
  <r>
    <n v="5779"/>
    <d v="2016-10-02T00:00:00"/>
    <x v="2"/>
    <x v="9"/>
    <x v="498"/>
    <x v="18"/>
    <x v="0"/>
    <x v="3"/>
    <s v="Acco Pressboard Covers with Storage Hooks, 14 7/8&quot; x 11&quot;, Light Blue"/>
    <n v="34.369999999999997"/>
    <n v="7"/>
    <n v="16.84"/>
  </r>
  <r>
    <n v="5780"/>
    <d v="2016-10-02T00:00:00"/>
    <x v="2"/>
    <x v="9"/>
    <x v="498"/>
    <x v="18"/>
    <x v="0"/>
    <x v="4"/>
    <s v="Stanley Bostitch Contemporary Electric Pencil Sharpeners"/>
    <n v="33.96"/>
    <n v="2"/>
    <n v="9.51"/>
  </r>
  <r>
    <n v="5781"/>
    <d v="2016-10-03T00:00:00"/>
    <x v="2"/>
    <x v="9"/>
    <x v="19"/>
    <x v="0"/>
    <x v="0"/>
    <x v="10"/>
    <s v="Staple envelope"/>
    <n v="15.65"/>
    <n v="2"/>
    <n v="5.09"/>
  </r>
  <r>
    <n v="5782"/>
    <d v="2016-10-03T00:00:00"/>
    <x v="2"/>
    <x v="9"/>
    <x v="185"/>
    <x v="20"/>
    <x v="1"/>
    <x v="5"/>
    <s v="Office Star - Contemporary Task Swivel Chair"/>
    <n v="599.29"/>
    <n v="6"/>
    <n v="93.22"/>
  </r>
  <r>
    <n v="5783"/>
    <d v="2016-10-03T00:00:00"/>
    <x v="2"/>
    <x v="9"/>
    <x v="609"/>
    <x v="0"/>
    <x v="1"/>
    <x v="8"/>
    <s v="Eldon Expressions Desk Accessory, Wood Photo Frame, Mahogany"/>
    <n v="38.08"/>
    <n v="5"/>
    <n v="-29.51"/>
  </r>
  <r>
    <n v="5784"/>
    <d v="2016-10-03T00:00:00"/>
    <x v="2"/>
    <x v="9"/>
    <x v="474"/>
    <x v="3"/>
    <x v="0"/>
    <x v="1"/>
    <s v="Smead Alpha-Z Color-Coded Second Alphabetical Labels and Starter Set"/>
    <n v="6.16"/>
    <n v="2"/>
    <n v="2.96"/>
  </r>
  <r>
    <n v="5785"/>
    <d v="2016-10-03T00:00:00"/>
    <x v="2"/>
    <x v="9"/>
    <x v="474"/>
    <x v="3"/>
    <x v="1"/>
    <x v="5"/>
    <s v="Global Deluxe High-Back Manager's Chair"/>
    <n v="915.14"/>
    <n v="4"/>
    <n v="102.95"/>
  </r>
  <r>
    <n v="5786"/>
    <d v="2016-10-03T00:00:00"/>
    <x v="2"/>
    <x v="9"/>
    <x v="474"/>
    <x v="3"/>
    <x v="0"/>
    <x v="0"/>
    <s v="Xerox 1900"/>
    <n v="8.56"/>
    <n v="2"/>
    <n v="3.85"/>
  </r>
  <r>
    <n v="5787"/>
    <d v="2016-10-03T00:00:00"/>
    <x v="2"/>
    <x v="9"/>
    <x v="474"/>
    <x v="3"/>
    <x v="0"/>
    <x v="0"/>
    <s v="Xerox 1891"/>
    <n v="97.82"/>
    <n v="2"/>
    <n v="45.98"/>
  </r>
  <r>
    <n v="5788"/>
    <d v="2016-10-04T00:00:00"/>
    <x v="2"/>
    <x v="9"/>
    <x v="541"/>
    <x v="0"/>
    <x v="0"/>
    <x v="10"/>
    <s v="Laser &amp; Ink Jet Business Envelopes"/>
    <n v="59.75"/>
    <n v="7"/>
    <n v="19.420000000000002"/>
  </r>
  <r>
    <n v="5789"/>
    <d v="2016-10-04T00:00:00"/>
    <x v="2"/>
    <x v="9"/>
    <x v="108"/>
    <x v="43"/>
    <x v="0"/>
    <x v="3"/>
    <s v="Ibico Plastic Spiral Binding Combs"/>
    <n v="30.4"/>
    <n v="1"/>
    <n v="13.98"/>
  </r>
  <r>
    <n v="5790"/>
    <d v="2016-10-04T00:00:00"/>
    <x v="2"/>
    <x v="9"/>
    <x v="108"/>
    <x v="43"/>
    <x v="2"/>
    <x v="16"/>
    <s v="Hewlett Packard LaserJet 3310 Copier"/>
    <n v="5399.91"/>
    <n v="9"/>
    <n v="2591.96"/>
  </r>
  <r>
    <n v="5791"/>
    <d v="2016-10-04T00:00:00"/>
    <x v="2"/>
    <x v="9"/>
    <x v="108"/>
    <x v="43"/>
    <x v="0"/>
    <x v="2"/>
    <s v="Letter Size File"/>
    <n v="119.1"/>
    <n v="3"/>
    <n v="34.54"/>
  </r>
  <r>
    <n v="5792"/>
    <d v="2016-10-04T00:00:00"/>
    <x v="2"/>
    <x v="9"/>
    <x v="7"/>
    <x v="36"/>
    <x v="1"/>
    <x v="13"/>
    <s v="Bush Andora Conference Table, Maple/Graphite Gray Finish"/>
    <n v="239.37"/>
    <n v="2"/>
    <n v="-23.94"/>
  </r>
  <r>
    <n v="5793"/>
    <d v="2016-10-04T00:00:00"/>
    <x v="2"/>
    <x v="9"/>
    <x v="123"/>
    <x v="16"/>
    <x v="2"/>
    <x v="6"/>
    <s v="Samsung HM1900 Bluetooth Headset"/>
    <n v="52.68"/>
    <n v="3"/>
    <n v="19.760000000000002"/>
  </r>
  <r>
    <n v="5794"/>
    <d v="2016-10-04T00:00:00"/>
    <x v="2"/>
    <x v="9"/>
    <x v="123"/>
    <x v="16"/>
    <x v="1"/>
    <x v="8"/>
    <s v="Magna Visual Magnetic Picture Hangers"/>
    <n v="11.57"/>
    <n v="3"/>
    <n v="2.6"/>
  </r>
  <r>
    <n v="5795"/>
    <d v="2016-10-06T00:00:00"/>
    <x v="2"/>
    <x v="9"/>
    <x v="657"/>
    <x v="39"/>
    <x v="0"/>
    <x v="3"/>
    <s v="Avery Binding System Hidden Tab Executive Style Index Sets"/>
    <n v="28.85"/>
    <n v="5"/>
    <n v="14.43"/>
  </r>
  <r>
    <n v="5796"/>
    <d v="2016-10-06T00:00:00"/>
    <x v="2"/>
    <x v="9"/>
    <x v="162"/>
    <x v="26"/>
    <x v="2"/>
    <x v="15"/>
    <s v="Zebra GK420t Direct Thermal/Thermal Transfer Printer"/>
    <n v="703.71"/>
    <n v="6"/>
    <n v="-938.28"/>
  </r>
  <r>
    <n v="5797"/>
    <d v="2016-10-06T00:00:00"/>
    <x v="2"/>
    <x v="9"/>
    <x v="162"/>
    <x v="26"/>
    <x v="0"/>
    <x v="3"/>
    <s v="Recycled Easel Ring Binders"/>
    <n v="17.899999999999999"/>
    <n v="4"/>
    <n v="-14.92"/>
  </r>
  <r>
    <n v="5798"/>
    <d v="2016-10-06T00:00:00"/>
    <x v="2"/>
    <x v="9"/>
    <x v="162"/>
    <x v="26"/>
    <x v="0"/>
    <x v="3"/>
    <s v="Avery Framed View Binder, EZD Ring (Locking), Navy, 1 1/2&quot;"/>
    <n v="11.98"/>
    <n v="4"/>
    <n v="-9.18"/>
  </r>
  <r>
    <n v="5799"/>
    <d v="2016-10-06T00:00:00"/>
    <x v="2"/>
    <x v="9"/>
    <x v="162"/>
    <x v="26"/>
    <x v="2"/>
    <x v="9"/>
    <s v="Memorex 25GB 6X Branded Blu-Ray Recordable Disc, 15/Pack"/>
    <n v="67.959999999999994"/>
    <n v="5"/>
    <n v="0.85"/>
  </r>
  <r>
    <n v="5800"/>
    <d v="2016-10-07T00:00:00"/>
    <x v="2"/>
    <x v="9"/>
    <x v="560"/>
    <x v="3"/>
    <x v="0"/>
    <x v="3"/>
    <s v="GBC Recycled VeloBinder Covers"/>
    <n v="27.26"/>
    <n v="2"/>
    <n v="8.86"/>
  </r>
  <r>
    <n v="5801"/>
    <d v="2016-10-07T00:00:00"/>
    <x v="2"/>
    <x v="9"/>
    <x v="729"/>
    <x v="22"/>
    <x v="2"/>
    <x v="15"/>
    <s v="Okidata C331dn Printer"/>
    <n v="837.6"/>
    <n v="3"/>
    <n v="62.82"/>
  </r>
  <r>
    <n v="5802"/>
    <d v="2016-10-07T00:00:00"/>
    <x v="2"/>
    <x v="9"/>
    <x v="204"/>
    <x v="3"/>
    <x v="0"/>
    <x v="0"/>
    <s v="Astroparche Fine Business Paper"/>
    <n v="10.56"/>
    <n v="2"/>
    <n v="5.07"/>
  </r>
  <r>
    <n v="5803"/>
    <d v="2016-10-07T00:00:00"/>
    <x v="2"/>
    <x v="9"/>
    <x v="299"/>
    <x v="2"/>
    <x v="0"/>
    <x v="1"/>
    <s v="Avery 511"/>
    <n v="4.93"/>
    <n v="2"/>
    <n v="1.72"/>
  </r>
  <r>
    <n v="5804"/>
    <d v="2016-10-07T00:00:00"/>
    <x v="2"/>
    <x v="9"/>
    <x v="260"/>
    <x v="22"/>
    <x v="0"/>
    <x v="7"/>
    <s v="Alliance Super-Size Bands, Assorted Sizes"/>
    <n v="93.36"/>
    <n v="12"/>
    <n v="0.93"/>
  </r>
  <r>
    <n v="5805"/>
    <d v="2016-10-08T00:00:00"/>
    <x v="2"/>
    <x v="9"/>
    <x v="620"/>
    <x v="0"/>
    <x v="1"/>
    <x v="8"/>
    <s v="Contemporary Wood/Metal Frame"/>
    <n v="51.71"/>
    <n v="8"/>
    <n v="-32.32"/>
  </r>
  <r>
    <n v="5806"/>
    <d v="2016-10-08T00:00:00"/>
    <x v="2"/>
    <x v="9"/>
    <x v="264"/>
    <x v="3"/>
    <x v="0"/>
    <x v="0"/>
    <s v="Xerox 1925"/>
    <n v="61.96"/>
    <n v="2"/>
    <n v="27.88"/>
  </r>
  <r>
    <n v="5807"/>
    <d v="2016-10-08T00:00:00"/>
    <x v="2"/>
    <x v="9"/>
    <x v="725"/>
    <x v="0"/>
    <x v="0"/>
    <x v="1"/>
    <s v="Avery 50"/>
    <n v="60.14"/>
    <n v="6"/>
    <n v="20.3"/>
  </r>
  <r>
    <n v="5808"/>
    <d v="2016-10-08T00:00:00"/>
    <x v="2"/>
    <x v="9"/>
    <x v="440"/>
    <x v="25"/>
    <x v="0"/>
    <x v="2"/>
    <s v="Fellowes Econo/Stor Drawers"/>
    <n v="387.72"/>
    <n v="5"/>
    <n v="-67.849999999999994"/>
  </r>
  <r>
    <n v="5809"/>
    <d v="2016-10-09T00:00:00"/>
    <x v="2"/>
    <x v="9"/>
    <x v="634"/>
    <x v="10"/>
    <x v="2"/>
    <x v="6"/>
    <s v="Mediabridge Sport Armband iPhone 5s"/>
    <n v="23.98"/>
    <n v="4"/>
    <n v="-15.58"/>
  </r>
  <r>
    <n v="5810"/>
    <d v="2016-10-09T00:00:00"/>
    <x v="2"/>
    <x v="9"/>
    <x v="457"/>
    <x v="2"/>
    <x v="0"/>
    <x v="0"/>
    <s v="Xerox 1947"/>
    <n v="19.14"/>
    <n v="4"/>
    <n v="5.98"/>
  </r>
  <r>
    <n v="5811"/>
    <d v="2016-10-09T00:00:00"/>
    <x v="2"/>
    <x v="9"/>
    <x v="457"/>
    <x v="2"/>
    <x v="1"/>
    <x v="8"/>
    <s v="Luxo Professional Magnifying Clamp-On Fluorescent Lamps"/>
    <n v="332.83"/>
    <n v="4"/>
    <n v="-24.96"/>
  </r>
  <r>
    <n v="5812"/>
    <d v="2016-10-09T00:00:00"/>
    <x v="2"/>
    <x v="9"/>
    <x v="713"/>
    <x v="12"/>
    <x v="0"/>
    <x v="4"/>
    <s v="Newell 310"/>
    <n v="1.41"/>
    <n v="1"/>
    <n v="0.16"/>
  </r>
  <r>
    <n v="5813"/>
    <d v="2016-10-09T00:00:00"/>
    <x v="2"/>
    <x v="9"/>
    <x v="713"/>
    <x v="12"/>
    <x v="1"/>
    <x v="8"/>
    <s v="Tenex 46&quot; x 60&quot; Computer Anti-Static Chairmat, Rectangular Shaped"/>
    <n v="169.57"/>
    <n v="2"/>
    <n v="0"/>
  </r>
  <r>
    <n v="5814"/>
    <d v="2016-10-10T00:00:00"/>
    <x v="2"/>
    <x v="9"/>
    <x v="732"/>
    <x v="25"/>
    <x v="0"/>
    <x v="14"/>
    <s v="Martin-Yale Premier Letter Opener"/>
    <n v="20.61"/>
    <n v="2"/>
    <n v="-4.38"/>
  </r>
  <r>
    <n v="5815"/>
    <d v="2016-10-10T00:00:00"/>
    <x v="2"/>
    <x v="9"/>
    <x v="732"/>
    <x v="25"/>
    <x v="0"/>
    <x v="3"/>
    <s v="Presstex Flexible Ring Binders"/>
    <n v="4.0999999999999996"/>
    <n v="3"/>
    <n v="-2.73"/>
  </r>
  <r>
    <n v="5816"/>
    <d v="2016-10-10T00:00:00"/>
    <x v="2"/>
    <x v="9"/>
    <x v="369"/>
    <x v="26"/>
    <x v="1"/>
    <x v="11"/>
    <s v="Bush Westfield Collection Bookcases, Dark Cherry Finish, Fully Assembled"/>
    <n v="90.88"/>
    <n v="3"/>
    <n v="-190.85"/>
  </r>
  <r>
    <n v="5817"/>
    <d v="2016-10-10T00:00:00"/>
    <x v="2"/>
    <x v="9"/>
    <x v="369"/>
    <x v="26"/>
    <x v="2"/>
    <x v="6"/>
    <s v="iOttie HLCRIO102 Car Mount"/>
    <n v="15.99"/>
    <n v="1"/>
    <n v="-3"/>
  </r>
  <r>
    <n v="5818"/>
    <d v="2016-10-10T00:00:00"/>
    <x v="2"/>
    <x v="9"/>
    <x v="369"/>
    <x v="26"/>
    <x v="1"/>
    <x v="5"/>
    <s v="Global Manager's Adjustable Task Chair, Storm"/>
    <n v="120.78"/>
    <n v="1"/>
    <n v="13.59"/>
  </r>
  <r>
    <n v="5819"/>
    <d v="2016-10-10T00:00:00"/>
    <x v="2"/>
    <x v="9"/>
    <x v="494"/>
    <x v="0"/>
    <x v="1"/>
    <x v="8"/>
    <s v="Eldon 400 Class Desk Accessories, Black Carbon"/>
    <n v="14"/>
    <n v="4"/>
    <n v="-6.3"/>
  </r>
  <r>
    <n v="5820"/>
    <d v="2016-10-10T00:00:00"/>
    <x v="2"/>
    <x v="9"/>
    <x v="494"/>
    <x v="0"/>
    <x v="0"/>
    <x v="3"/>
    <s v="Wilson Jones Ledger-Size, Piano-Hinge Binder, 2&quot;, Blue"/>
    <n v="16.39"/>
    <n v="2"/>
    <n v="-26.23"/>
  </r>
  <r>
    <n v="5821"/>
    <d v="2016-10-11T00:00:00"/>
    <x v="2"/>
    <x v="9"/>
    <x v="287"/>
    <x v="1"/>
    <x v="0"/>
    <x v="4"/>
    <s v="Avery Fluorescent Highlighter Four-Color Set"/>
    <n v="5.34"/>
    <n v="2"/>
    <n v="0.67"/>
  </r>
  <r>
    <n v="5822"/>
    <d v="2016-10-11T00:00:00"/>
    <x v="2"/>
    <x v="9"/>
    <x v="287"/>
    <x v="1"/>
    <x v="0"/>
    <x v="4"/>
    <s v="Newell 309"/>
    <n v="27.72"/>
    <n v="3"/>
    <n v="3.47"/>
  </r>
  <r>
    <n v="5823"/>
    <d v="2016-10-13T00:00:00"/>
    <x v="2"/>
    <x v="9"/>
    <x v="164"/>
    <x v="3"/>
    <x v="0"/>
    <x v="0"/>
    <s v="Xerox 195"/>
    <n v="20.04"/>
    <n v="3"/>
    <n v="9.6199999999999992"/>
  </r>
  <r>
    <n v="5824"/>
    <d v="2016-10-13T00:00:00"/>
    <x v="2"/>
    <x v="9"/>
    <x v="164"/>
    <x v="3"/>
    <x v="0"/>
    <x v="0"/>
    <s v="Xerox 1880"/>
    <n v="35.44"/>
    <n v="1"/>
    <n v="16.66"/>
  </r>
  <r>
    <n v="5825"/>
    <d v="2016-10-13T00:00:00"/>
    <x v="2"/>
    <x v="9"/>
    <x v="164"/>
    <x v="3"/>
    <x v="0"/>
    <x v="4"/>
    <s v="Sanford Colorific Colored Pencils, 12/Box"/>
    <n v="11.52"/>
    <n v="4"/>
    <n v="3.46"/>
  </r>
  <r>
    <n v="5826"/>
    <d v="2016-10-13T00:00:00"/>
    <x v="2"/>
    <x v="9"/>
    <x v="164"/>
    <x v="3"/>
    <x v="0"/>
    <x v="7"/>
    <s v="Ideal Clamps"/>
    <n v="4.0199999999999996"/>
    <n v="2"/>
    <n v="1.97"/>
  </r>
  <r>
    <n v="5827"/>
    <d v="2016-10-13T00:00:00"/>
    <x v="2"/>
    <x v="9"/>
    <x v="164"/>
    <x v="3"/>
    <x v="0"/>
    <x v="3"/>
    <s v="GBC Wire Binding Strips"/>
    <n v="76.180000000000007"/>
    <n v="3"/>
    <n v="26.66"/>
  </r>
  <r>
    <n v="5828"/>
    <d v="2016-10-13T00:00:00"/>
    <x v="2"/>
    <x v="9"/>
    <x v="164"/>
    <x v="3"/>
    <x v="0"/>
    <x v="14"/>
    <s v="Fiskars Softgrip Scissors"/>
    <n v="65.88"/>
    <n v="6"/>
    <n v="18.45"/>
  </r>
  <r>
    <n v="5829"/>
    <d v="2016-10-13T00:00:00"/>
    <x v="2"/>
    <x v="9"/>
    <x v="164"/>
    <x v="3"/>
    <x v="1"/>
    <x v="8"/>
    <s v="Longer-Life Soft White Bulbs"/>
    <n v="43.12"/>
    <n v="14"/>
    <n v="20.7"/>
  </r>
  <r>
    <n v="5830"/>
    <d v="2016-10-13T00:00:00"/>
    <x v="2"/>
    <x v="9"/>
    <x v="479"/>
    <x v="26"/>
    <x v="1"/>
    <x v="13"/>
    <s v="Hon 5100 Series Wood Tables"/>
    <n v="727.45"/>
    <n v="5"/>
    <n v="-465.57"/>
  </r>
  <r>
    <n v="5831"/>
    <d v="2016-10-13T00:00:00"/>
    <x v="2"/>
    <x v="9"/>
    <x v="479"/>
    <x v="26"/>
    <x v="1"/>
    <x v="8"/>
    <s v="Executive Impressions 8-1/2&quot; Career Panel/Partition Cubicle Clock"/>
    <n v="24.96"/>
    <n v="3"/>
    <n v="4.37"/>
  </r>
  <r>
    <n v="5832"/>
    <d v="2016-10-13T00:00:00"/>
    <x v="2"/>
    <x v="9"/>
    <x v="454"/>
    <x v="0"/>
    <x v="2"/>
    <x v="9"/>
    <s v="Razer Kraken PRO Over Ear PC and Music Headset"/>
    <n v="191.98"/>
    <n v="3"/>
    <n v="24"/>
  </r>
  <r>
    <n v="5833"/>
    <d v="2016-10-13T00:00:00"/>
    <x v="2"/>
    <x v="9"/>
    <x v="454"/>
    <x v="0"/>
    <x v="0"/>
    <x v="0"/>
    <s v="Array Memo Cubes"/>
    <n v="8.2899999999999991"/>
    <n v="2"/>
    <n v="3"/>
  </r>
  <r>
    <n v="5834"/>
    <d v="2016-10-13T00:00:00"/>
    <x v="2"/>
    <x v="9"/>
    <x v="454"/>
    <x v="0"/>
    <x v="1"/>
    <x v="8"/>
    <s v="Tenex &quot;The Solids&quot; Textured Chair Mats"/>
    <n v="139.91999999999999"/>
    <n v="5"/>
    <n v="-150.41"/>
  </r>
  <r>
    <n v="5835"/>
    <d v="2016-10-13T00:00:00"/>
    <x v="2"/>
    <x v="9"/>
    <x v="454"/>
    <x v="0"/>
    <x v="0"/>
    <x v="4"/>
    <s v="Newell 334"/>
    <n v="15.87"/>
    <n v="1"/>
    <n v="1.19"/>
  </r>
  <r>
    <n v="5836"/>
    <d v="2016-10-13T00:00:00"/>
    <x v="2"/>
    <x v="9"/>
    <x v="454"/>
    <x v="0"/>
    <x v="0"/>
    <x v="3"/>
    <s v="Avery Non-Stick Binders"/>
    <n v="6.29"/>
    <n v="7"/>
    <n v="-11"/>
  </r>
  <r>
    <n v="5837"/>
    <d v="2016-10-13T00:00:00"/>
    <x v="2"/>
    <x v="9"/>
    <x v="620"/>
    <x v="20"/>
    <x v="0"/>
    <x v="4"/>
    <s v="BIC Liqua Brite Liner"/>
    <n v="34.700000000000003"/>
    <n v="5"/>
    <n v="12.49"/>
  </r>
  <r>
    <n v="5838"/>
    <d v="2016-10-13T00:00:00"/>
    <x v="2"/>
    <x v="9"/>
    <x v="620"/>
    <x v="20"/>
    <x v="0"/>
    <x v="2"/>
    <s v="Fellowes Bases and Tops For Staxonsteel/High-Stak Systems"/>
    <n v="99.87"/>
    <n v="3"/>
    <n v="23.97"/>
  </r>
  <r>
    <n v="5839"/>
    <d v="2016-10-13T00:00:00"/>
    <x v="2"/>
    <x v="9"/>
    <x v="620"/>
    <x v="20"/>
    <x v="0"/>
    <x v="0"/>
    <s v="Computer Printout Paper with Letter-Trim Perforations"/>
    <n v="37.94"/>
    <n v="2"/>
    <n v="18.21"/>
  </r>
  <r>
    <n v="5840"/>
    <d v="2016-10-13T00:00:00"/>
    <x v="2"/>
    <x v="9"/>
    <x v="620"/>
    <x v="20"/>
    <x v="0"/>
    <x v="1"/>
    <s v="Avery White Multi-Purpose Labels"/>
    <n v="24.9"/>
    <n v="5"/>
    <n v="11.45"/>
  </r>
  <r>
    <n v="5841"/>
    <d v="2016-10-13T00:00:00"/>
    <x v="2"/>
    <x v="9"/>
    <x v="620"/>
    <x v="20"/>
    <x v="1"/>
    <x v="8"/>
    <s v="Howard Miller Distant Time Traveler Alarm Clock"/>
    <n v="82.26"/>
    <n v="3"/>
    <n v="33.729999999999997"/>
  </r>
  <r>
    <n v="5842"/>
    <d v="2016-10-14T00:00:00"/>
    <x v="2"/>
    <x v="9"/>
    <x v="85"/>
    <x v="22"/>
    <x v="2"/>
    <x v="9"/>
    <s v="WD My Passport Ultra 500GB Portable External Hard Drive"/>
    <n v="177"/>
    <n v="3"/>
    <n v="30.09"/>
  </r>
  <r>
    <n v="5843"/>
    <d v="2016-10-14T00:00:00"/>
    <x v="2"/>
    <x v="9"/>
    <x v="180"/>
    <x v="25"/>
    <x v="1"/>
    <x v="5"/>
    <s v="SAFCO Folding Chair Trolley"/>
    <n v="102.59"/>
    <n v="1"/>
    <n v="10.26"/>
  </r>
  <r>
    <n v="5844"/>
    <d v="2016-10-14T00:00:00"/>
    <x v="2"/>
    <x v="9"/>
    <x v="180"/>
    <x v="25"/>
    <x v="2"/>
    <x v="9"/>
    <s v="Maxell 4.7GB DVD-R"/>
    <n v="22.7"/>
    <n v="1"/>
    <n v="5.96"/>
  </r>
  <r>
    <n v="5845"/>
    <d v="2016-10-14T00:00:00"/>
    <x v="2"/>
    <x v="9"/>
    <x v="180"/>
    <x v="25"/>
    <x v="0"/>
    <x v="0"/>
    <s v="Xerox 1944"/>
    <n v="93.02"/>
    <n v="3"/>
    <n v="33.72"/>
  </r>
  <r>
    <n v="5846"/>
    <d v="2016-10-14T00:00:00"/>
    <x v="2"/>
    <x v="9"/>
    <x v="180"/>
    <x v="25"/>
    <x v="0"/>
    <x v="14"/>
    <s v="Staple remover"/>
    <n v="12.77"/>
    <n v="2"/>
    <n v="1.44"/>
  </r>
  <r>
    <n v="5847"/>
    <d v="2016-10-14T00:00:00"/>
    <x v="2"/>
    <x v="9"/>
    <x v="180"/>
    <x v="25"/>
    <x v="0"/>
    <x v="10"/>
    <s v="White Business Envelopes with Contemporary Seam, Recycled White Business Envelopes"/>
    <n v="35.01"/>
    <n v="4"/>
    <n v="13.13"/>
  </r>
  <r>
    <n v="5848"/>
    <d v="2016-10-14T00:00:00"/>
    <x v="2"/>
    <x v="9"/>
    <x v="180"/>
    <x v="25"/>
    <x v="0"/>
    <x v="0"/>
    <s v="Xerox 1916"/>
    <n v="39.15"/>
    <n v="1"/>
    <n v="14.68"/>
  </r>
  <r>
    <n v="5849"/>
    <d v="2016-10-14T00:00:00"/>
    <x v="2"/>
    <x v="9"/>
    <x v="203"/>
    <x v="20"/>
    <x v="2"/>
    <x v="6"/>
    <s v="Motorola L703CM"/>
    <n v="1091.93"/>
    <n v="7"/>
    <n v="272.98"/>
  </r>
  <r>
    <n v="5850"/>
    <d v="2016-10-14T00:00:00"/>
    <x v="2"/>
    <x v="9"/>
    <x v="203"/>
    <x v="20"/>
    <x v="0"/>
    <x v="0"/>
    <s v="Xerox 1908"/>
    <n v="111.96"/>
    <n v="2"/>
    <n v="54.86"/>
  </r>
  <r>
    <n v="5851"/>
    <d v="2016-10-14T00:00:00"/>
    <x v="2"/>
    <x v="9"/>
    <x v="737"/>
    <x v="21"/>
    <x v="2"/>
    <x v="9"/>
    <s v="Plantronics CS510 - Over-the-Head monaural Wireless Headset System"/>
    <n v="1649.75"/>
    <n v="5"/>
    <n v="544.41999999999996"/>
  </r>
  <r>
    <n v="5852"/>
    <d v="2016-10-15T00:00:00"/>
    <x v="2"/>
    <x v="9"/>
    <x v="715"/>
    <x v="27"/>
    <x v="0"/>
    <x v="0"/>
    <s v="Xerox 1982"/>
    <n v="45.68"/>
    <n v="2"/>
    <n v="21.01"/>
  </r>
  <r>
    <n v="5853"/>
    <d v="2016-10-15T00:00:00"/>
    <x v="2"/>
    <x v="9"/>
    <x v="715"/>
    <x v="27"/>
    <x v="0"/>
    <x v="0"/>
    <s v="Xerox 1986"/>
    <n v="60.12"/>
    <n v="9"/>
    <n v="28.86"/>
  </r>
  <r>
    <n v="5854"/>
    <d v="2016-10-15T00:00:00"/>
    <x v="2"/>
    <x v="9"/>
    <x v="715"/>
    <x v="27"/>
    <x v="0"/>
    <x v="3"/>
    <s v="Acco Data Flex Cable Posts For Top &amp; Bottom Load Binders, 6&quot; Capacity"/>
    <n v="41.72"/>
    <n v="5"/>
    <n v="13.04"/>
  </r>
  <r>
    <n v="5855"/>
    <d v="2016-10-15T00:00:00"/>
    <x v="2"/>
    <x v="9"/>
    <x v="715"/>
    <x v="27"/>
    <x v="0"/>
    <x v="0"/>
    <s v="Recycled Desk Saver Line &quot;While You Were Out&quot; Book, 5 1/2&quot; X 4&quot;"/>
    <n v="71.599999999999994"/>
    <n v="8"/>
    <n v="32.94"/>
  </r>
  <r>
    <n v="5856"/>
    <d v="2016-10-15T00:00:00"/>
    <x v="2"/>
    <x v="9"/>
    <x v="33"/>
    <x v="39"/>
    <x v="0"/>
    <x v="1"/>
    <s v="Avery 49"/>
    <n v="20.16"/>
    <n v="7"/>
    <n v="9.8800000000000008"/>
  </r>
  <r>
    <n v="5857"/>
    <d v="2016-10-15T00:00:00"/>
    <x v="2"/>
    <x v="9"/>
    <x v="33"/>
    <x v="39"/>
    <x v="0"/>
    <x v="1"/>
    <s v="Avery 508"/>
    <n v="29.46"/>
    <n v="6"/>
    <n v="14.44"/>
  </r>
  <r>
    <n v="5858"/>
    <d v="2016-10-15T00:00:00"/>
    <x v="2"/>
    <x v="9"/>
    <x v="33"/>
    <x v="39"/>
    <x v="0"/>
    <x v="12"/>
    <s v="Hoover Upright Vacuum With Dirt Cup"/>
    <n v="868.59"/>
    <n v="3"/>
    <n v="251.89"/>
  </r>
  <r>
    <n v="5859"/>
    <d v="2016-10-15T00:00:00"/>
    <x v="2"/>
    <x v="9"/>
    <x v="33"/>
    <x v="39"/>
    <x v="0"/>
    <x v="0"/>
    <s v="Xerox 1999"/>
    <n v="12.96"/>
    <n v="2"/>
    <n v="6.22"/>
  </r>
  <r>
    <n v="5860"/>
    <d v="2016-10-15T00:00:00"/>
    <x v="2"/>
    <x v="9"/>
    <x v="33"/>
    <x v="39"/>
    <x v="2"/>
    <x v="6"/>
    <s v="Samsung Replacement EH64AVFWE Premium Headset"/>
    <n v="5.5"/>
    <n v="1"/>
    <n v="1.38"/>
  </r>
  <r>
    <n v="5861"/>
    <d v="2016-10-15T00:00:00"/>
    <x v="2"/>
    <x v="9"/>
    <x v="33"/>
    <x v="39"/>
    <x v="0"/>
    <x v="3"/>
    <s v="Ibico Plastic Spiral Binding Combs"/>
    <n v="121.6"/>
    <n v="4"/>
    <n v="55.94"/>
  </r>
  <r>
    <n v="5862"/>
    <d v="2016-10-15T00:00:00"/>
    <x v="2"/>
    <x v="9"/>
    <x v="87"/>
    <x v="6"/>
    <x v="0"/>
    <x v="3"/>
    <s v="GBC Twin Loop Wire Binding Elements"/>
    <n v="232.96"/>
    <n v="7"/>
    <n v="116.48"/>
  </r>
  <r>
    <n v="5863"/>
    <d v="2016-10-15T00:00:00"/>
    <x v="2"/>
    <x v="9"/>
    <x v="87"/>
    <x v="6"/>
    <x v="0"/>
    <x v="10"/>
    <s v="#10 Self-Seal White Envelopes"/>
    <n v="66.540000000000006"/>
    <n v="6"/>
    <n v="32.6"/>
  </r>
  <r>
    <n v="5864"/>
    <d v="2016-10-15T00:00:00"/>
    <x v="2"/>
    <x v="9"/>
    <x v="87"/>
    <x v="6"/>
    <x v="0"/>
    <x v="12"/>
    <s v="Holmes Odor Grabber"/>
    <n v="43.26"/>
    <n v="3"/>
    <n v="14.28"/>
  </r>
  <r>
    <n v="5865"/>
    <d v="2016-10-16T00:00:00"/>
    <x v="2"/>
    <x v="9"/>
    <x v="555"/>
    <x v="20"/>
    <x v="1"/>
    <x v="13"/>
    <s v="Chromcraft Rectangular Conference Tables"/>
    <n v="142.18"/>
    <n v="1"/>
    <n v="-37.92"/>
  </r>
  <r>
    <n v="5866"/>
    <d v="2016-10-17T00:00:00"/>
    <x v="2"/>
    <x v="9"/>
    <x v="646"/>
    <x v="3"/>
    <x v="0"/>
    <x v="3"/>
    <s v="Avery Durable Plastic 1&quot; Binders"/>
    <n v="18.16"/>
    <n v="5"/>
    <n v="6.58"/>
  </r>
  <r>
    <n v="5867"/>
    <d v="2016-10-17T00:00:00"/>
    <x v="2"/>
    <x v="9"/>
    <x v="588"/>
    <x v="3"/>
    <x v="1"/>
    <x v="11"/>
    <s v="Safco Value Mate Steel Bookcase, Baked Enamel Finish on Steel, Black"/>
    <n v="120.67"/>
    <n v="2"/>
    <n v="21.29"/>
  </r>
  <r>
    <n v="5868"/>
    <d v="2016-10-17T00:00:00"/>
    <x v="2"/>
    <x v="9"/>
    <x v="658"/>
    <x v="24"/>
    <x v="2"/>
    <x v="6"/>
    <s v="Panasonic KX-TG9541B DECT 6.0 Digital 2-Line Expandable Cordless Phone With Digital Answering System"/>
    <n v="449.97"/>
    <n v="3"/>
    <n v="220.49"/>
  </r>
  <r>
    <n v="5869"/>
    <d v="2016-10-17T00:00:00"/>
    <x v="2"/>
    <x v="9"/>
    <x v="658"/>
    <x v="24"/>
    <x v="0"/>
    <x v="12"/>
    <s v="Honeywell Enviracaire Portable HEPA Air Cleaner for 16' x 20' Room"/>
    <n v="1927.59"/>
    <n v="7"/>
    <n v="751.76"/>
  </r>
  <r>
    <n v="5870"/>
    <d v="2016-10-17T00:00:00"/>
    <x v="2"/>
    <x v="9"/>
    <x v="245"/>
    <x v="23"/>
    <x v="1"/>
    <x v="11"/>
    <s v="O'Sullivan Living Dimensions 2-Shelf Bookcases"/>
    <n v="120.98"/>
    <n v="1"/>
    <n v="12.1"/>
  </r>
  <r>
    <n v="5871"/>
    <d v="2016-10-17T00:00:00"/>
    <x v="2"/>
    <x v="9"/>
    <x v="245"/>
    <x v="23"/>
    <x v="0"/>
    <x v="3"/>
    <s v="GBC ProClick 150 Presentation Binding System"/>
    <n v="315.98"/>
    <n v="1"/>
    <n v="148.51"/>
  </r>
  <r>
    <n v="5872"/>
    <d v="2016-10-18T00:00:00"/>
    <x v="2"/>
    <x v="9"/>
    <x v="287"/>
    <x v="12"/>
    <x v="1"/>
    <x v="5"/>
    <s v="Global Deluxe Steno Chair"/>
    <n v="307.92"/>
    <n v="5"/>
    <n v="-34.64"/>
  </r>
  <r>
    <n v="5873"/>
    <d v="2016-10-20T00:00:00"/>
    <x v="2"/>
    <x v="9"/>
    <x v="321"/>
    <x v="10"/>
    <x v="0"/>
    <x v="4"/>
    <s v="Premium Writing Pencils, Soft, #2 by Central Association for the Blind"/>
    <n v="7.15"/>
    <n v="3"/>
    <n v="0.72"/>
  </r>
  <r>
    <n v="5874"/>
    <d v="2016-10-20T00:00:00"/>
    <x v="2"/>
    <x v="9"/>
    <x v="250"/>
    <x v="0"/>
    <x v="0"/>
    <x v="0"/>
    <s v="Black Print Carbonless Snap-Off Rapid Letter, 8 1/2&quot; x 7&quot;"/>
    <n v="51.02"/>
    <n v="7"/>
    <n v="15.94"/>
  </r>
  <r>
    <n v="5875"/>
    <d v="2016-10-20T00:00:00"/>
    <x v="2"/>
    <x v="9"/>
    <x v="250"/>
    <x v="0"/>
    <x v="0"/>
    <x v="7"/>
    <s v="Staples"/>
    <n v="25.25"/>
    <n v="4"/>
    <n v="7.89"/>
  </r>
  <r>
    <n v="5876"/>
    <d v="2016-10-20T00:00:00"/>
    <x v="2"/>
    <x v="9"/>
    <x v="250"/>
    <x v="0"/>
    <x v="1"/>
    <x v="5"/>
    <s v="Office Star - Ergonomically Designed Knee Chair"/>
    <n v="56.69"/>
    <n v="1"/>
    <n v="-14.58"/>
  </r>
  <r>
    <n v="5877"/>
    <d v="2016-10-20T00:00:00"/>
    <x v="2"/>
    <x v="9"/>
    <x v="55"/>
    <x v="14"/>
    <x v="2"/>
    <x v="6"/>
    <s v="iKross Bluetooth Portable Keyboard + Cell Phone Stand Holder + Brush for Apple iPhone 5S 5C 5, 4S 4"/>
    <n v="125.7"/>
    <n v="6"/>
    <n v="35.200000000000003"/>
  </r>
  <r>
    <n v="5878"/>
    <d v="2016-10-20T00:00:00"/>
    <x v="2"/>
    <x v="9"/>
    <x v="55"/>
    <x v="14"/>
    <x v="2"/>
    <x v="6"/>
    <s v="Pyle PMP37LED"/>
    <n v="191.98"/>
    <n v="2"/>
    <n v="51.83"/>
  </r>
  <r>
    <n v="5879"/>
    <d v="2016-10-20T00:00:00"/>
    <x v="2"/>
    <x v="9"/>
    <x v="55"/>
    <x v="14"/>
    <x v="0"/>
    <x v="2"/>
    <s v="Woodgrain Magazine Files by Perma"/>
    <n v="20.86"/>
    <n v="7"/>
    <n v="1.46"/>
  </r>
  <r>
    <n v="5880"/>
    <d v="2016-10-20T00:00:00"/>
    <x v="2"/>
    <x v="9"/>
    <x v="597"/>
    <x v="3"/>
    <x v="0"/>
    <x v="3"/>
    <s v="Fellowes Twister Kit, Gray/Clear, 3/pkg"/>
    <n v="19.3"/>
    <n v="3"/>
    <n v="6.03"/>
  </r>
  <r>
    <n v="5881"/>
    <d v="2016-10-20T00:00:00"/>
    <x v="2"/>
    <x v="9"/>
    <x v="607"/>
    <x v="6"/>
    <x v="1"/>
    <x v="8"/>
    <s v="Aluminum Document Frame"/>
    <n v="61.1"/>
    <n v="5"/>
    <n v="18.329999999999998"/>
  </r>
  <r>
    <n v="5882"/>
    <d v="2016-10-20T00:00:00"/>
    <x v="2"/>
    <x v="9"/>
    <x v="168"/>
    <x v="3"/>
    <x v="1"/>
    <x v="5"/>
    <s v="Hon Every-Day Chair Series Swivel Task Chairs"/>
    <n v="387.14"/>
    <n v="4"/>
    <n v="4.84"/>
  </r>
  <r>
    <n v="5883"/>
    <d v="2016-10-21T00:00:00"/>
    <x v="2"/>
    <x v="9"/>
    <x v="521"/>
    <x v="37"/>
    <x v="0"/>
    <x v="3"/>
    <s v="Wilson Jones Â“SnapÂ” Scratch Pad Binder Tool for Ring Binders"/>
    <n v="23.2"/>
    <n v="4"/>
    <n v="10.44"/>
  </r>
  <r>
    <n v="5884"/>
    <d v="2016-10-21T00:00:00"/>
    <x v="2"/>
    <x v="9"/>
    <x v="521"/>
    <x v="37"/>
    <x v="0"/>
    <x v="14"/>
    <s v="Staple remover"/>
    <n v="7.36"/>
    <n v="2"/>
    <n v="0.15"/>
  </r>
  <r>
    <n v="5885"/>
    <d v="2016-10-21T00:00:00"/>
    <x v="2"/>
    <x v="9"/>
    <x v="521"/>
    <x v="37"/>
    <x v="0"/>
    <x v="2"/>
    <s v="Pizazz Global Quick File"/>
    <n v="104.79"/>
    <n v="7"/>
    <n v="29.34"/>
  </r>
  <r>
    <n v="5886"/>
    <d v="2016-10-21T00:00:00"/>
    <x v="2"/>
    <x v="9"/>
    <x v="521"/>
    <x v="37"/>
    <x v="1"/>
    <x v="11"/>
    <s v="Atlantic Metals Mobile 3-Shelf Bookcases, Custom Colors"/>
    <n v="1043.92"/>
    <n v="4"/>
    <n v="271.42"/>
  </r>
  <r>
    <n v="5887"/>
    <d v="2016-10-21T00:00:00"/>
    <x v="2"/>
    <x v="9"/>
    <x v="685"/>
    <x v="3"/>
    <x v="0"/>
    <x v="0"/>
    <s v="Rediform Wirebound &quot;Phone Memo&quot; Message Book, 11 x 5-3/4"/>
    <n v="22.92"/>
    <n v="3"/>
    <n v="11.23"/>
  </r>
  <r>
    <n v="5888"/>
    <d v="2016-10-21T00:00:00"/>
    <x v="2"/>
    <x v="9"/>
    <x v="264"/>
    <x v="3"/>
    <x v="0"/>
    <x v="2"/>
    <s v="Belkin 19&quot; Vented Equipment Shelf, Black"/>
    <n v="154.44"/>
    <n v="3"/>
    <n v="1.54"/>
  </r>
  <r>
    <n v="5889"/>
    <d v="2016-10-21T00:00:00"/>
    <x v="2"/>
    <x v="9"/>
    <x v="168"/>
    <x v="7"/>
    <x v="0"/>
    <x v="3"/>
    <s v="Avery Reinforcements for Hole-Punch Pages"/>
    <n v="7.92"/>
    <n v="4"/>
    <n v="3.56"/>
  </r>
  <r>
    <n v="5890"/>
    <d v="2016-10-21T00:00:00"/>
    <x v="2"/>
    <x v="9"/>
    <x v="773"/>
    <x v="36"/>
    <x v="2"/>
    <x v="9"/>
    <s v="Logitech Desktop MK120 Mouse and keyboard Combo"/>
    <n v="98.16"/>
    <n v="6"/>
    <n v="9.82"/>
  </r>
  <r>
    <n v="5891"/>
    <d v="2016-10-21T00:00:00"/>
    <x v="2"/>
    <x v="9"/>
    <x v="743"/>
    <x v="10"/>
    <x v="2"/>
    <x v="6"/>
    <s v="Panasonic KX TS208W Corded phone"/>
    <n v="235.15"/>
    <n v="8"/>
    <n v="-47.03"/>
  </r>
  <r>
    <n v="5892"/>
    <d v="2016-10-21T00:00:00"/>
    <x v="2"/>
    <x v="9"/>
    <x v="197"/>
    <x v="10"/>
    <x v="1"/>
    <x v="13"/>
    <s v="Chromcraft Bull-Nose Wood 48&quot; x 96&quot; Rectangular Conference Tables"/>
    <n v="661.18"/>
    <n v="2"/>
    <n v="-231.41"/>
  </r>
  <r>
    <n v="5893"/>
    <d v="2016-10-21T00:00:00"/>
    <x v="2"/>
    <x v="9"/>
    <x v="285"/>
    <x v="17"/>
    <x v="0"/>
    <x v="4"/>
    <s v="Panasonic KP-150 Electric Pencil Sharpener"/>
    <n v="113.22"/>
    <n v="3"/>
    <n v="29.44"/>
  </r>
  <r>
    <n v="5894"/>
    <d v="2016-10-21T00:00:00"/>
    <x v="2"/>
    <x v="9"/>
    <x v="285"/>
    <x v="17"/>
    <x v="0"/>
    <x v="0"/>
    <s v="Xerox 193"/>
    <n v="35.880000000000003"/>
    <n v="6"/>
    <n v="17.579999999999998"/>
  </r>
  <r>
    <n v="5895"/>
    <d v="2016-10-21T00:00:00"/>
    <x v="2"/>
    <x v="9"/>
    <x v="285"/>
    <x v="17"/>
    <x v="0"/>
    <x v="3"/>
    <s v="Ibico EPK-21 Electric Binding System"/>
    <n v="4535.9799999999996"/>
    <n v="3"/>
    <n v="1644.29"/>
  </r>
  <r>
    <n v="5896"/>
    <d v="2016-10-21T00:00:00"/>
    <x v="2"/>
    <x v="9"/>
    <x v="60"/>
    <x v="15"/>
    <x v="0"/>
    <x v="2"/>
    <s v="Tenex Personal Filing Tote With Secure Closure Lid, Black/Frost"/>
    <n v="111.67"/>
    <n v="9"/>
    <n v="6.98"/>
  </r>
  <r>
    <n v="5897"/>
    <d v="2016-10-21T00:00:00"/>
    <x v="2"/>
    <x v="9"/>
    <x v="453"/>
    <x v="0"/>
    <x v="2"/>
    <x v="9"/>
    <s v="SanDisk Ultra 32 GB MicroSDHC Class 10 Memory Card"/>
    <n v="106.08"/>
    <n v="6"/>
    <n v="-9.2799999999999994"/>
  </r>
  <r>
    <n v="5898"/>
    <d v="2016-10-21T00:00:00"/>
    <x v="2"/>
    <x v="9"/>
    <x v="246"/>
    <x v="3"/>
    <x v="1"/>
    <x v="5"/>
    <s v="Office Star Flex Back Scooter Chair with Aluminum Finish Frame"/>
    <n v="242.14"/>
    <n v="3"/>
    <n v="12.11"/>
  </r>
  <r>
    <n v="5899"/>
    <d v="2016-10-21T00:00:00"/>
    <x v="2"/>
    <x v="9"/>
    <x v="246"/>
    <x v="3"/>
    <x v="0"/>
    <x v="4"/>
    <s v="Newell Chalk Holder"/>
    <n v="12.39"/>
    <n v="3"/>
    <n v="5.7"/>
  </r>
  <r>
    <n v="5900"/>
    <d v="2016-10-21T00:00:00"/>
    <x v="2"/>
    <x v="9"/>
    <x v="246"/>
    <x v="3"/>
    <x v="1"/>
    <x v="8"/>
    <s v="Eldon Expressions Wood and Plastic Desk Accessories, Oak"/>
    <n v="19.96"/>
    <n v="2"/>
    <n v="5.59"/>
  </r>
  <r>
    <n v="5901"/>
    <d v="2016-10-21T00:00:00"/>
    <x v="2"/>
    <x v="9"/>
    <x v="246"/>
    <x v="3"/>
    <x v="0"/>
    <x v="2"/>
    <s v="SAFCO Boltless Steel Shelving"/>
    <n v="340.92"/>
    <n v="3"/>
    <n v="3.41"/>
  </r>
  <r>
    <n v="5902"/>
    <d v="2016-10-21T00:00:00"/>
    <x v="2"/>
    <x v="9"/>
    <x v="64"/>
    <x v="16"/>
    <x v="1"/>
    <x v="8"/>
    <s v="Seth Thomas 14&quot; Day/Date Wall Clock"/>
    <n v="45.57"/>
    <n v="2"/>
    <n v="9.68"/>
  </r>
  <r>
    <n v="5903"/>
    <d v="2016-10-21T00:00:00"/>
    <x v="2"/>
    <x v="9"/>
    <x v="64"/>
    <x v="16"/>
    <x v="0"/>
    <x v="3"/>
    <s v="GBC Personal VeloBind Strips"/>
    <n v="28.75"/>
    <n v="8"/>
    <n v="-21.08"/>
  </r>
  <r>
    <n v="5904"/>
    <d v="2016-10-22T00:00:00"/>
    <x v="2"/>
    <x v="9"/>
    <x v="725"/>
    <x v="14"/>
    <x v="1"/>
    <x v="8"/>
    <s v="Eldon 200 Class Desk Accessories"/>
    <n v="31.4"/>
    <n v="5"/>
    <n v="10.050000000000001"/>
  </r>
  <r>
    <n v="5905"/>
    <d v="2016-10-22T00:00:00"/>
    <x v="2"/>
    <x v="9"/>
    <x v="34"/>
    <x v="6"/>
    <x v="1"/>
    <x v="8"/>
    <s v="Eldon Expressions Wood and Plastic Desk Accessories, Oak"/>
    <n v="39.92"/>
    <n v="4"/>
    <n v="11.18"/>
  </r>
  <r>
    <n v="5906"/>
    <d v="2016-10-22T00:00:00"/>
    <x v="2"/>
    <x v="9"/>
    <x v="493"/>
    <x v="22"/>
    <x v="0"/>
    <x v="0"/>
    <s v="Xerox 1986"/>
    <n v="6.68"/>
    <n v="1"/>
    <n v="3.21"/>
  </r>
  <r>
    <n v="5907"/>
    <d v="2016-10-22T00:00:00"/>
    <x v="2"/>
    <x v="9"/>
    <x v="493"/>
    <x v="22"/>
    <x v="0"/>
    <x v="4"/>
    <s v="Prang Drawing Pencil Set"/>
    <n v="8.34"/>
    <n v="3"/>
    <n v="2.25"/>
  </r>
  <r>
    <n v="5908"/>
    <d v="2016-10-22T00:00:00"/>
    <x v="2"/>
    <x v="9"/>
    <x v="493"/>
    <x v="22"/>
    <x v="1"/>
    <x v="8"/>
    <s v="Linden 12&quot; Wall Clock With Oak Frame"/>
    <n v="101.94"/>
    <n v="3"/>
    <n v="30.58"/>
  </r>
  <r>
    <n v="5909"/>
    <d v="2016-10-23T00:00:00"/>
    <x v="2"/>
    <x v="9"/>
    <x v="50"/>
    <x v="20"/>
    <x v="0"/>
    <x v="0"/>
    <s v="Snap-A-Way Black Print Carbonless Ruled Speed Letter, Triplicate"/>
    <n v="379.4"/>
    <n v="10"/>
    <n v="178.32"/>
  </r>
  <r>
    <n v="5910"/>
    <d v="2016-10-23T00:00:00"/>
    <x v="2"/>
    <x v="9"/>
    <x v="252"/>
    <x v="1"/>
    <x v="1"/>
    <x v="8"/>
    <s v="DAX Cubicle Frames - 8x10"/>
    <n v="16.16"/>
    <n v="7"/>
    <n v="-12.12"/>
  </r>
  <r>
    <n v="5911"/>
    <d v="2016-10-23T00:00:00"/>
    <x v="2"/>
    <x v="9"/>
    <x v="252"/>
    <x v="1"/>
    <x v="0"/>
    <x v="0"/>
    <s v="Xerox 1929"/>
    <n v="54.82"/>
    <n v="3"/>
    <n v="17.82"/>
  </r>
  <r>
    <n v="5912"/>
    <d v="2016-10-23T00:00:00"/>
    <x v="2"/>
    <x v="9"/>
    <x v="314"/>
    <x v="22"/>
    <x v="0"/>
    <x v="7"/>
    <s v="Advantus SlideClip Paper Clips"/>
    <n v="17.05"/>
    <n v="5"/>
    <n v="8.18"/>
  </r>
  <r>
    <n v="5913"/>
    <d v="2016-10-24T00:00:00"/>
    <x v="2"/>
    <x v="9"/>
    <x v="197"/>
    <x v="3"/>
    <x v="2"/>
    <x v="9"/>
    <s v="Micro Innovations USB RF Wireless Keyboard with Mouse"/>
    <n v="100"/>
    <n v="4"/>
    <n v="21"/>
  </r>
  <r>
    <n v="5914"/>
    <d v="2016-10-24T00:00:00"/>
    <x v="2"/>
    <x v="9"/>
    <x v="197"/>
    <x v="3"/>
    <x v="2"/>
    <x v="9"/>
    <s v="LogitechÂ VX Revolution Cordless Laser Mouse for Notebooks (Black)"/>
    <n v="359.98"/>
    <n v="2"/>
    <n v="21.6"/>
  </r>
  <r>
    <n v="5915"/>
    <d v="2016-10-24T00:00:00"/>
    <x v="2"/>
    <x v="9"/>
    <x v="651"/>
    <x v="15"/>
    <x v="2"/>
    <x v="6"/>
    <s v="Apple iPhone 5C"/>
    <n v="239.98"/>
    <n v="3"/>
    <n v="18"/>
  </r>
  <r>
    <n v="5916"/>
    <d v="2016-10-24T00:00:00"/>
    <x v="2"/>
    <x v="9"/>
    <x v="331"/>
    <x v="3"/>
    <x v="2"/>
    <x v="9"/>
    <s v="Razer Tiamat Over Ear 7.1 Surround Sound PC Gaming Headset"/>
    <n v="199.99"/>
    <n v="1"/>
    <n v="86"/>
  </r>
  <r>
    <n v="5917"/>
    <d v="2016-10-24T00:00:00"/>
    <x v="2"/>
    <x v="9"/>
    <x v="359"/>
    <x v="0"/>
    <x v="0"/>
    <x v="0"/>
    <s v="Eureka Recycled Copy Paper 8 1/2&quot; x 11&quot;, Ream"/>
    <n v="15.55"/>
    <n v="3"/>
    <n v="5.44"/>
  </r>
  <r>
    <n v="5918"/>
    <d v="2016-10-24T00:00:00"/>
    <x v="2"/>
    <x v="9"/>
    <x v="341"/>
    <x v="3"/>
    <x v="2"/>
    <x v="9"/>
    <s v="NETGEAR N750 Dual Band Wi-Fi Gigabit Router"/>
    <n v="450"/>
    <n v="5"/>
    <n v="162"/>
  </r>
  <r>
    <n v="5919"/>
    <d v="2016-10-25T00:00:00"/>
    <x v="2"/>
    <x v="9"/>
    <x v="65"/>
    <x v="16"/>
    <x v="2"/>
    <x v="6"/>
    <s v="Panasonic KX-TG9471B"/>
    <n v="783.96"/>
    <n v="5"/>
    <n v="78.400000000000006"/>
  </r>
  <r>
    <n v="5920"/>
    <d v="2016-10-27T00:00:00"/>
    <x v="2"/>
    <x v="9"/>
    <x v="617"/>
    <x v="20"/>
    <x v="1"/>
    <x v="8"/>
    <s v="Electrix 20W Halogen Replacement Bulb for Zoom-In Desk Lamp"/>
    <n v="40.200000000000003"/>
    <n v="3"/>
    <n v="19.3"/>
  </r>
  <r>
    <n v="5921"/>
    <d v="2016-10-27T00:00:00"/>
    <x v="2"/>
    <x v="9"/>
    <x v="244"/>
    <x v="3"/>
    <x v="0"/>
    <x v="12"/>
    <s v="Staple holder"/>
    <n v="43.92"/>
    <n v="4"/>
    <n v="11.86"/>
  </r>
  <r>
    <n v="5922"/>
    <d v="2016-10-27T00:00:00"/>
    <x v="2"/>
    <x v="9"/>
    <x v="244"/>
    <x v="3"/>
    <x v="0"/>
    <x v="3"/>
    <s v="Acco Data Flex Cable Posts For Top &amp; Bottom Load Binders, 6&quot; Capacity"/>
    <n v="25.03"/>
    <n v="3"/>
    <n v="7.82"/>
  </r>
  <r>
    <n v="5923"/>
    <d v="2016-10-27T00:00:00"/>
    <x v="2"/>
    <x v="9"/>
    <x v="346"/>
    <x v="6"/>
    <x v="1"/>
    <x v="5"/>
    <s v="Global Executive Mid-Back Manager's Chair"/>
    <n v="290.98"/>
    <n v="1"/>
    <n v="75.650000000000006"/>
  </r>
  <r>
    <n v="5924"/>
    <d v="2016-10-27T00:00:00"/>
    <x v="2"/>
    <x v="9"/>
    <x v="205"/>
    <x v="3"/>
    <x v="0"/>
    <x v="3"/>
    <s v="Avery Legal 4-Ring Binder"/>
    <n v="67.14"/>
    <n v="4"/>
    <n v="25.18"/>
  </r>
  <r>
    <n v="5925"/>
    <d v="2016-10-27T00:00:00"/>
    <x v="2"/>
    <x v="9"/>
    <x v="346"/>
    <x v="20"/>
    <x v="1"/>
    <x v="5"/>
    <s v="Metal Folding Chairs, Beige, 4/Carton"/>
    <n v="427.64"/>
    <n v="14"/>
    <n v="80.78"/>
  </r>
  <r>
    <n v="5926"/>
    <d v="2016-10-27T00:00:00"/>
    <x v="2"/>
    <x v="9"/>
    <x v="346"/>
    <x v="20"/>
    <x v="0"/>
    <x v="7"/>
    <s v="Advantus Push Pins, Aluminum Head"/>
    <n v="40.67"/>
    <n v="7"/>
    <n v="12.61"/>
  </r>
  <r>
    <n v="5927"/>
    <d v="2016-10-27T00:00:00"/>
    <x v="2"/>
    <x v="9"/>
    <x v="346"/>
    <x v="20"/>
    <x v="0"/>
    <x v="2"/>
    <s v="Rogers Profile Extra Capacity Storage Tub"/>
    <n v="33.479999999999997"/>
    <n v="2"/>
    <n v="1.34"/>
  </r>
  <r>
    <n v="5928"/>
    <d v="2016-10-27T00:00:00"/>
    <x v="2"/>
    <x v="9"/>
    <x v="346"/>
    <x v="20"/>
    <x v="0"/>
    <x v="3"/>
    <s v="Prestige Round Ring Binders"/>
    <n v="9.73"/>
    <n v="2"/>
    <n v="3.28"/>
  </r>
  <r>
    <n v="5929"/>
    <d v="2016-10-28T00:00:00"/>
    <x v="2"/>
    <x v="9"/>
    <x v="657"/>
    <x v="3"/>
    <x v="0"/>
    <x v="2"/>
    <s v="Personal Filing Tote with Lid, Black/Gray"/>
    <n v="93.06"/>
    <n v="6"/>
    <n v="26.06"/>
  </r>
  <r>
    <n v="5930"/>
    <d v="2016-10-28T00:00:00"/>
    <x v="2"/>
    <x v="9"/>
    <x v="657"/>
    <x v="3"/>
    <x v="2"/>
    <x v="6"/>
    <s v="Adtran 1202752G1"/>
    <n v="302.38"/>
    <n v="3"/>
    <n v="22.68"/>
  </r>
  <r>
    <n v="5931"/>
    <d v="2016-10-28T00:00:00"/>
    <x v="2"/>
    <x v="9"/>
    <x v="104"/>
    <x v="23"/>
    <x v="0"/>
    <x v="0"/>
    <s v="Xerox 223"/>
    <n v="32.4"/>
    <n v="5"/>
    <n v="15.55"/>
  </r>
  <r>
    <n v="5932"/>
    <d v="2016-10-28T00:00:00"/>
    <x v="2"/>
    <x v="9"/>
    <x v="104"/>
    <x v="23"/>
    <x v="0"/>
    <x v="2"/>
    <s v="Tennsco Stur-D-Stor Boltless Shelving, 5 Shelves, 24&quot; Deep, Sand"/>
    <n v="1082.48"/>
    <n v="8"/>
    <n v="10.82"/>
  </r>
  <r>
    <n v="5933"/>
    <d v="2016-10-28T00:00:00"/>
    <x v="2"/>
    <x v="9"/>
    <x v="104"/>
    <x v="23"/>
    <x v="0"/>
    <x v="0"/>
    <s v="Xerox 1939"/>
    <n v="56.91"/>
    <n v="3"/>
    <n v="27.32"/>
  </r>
  <r>
    <n v="5934"/>
    <d v="2016-10-28T00:00:00"/>
    <x v="2"/>
    <x v="9"/>
    <x v="104"/>
    <x v="23"/>
    <x v="1"/>
    <x v="8"/>
    <s v="Floodlight Indoor Halogen Bulbs, 1 Bulb per Pack, 60 Watts"/>
    <n v="77.599999999999994"/>
    <n v="4"/>
    <n v="38.020000000000003"/>
  </r>
  <r>
    <n v="5935"/>
    <d v="2016-10-28T00:00:00"/>
    <x v="2"/>
    <x v="9"/>
    <x v="104"/>
    <x v="23"/>
    <x v="0"/>
    <x v="3"/>
    <s v="Avery Premier Heavy-Duty Binder with Round Locking Rings"/>
    <n v="14.28"/>
    <n v="1"/>
    <n v="6.57"/>
  </r>
  <r>
    <n v="5936"/>
    <d v="2016-10-28T00:00:00"/>
    <x v="2"/>
    <x v="9"/>
    <x v="756"/>
    <x v="3"/>
    <x v="0"/>
    <x v="0"/>
    <s v="Southworth Structures Collection"/>
    <n v="50.96"/>
    <n v="7"/>
    <n v="25.48"/>
  </r>
  <r>
    <n v="5937"/>
    <d v="2016-10-28T00:00:00"/>
    <x v="2"/>
    <x v="9"/>
    <x v="756"/>
    <x v="3"/>
    <x v="0"/>
    <x v="3"/>
    <s v="Square Ring Data Binders, Rigid 75 Pt. Covers, 11&quot; x 14-7/8&quot;"/>
    <n v="49.54"/>
    <n v="3"/>
    <n v="17.34"/>
  </r>
  <r>
    <n v="5938"/>
    <d v="2016-10-28T00:00:00"/>
    <x v="2"/>
    <x v="9"/>
    <x v="190"/>
    <x v="16"/>
    <x v="1"/>
    <x v="8"/>
    <s v="24-Hour Round Wall Clock"/>
    <n v="47.95"/>
    <n v="3"/>
    <n v="13.79"/>
  </r>
  <r>
    <n v="5939"/>
    <d v="2016-10-28T00:00:00"/>
    <x v="2"/>
    <x v="9"/>
    <x v="190"/>
    <x v="16"/>
    <x v="0"/>
    <x v="3"/>
    <s v="Large Capacity Hanging Post Binders"/>
    <n v="37.43"/>
    <n v="5"/>
    <n v="-29.94"/>
  </r>
  <r>
    <n v="5940"/>
    <d v="2016-10-28T00:00:00"/>
    <x v="2"/>
    <x v="9"/>
    <x v="190"/>
    <x v="16"/>
    <x v="1"/>
    <x v="8"/>
    <s v="Eldon Radial Chair Mat for Low to Medium Pile Carpets"/>
    <n v="63.97"/>
    <n v="2"/>
    <n v="0"/>
  </r>
  <r>
    <n v="5941"/>
    <d v="2016-10-28T00:00:00"/>
    <x v="2"/>
    <x v="9"/>
    <x v="190"/>
    <x v="16"/>
    <x v="1"/>
    <x v="8"/>
    <s v="Howard Miller 13-1/2&quot; Diameter Rosebrook Wall Clock"/>
    <n v="165.05"/>
    <n v="3"/>
    <n v="41.26"/>
  </r>
  <r>
    <n v="5942"/>
    <d v="2016-10-28T00:00:00"/>
    <x v="2"/>
    <x v="9"/>
    <x v="436"/>
    <x v="25"/>
    <x v="0"/>
    <x v="3"/>
    <s v="XtraLife ClearVue Slant-D Ring Binder, White, 3&quot;"/>
    <n v="17.62"/>
    <n v="4"/>
    <n v="-14.09"/>
  </r>
  <r>
    <n v="5943"/>
    <d v="2016-10-28T00:00:00"/>
    <x v="2"/>
    <x v="9"/>
    <x v="287"/>
    <x v="16"/>
    <x v="0"/>
    <x v="3"/>
    <s v="Canvas Sectional Post Binders"/>
    <n v="38.19"/>
    <n v="5"/>
    <n v="-26.73"/>
  </r>
  <r>
    <n v="5944"/>
    <d v="2016-10-28T00:00:00"/>
    <x v="2"/>
    <x v="9"/>
    <x v="268"/>
    <x v="20"/>
    <x v="0"/>
    <x v="4"/>
    <s v="BIC Brite Liner Highlighters"/>
    <n v="12.42"/>
    <n v="3"/>
    <n v="5.22"/>
  </r>
  <r>
    <n v="5945"/>
    <d v="2016-10-28T00:00:00"/>
    <x v="2"/>
    <x v="9"/>
    <x v="668"/>
    <x v="20"/>
    <x v="1"/>
    <x v="8"/>
    <s v="Tenex Chairmat w/ Average Lip, 45&quot; x 53&quot;"/>
    <n v="756.8"/>
    <n v="5"/>
    <n v="75.680000000000007"/>
  </r>
  <r>
    <n v="5946"/>
    <d v="2016-10-29T00:00:00"/>
    <x v="2"/>
    <x v="9"/>
    <x v="140"/>
    <x v="23"/>
    <x v="0"/>
    <x v="2"/>
    <s v="Rogers Jumbo File, Granite"/>
    <n v="40.74"/>
    <n v="3"/>
    <n v="0.41"/>
  </r>
  <r>
    <n v="5947"/>
    <d v="2016-10-29T00:00:00"/>
    <x v="2"/>
    <x v="9"/>
    <x v="140"/>
    <x v="23"/>
    <x v="0"/>
    <x v="12"/>
    <s v="Commercial WindTunnel Clean Air Upright Vacuum, Replacement Belts, Filtration Bags"/>
    <n v="11.67"/>
    <n v="3"/>
    <n v="3.03"/>
  </r>
  <r>
    <n v="5948"/>
    <d v="2016-10-29T00:00:00"/>
    <x v="2"/>
    <x v="9"/>
    <x v="682"/>
    <x v="14"/>
    <x v="1"/>
    <x v="8"/>
    <s v="Electrix 20W Halogen Replacement Bulb for Zoom-In Desk Lamp"/>
    <n v="67"/>
    <n v="5"/>
    <n v="32.159999999999997"/>
  </r>
  <r>
    <n v="5949"/>
    <d v="2016-10-29T00:00:00"/>
    <x v="2"/>
    <x v="9"/>
    <x v="564"/>
    <x v="3"/>
    <x v="0"/>
    <x v="3"/>
    <s v="XtraLife ClearVue Slant-D Ring Binder, White, 3&quot;"/>
    <n v="11.74"/>
    <n v="1"/>
    <n v="3.82"/>
  </r>
  <r>
    <n v="5950"/>
    <d v="2016-10-30T00:00:00"/>
    <x v="2"/>
    <x v="9"/>
    <x v="80"/>
    <x v="14"/>
    <x v="0"/>
    <x v="4"/>
    <s v="Newell 312"/>
    <n v="11.68"/>
    <n v="2"/>
    <n v="3.5"/>
  </r>
  <r>
    <n v="5951"/>
    <d v="2016-10-30T00:00:00"/>
    <x v="2"/>
    <x v="9"/>
    <x v="150"/>
    <x v="20"/>
    <x v="0"/>
    <x v="3"/>
    <s v="GBC Personal VeloBind Strips"/>
    <n v="28.75"/>
    <n v="3"/>
    <n v="10.06"/>
  </r>
  <r>
    <n v="5952"/>
    <d v="2016-10-30T00:00:00"/>
    <x v="2"/>
    <x v="9"/>
    <x v="150"/>
    <x v="20"/>
    <x v="0"/>
    <x v="4"/>
    <s v="Boston KS Multi-Size Manual Pencil Sharpener"/>
    <n v="114.95"/>
    <n v="5"/>
    <n v="32.19"/>
  </r>
  <r>
    <n v="5953"/>
    <d v="2016-10-30T00:00:00"/>
    <x v="2"/>
    <x v="9"/>
    <x v="530"/>
    <x v="3"/>
    <x v="0"/>
    <x v="7"/>
    <s v="Assorted Color Push Pins"/>
    <n v="3.62"/>
    <n v="2"/>
    <n v="1.19"/>
  </r>
  <r>
    <n v="5954"/>
    <d v="2016-10-31T00:00:00"/>
    <x v="2"/>
    <x v="9"/>
    <x v="649"/>
    <x v="2"/>
    <x v="1"/>
    <x v="5"/>
    <s v="Hon Olson Stacker Stools"/>
    <n v="492.84"/>
    <n v="5"/>
    <n v="-14.08"/>
  </r>
  <r>
    <n v="5955"/>
    <d v="2016-10-31T00:00:00"/>
    <x v="2"/>
    <x v="9"/>
    <x v="104"/>
    <x v="3"/>
    <x v="0"/>
    <x v="2"/>
    <s v="Dual Level, Single-Width Filing Carts"/>
    <n v="1085.42"/>
    <n v="7"/>
    <n v="282.20999999999998"/>
  </r>
  <r>
    <n v="5956"/>
    <d v="2016-10-31T00:00:00"/>
    <x v="2"/>
    <x v="9"/>
    <x v="251"/>
    <x v="16"/>
    <x v="0"/>
    <x v="0"/>
    <s v="Xerox 1898"/>
    <n v="32.06"/>
    <n v="6"/>
    <n v="11.22"/>
  </r>
  <r>
    <n v="5957"/>
    <d v="2016-10-31T00:00:00"/>
    <x v="2"/>
    <x v="9"/>
    <x v="698"/>
    <x v="39"/>
    <x v="0"/>
    <x v="14"/>
    <s v="Fiskars Softgrip Scissors"/>
    <n v="21.96"/>
    <n v="2"/>
    <n v="6.15"/>
  </r>
  <r>
    <n v="5958"/>
    <d v="2016-10-31T00:00:00"/>
    <x v="2"/>
    <x v="9"/>
    <x v="698"/>
    <x v="39"/>
    <x v="1"/>
    <x v="5"/>
    <s v="Hon Mobius Operator's Chair"/>
    <n v="368.97"/>
    <n v="3"/>
    <n v="81.17"/>
  </r>
  <r>
    <n v="5959"/>
    <d v="2016-10-31T00:00:00"/>
    <x v="2"/>
    <x v="9"/>
    <x v="698"/>
    <x v="39"/>
    <x v="0"/>
    <x v="4"/>
    <s v="Newell 31"/>
    <n v="12.39"/>
    <n v="3"/>
    <n v="3.47"/>
  </r>
  <r>
    <n v="5960"/>
    <d v="2016-10-31T00:00:00"/>
    <x v="2"/>
    <x v="9"/>
    <x v="698"/>
    <x v="39"/>
    <x v="0"/>
    <x v="2"/>
    <s v="Carina Mini System Audio Rack, Model AR050B"/>
    <n v="332.94"/>
    <n v="3"/>
    <n v="9.99"/>
  </r>
  <r>
    <n v="5961"/>
    <d v="2016-10-31T00:00:00"/>
    <x v="2"/>
    <x v="9"/>
    <x v="472"/>
    <x v="3"/>
    <x v="1"/>
    <x v="5"/>
    <s v="Office Star - Professional Matrix Back Chair with 2-to-1 Synchro Tilt and Mesh Fabric Seat"/>
    <n v="1403.92"/>
    <n v="5"/>
    <n v="70.2"/>
  </r>
  <r>
    <n v="5962"/>
    <d v="2016-11-01T00:00:00"/>
    <x v="2"/>
    <x v="10"/>
    <x v="307"/>
    <x v="6"/>
    <x v="2"/>
    <x v="6"/>
    <s v="LF Elite 3D Dazzle Designer Hard Case Cover, Lf Stylus Pen and Wiper For Apple Iphone 5c Mini Lite"/>
    <n v="21.8"/>
    <n v="2"/>
    <n v="6.1"/>
  </r>
  <r>
    <n v="5963"/>
    <d v="2016-11-01T00:00:00"/>
    <x v="2"/>
    <x v="10"/>
    <x v="307"/>
    <x v="6"/>
    <x v="0"/>
    <x v="10"/>
    <s v="Airmail Envelopes"/>
    <n v="251.79"/>
    <n v="3"/>
    <n v="118.34"/>
  </r>
  <r>
    <n v="5964"/>
    <d v="2016-11-01T00:00:00"/>
    <x v="2"/>
    <x v="10"/>
    <x v="599"/>
    <x v="0"/>
    <x v="0"/>
    <x v="2"/>
    <s v="Tenex Personal Filing Tote With Secure Closure Lid, Black/Frost"/>
    <n v="111.67"/>
    <n v="9"/>
    <n v="6.98"/>
  </r>
  <r>
    <n v="5965"/>
    <d v="2016-11-01T00:00:00"/>
    <x v="2"/>
    <x v="10"/>
    <x v="21"/>
    <x v="1"/>
    <x v="2"/>
    <x v="9"/>
    <s v="Maxell 4.7GB DVD-R"/>
    <n v="68.11"/>
    <n v="3"/>
    <n v="17.88"/>
  </r>
  <r>
    <n v="5966"/>
    <d v="2016-11-03T00:00:00"/>
    <x v="2"/>
    <x v="10"/>
    <x v="68"/>
    <x v="30"/>
    <x v="0"/>
    <x v="4"/>
    <s v="Hunt PowerHouse Electric Pencil Sharpener, Blue"/>
    <n v="75.959999999999994"/>
    <n v="2"/>
    <n v="22.79"/>
  </r>
  <r>
    <n v="5967"/>
    <d v="2016-11-03T00:00:00"/>
    <x v="2"/>
    <x v="10"/>
    <x v="68"/>
    <x v="30"/>
    <x v="0"/>
    <x v="3"/>
    <s v="Avery Durable Plastic 1&quot; Binders"/>
    <n v="27.24"/>
    <n v="6"/>
    <n v="13.35"/>
  </r>
  <r>
    <n v="5968"/>
    <d v="2016-11-03T00:00:00"/>
    <x v="2"/>
    <x v="10"/>
    <x v="582"/>
    <x v="22"/>
    <x v="0"/>
    <x v="4"/>
    <s v="Newell 332"/>
    <n v="8.82"/>
    <n v="3"/>
    <n v="2.38"/>
  </r>
  <r>
    <n v="5969"/>
    <d v="2016-11-03T00:00:00"/>
    <x v="2"/>
    <x v="10"/>
    <x v="766"/>
    <x v="3"/>
    <x v="1"/>
    <x v="5"/>
    <s v="Global Deluxe High-Back Office Chair in Storm"/>
    <n v="217.58"/>
    <n v="2"/>
    <n v="-29.92"/>
  </r>
  <r>
    <n v="5970"/>
    <d v="2016-11-03T00:00:00"/>
    <x v="2"/>
    <x v="10"/>
    <x v="766"/>
    <x v="3"/>
    <x v="2"/>
    <x v="9"/>
    <s v="Kensington K72356US Mouse-in-a-Box USB Desktop Mouse"/>
    <n v="82.95"/>
    <n v="5"/>
    <n v="29.03"/>
  </r>
  <r>
    <n v="5971"/>
    <d v="2016-11-03T00:00:00"/>
    <x v="2"/>
    <x v="10"/>
    <x v="766"/>
    <x v="3"/>
    <x v="0"/>
    <x v="1"/>
    <s v="Avery 50"/>
    <n v="87.71"/>
    <n v="7"/>
    <n v="41.22"/>
  </r>
  <r>
    <n v="5972"/>
    <d v="2016-11-03T00:00:00"/>
    <x v="2"/>
    <x v="10"/>
    <x v="766"/>
    <x v="3"/>
    <x v="0"/>
    <x v="12"/>
    <s v="Honeywell Enviracaire Portable HEPA Air Cleaner for 16' x 20' Room"/>
    <n v="1101.48"/>
    <n v="4"/>
    <n v="429.58"/>
  </r>
  <r>
    <n v="5973"/>
    <d v="2016-11-03T00:00:00"/>
    <x v="2"/>
    <x v="10"/>
    <x v="358"/>
    <x v="5"/>
    <x v="0"/>
    <x v="7"/>
    <s v="Advantus Plastic Paper Clips"/>
    <n v="20"/>
    <n v="4"/>
    <n v="9.6"/>
  </r>
  <r>
    <n v="5974"/>
    <d v="2016-11-03T00:00:00"/>
    <x v="2"/>
    <x v="10"/>
    <x v="358"/>
    <x v="5"/>
    <x v="0"/>
    <x v="4"/>
    <s v="Economy #2 Pencils"/>
    <n v="7.98"/>
    <n v="3"/>
    <n v="2.0699999999999998"/>
  </r>
  <r>
    <n v="5975"/>
    <d v="2016-11-03T00:00:00"/>
    <x v="2"/>
    <x v="10"/>
    <x v="358"/>
    <x v="5"/>
    <x v="1"/>
    <x v="8"/>
    <s v="Magna Visual Magnetic Picture Hangers"/>
    <n v="24.1"/>
    <n v="5"/>
    <n v="9.16"/>
  </r>
  <r>
    <n v="5976"/>
    <d v="2016-11-03T00:00:00"/>
    <x v="2"/>
    <x v="10"/>
    <x v="358"/>
    <x v="5"/>
    <x v="0"/>
    <x v="4"/>
    <s v="Boston 16750 Black Compact Battery Pencil Sharpener"/>
    <n v="8.75"/>
    <n v="1"/>
    <n v="2.63"/>
  </r>
  <r>
    <n v="5977"/>
    <d v="2016-11-03T00:00:00"/>
    <x v="2"/>
    <x v="10"/>
    <x v="358"/>
    <x v="5"/>
    <x v="1"/>
    <x v="13"/>
    <s v="Global Adaptabilities Conference Tables"/>
    <n v="842.94"/>
    <n v="3"/>
    <n v="160.16"/>
  </r>
  <r>
    <n v="5978"/>
    <d v="2016-11-03T00:00:00"/>
    <x v="2"/>
    <x v="10"/>
    <x v="21"/>
    <x v="3"/>
    <x v="0"/>
    <x v="7"/>
    <s v="Stockwell Push Pins"/>
    <n v="15.26"/>
    <n v="7"/>
    <n v="5.04"/>
  </r>
  <r>
    <n v="5979"/>
    <d v="2016-11-03T00:00:00"/>
    <x v="2"/>
    <x v="10"/>
    <x v="21"/>
    <x v="3"/>
    <x v="0"/>
    <x v="12"/>
    <s v="Holmes 99% HEPA Air Purifier"/>
    <n v="43.32"/>
    <n v="2"/>
    <n v="14.3"/>
  </r>
  <r>
    <n v="5980"/>
    <d v="2016-11-03T00:00:00"/>
    <x v="2"/>
    <x v="10"/>
    <x v="21"/>
    <x v="3"/>
    <x v="0"/>
    <x v="3"/>
    <s v="Avery Durable Plastic 1&quot; Binders"/>
    <n v="43.58"/>
    <n v="12"/>
    <n v="15.8"/>
  </r>
  <r>
    <n v="5981"/>
    <d v="2016-11-03T00:00:00"/>
    <x v="2"/>
    <x v="10"/>
    <x v="21"/>
    <x v="3"/>
    <x v="0"/>
    <x v="0"/>
    <s v="Xerox 1892"/>
    <n v="116.28"/>
    <n v="3"/>
    <n v="56.98"/>
  </r>
  <r>
    <n v="5982"/>
    <d v="2016-11-03T00:00:00"/>
    <x v="2"/>
    <x v="10"/>
    <x v="21"/>
    <x v="3"/>
    <x v="0"/>
    <x v="3"/>
    <s v="Fellowes Black Plastic Comb Bindings"/>
    <n v="9.3000000000000007"/>
    <n v="2"/>
    <n v="3.02"/>
  </r>
  <r>
    <n v="5983"/>
    <d v="2016-11-03T00:00:00"/>
    <x v="2"/>
    <x v="10"/>
    <x v="21"/>
    <x v="3"/>
    <x v="0"/>
    <x v="0"/>
    <s v="Xerox 22"/>
    <n v="19.440000000000001"/>
    <n v="3"/>
    <n v="9.33"/>
  </r>
  <r>
    <n v="5984"/>
    <d v="2016-11-03T00:00:00"/>
    <x v="2"/>
    <x v="10"/>
    <x v="21"/>
    <x v="3"/>
    <x v="0"/>
    <x v="0"/>
    <s v="Multicolor Computer Printout Paper"/>
    <n v="314.55"/>
    <n v="3"/>
    <n v="150.97999999999999"/>
  </r>
  <r>
    <n v="5985"/>
    <d v="2016-11-03T00:00:00"/>
    <x v="2"/>
    <x v="10"/>
    <x v="225"/>
    <x v="0"/>
    <x v="0"/>
    <x v="0"/>
    <s v="Xerox 1978"/>
    <n v="9.25"/>
    <n v="2"/>
    <n v="3.35"/>
  </r>
  <r>
    <n v="5986"/>
    <d v="2016-11-03T00:00:00"/>
    <x v="2"/>
    <x v="10"/>
    <x v="262"/>
    <x v="11"/>
    <x v="0"/>
    <x v="3"/>
    <s v="Avery Reinforcements for Hole-Punch Pages"/>
    <n v="4.16"/>
    <n v="7"/>
    <n v="-3.47"/>
  </r>
  <r>
    <n v="5987"/>
    <d v="2016-11-03T00:00:00"/>
    <x v="2"/>
    <x v="10"/>
    <x v="262"/>
    <x v="11"/>
    <x v="2"/>
    <x v="15"/>
    <s v="Okidata B401 Printer"/>
    <n v="179.99"/>
    <n v="3"/>
    <n v="-251.99"/>
  </r>
  <r>
    <n v="5988"/>
    <d v="2016-11-03T00:00:00"/>
    <x v="2"/>
    <x v="10"/>
    <x v="425"/>
    <x v="2"/>
    <x v="2"/>
    <x v="9"/>
    <s v="NETGEAR N750 Dual Band Wi-Fi Gigabit Router"/>
    <n v="72"/>
    <n v="1"/>
    <n v="14.4"/>
  </r>
  <r>
    <n v="5989"/>
    <d v="2016-11-03T00:00:00"/>
    <x v="2"/>
    <x v="10"/>
    <x v="425"/>
    <x v="2"/>
    <x v="1"/>
    <x v="5"/>
    <s v="Bevis Steel Folding Chairs"/>
    <n v="470.16"/>
    <n v="7"/>
    <n v="-13.43"/>
  </r>
  <r>
    <n v="5990"/>
    <d v="2016-11-04T00:00:00"/>
    <x v="2"/>
    <x v="10"/>
    <x v="554"/>
    <x v="5"/>
    <x v="0"/>
    <x v="7"/>
    <s v="OIC Colored Binder Clips, Assorted Sizes"/>
    <n v="10.74"/>
    <n v="3"/>
    <n v="5.26"/>
  </r>
  <r>
    <n v="5991"/>
    <d v="2016-11-04T00:00:00"/>
    <x v="2"/>
    <x v="10"/>
    <x v="756"/>
    <x v="22"/>
    <x v="1"/>
    <x v="8"/>
    <s v="Tenex &quot;The Solids&quot; Textured Chair Mats"/>
    <n v="209.88"/>
    <n v="3"/>
    <n v="35.68"/>
  </r>
  <r>
    <n v="5992"/>
    <d v="2016-11-04T00:00:00"/>
    <x v="2"/>
    <x v="10"/>
    <x v="384"/>
    <x v="3"/>
    <x v="1"/>
    <x v="8"/>
    <s v="Advantus Panel Wall Acrylic Frame"/>
    <n v="38.29"/>
    <n v="7"/>
    <n v="16.46"/>
  </r>
  <r>
    <n v="5993"/>
    <d v="2016-11-04T00:00:00"/>
    <x v="2"/>
    <x v="10"/>
    <x v="426"/>
    <x v="3"/>
    <x v="0"/>
    <x v="4"/>
    <s v="Boston Heavy-Duty Trimline Electric Pencil Sharpeners"/>
    <n v="192.8"/>
    <n v="4"/>
    <n v="55.91"/>
  </r>
  <r>
    <n v="5994"/>
    <d v="2016-11-04T00:00:00"/>
    <x v="2"/>
    <x v="10"/>
    <x v="609"/>
    <x v="11"/>
    <x v="0"/>
    <x v="14"/>
    <s v="Serrated Blade or Curved Handle Hand Letter Openers"/>
    <n v="17.579999999999998"/>
    <n v="7"/>
    <n v="-4.18"/>
  </r>
  <r>
    <n v="5995"/>
    <d v="2016-11-04T00:00:00"/>
    <x v="2"/>
    <x v="10"/>
    <x v="609"/>
    <x v="11"/>
    <x v="1"/>
    <x v="5"/>
    <s v="Office Star - Contemporary Task Swivel chair with Loop Arms, Charcoal"/>
    <n v="104.78"/>
    <n v="1"/>
    <n v="-14.41"/>
  </r>
  <r>
    <n v="5996"/>
    <d v="2016-11-04T00:00:00"/>
    <x v="2"/>
    <x v="10"/>
    <x v="609"/>
    <x v="11"/>
    <x v="0"/>
    <x v="0"/>
    <s v="Southworth 25% Cotton Premium Laser Paper and Envelopes"/>
    <n v="47.95"/>
    <n v="3"/>
    <n v="16.78"/>
  </r>
  <r>
    <n v="5997"/>
    <d v="2016-11-04T00:00:00"/>
    <x v="2"/>
    <x v="10"/>
    <x v="609"/>
    <x v="11"/>
    <x v="1"/>
    <x v="5"/>
    <s v="Global Enterprise Series Seating High-Back Swivel/Tilt Chairs"/>
    <n v="650.35"/>
    <n v="3"/>
    <n v="-97.55"/>
  </r>
  <r>
    <n v="5998"/>
    <d v="2016-11-04T00:00:00"/>
    <x v="2"/>
    <x v="10"/>
    <x v="609"/>
    <x v="11"/>
    <x v="0"/>
    <x v="1"/>
    <s v="Dot Matrix Printer Tape Reel Labels, White, 5000/Box"/>
    <n v="629.17999999999995"/>
    <n v="8"/>
    <n v="228.08"/>
  </r>
  <r>
    <n v="5999"/>
    <d v="2016-11-04T00:00:00"/>
    <x v="2"/>
    <x v="10"/>
    <x v="609"/>
    <x v="11"/>
    <x v="0"/>
    <x v="0"/>
    <s v="Xerox 1887"/>
    <n v="15.18"/>
    <n v="1"/>
    <n v="5.31"/>
  </r>
  <r>
    <n v="6000"/>
    <d v="2016-11-04T00:00:00"/>
    <x v="2"/>
    <x v="10"/>
    <x v="591"/>
    <x v="16"/>
    <x v="1"/>
    <x v="8"/>
    <s v="Ultra Door Pull Handle"/>
    <n v="50.5"/>
    <n v="6"/>
    <n v="8.2100000000000009"/>
  </r>
  <r>
    <n v="6001"/>
    <d v="2016-11-04T00:00:00"/>
    <x v="2"/>
    <x v="10"/>
    <x v="249"/>
    <x v="3"/>
    <x v="0"/>
    <x v="3"/>
    <s v="Tuff Stuff Recycled Round Ring Binders"/>
    <n v="7.71"/>
    <n v="2"/>
    <n v="2.8"/>
  </r>
  <r>
    <n v="6002"/>
    <d v="2016-11-04T00:00:00"/>
    <x v="2"/>
    <x v="10"/>
    <x v="249"/>
    <x v="3"/>
    <x v="0"/>
    <x v="3"/>
    <s v="Acco Economy Flexible Poly Round Ring Binder"/>
    <n v="4.18"/>
    <n v="1"/>
    <n v="1.31"/>
  </r>
  <r>
    <n v="6003"/>
    <d v="2016-11-04T00:00:00"/>
    <x v="2"/>
    <x v="10"/>
    <x v="249"/>
    <x v="3"/>
    <x v="0"/>
    <x v="0"/>
    <s v="Xerox 229"/>
    <n v="38.880000000000003"/>
    <n v="6"/>
    <n v="18.66"/>
  </r>
  <r>
    <n v="6004"/>
    <d v="2016-11-04T00:00:00"/>
    <x v="2"/>
    <x v="10"/>
    <x v="727"/>
    <x v="25"/>
    <x v="0"/>
    <x v="2"/>
    <s v="Eldon Portable Mobile Manager"/>
    <n v="45.25"/>
    <n v="2"/>
    <n v="3.96"/>
  </r>
  <r>
    <n v="6005"/>
    <d v="2016-11-04T00:00:00"/>
    <x v="2"/>
    <x v="10"/>
    <x v="727"/>
    <x v="25"/>
    <x v="1"/>
    <x v="13"/>
    <s v="BPI Conference Tables"/>
    <n v="876.3"/>
    <n v="10"/>
    <n v="-292.10000000000002"/>
  </r>
  <r>
    <n v="6006"/>
    <d v="2016-11-04T00:00:00"/>
    <x v="2"/>
    <x v="10"/>
    <x v="727"/>
    <x v="25"/>
    <x v="0"/>
    <x v="14"/>
    <s v="Premier Electric Letter Opener"/>
    <n v="185.38"/>
    <n v="2"/>
    <n v="-34.76"/>
  </r>
  <r>
    <n v="6007"/>
    <d v="2016-11-04T00:00:00"/>
    <x v="2"/>
    <x v="10"/>
    <x v="204"/>
    <x v="3"/>
    <x v="2"/>
    <x v="15"/>
    <s v="Okidata B400 Printer"/>
    <n v="686.4"/>
    <n v="2"/>
    <n v="77.22"/>
  </r>
  <r>
    <n v="6008"/>
    <d v="2016-11-04T00:00:00"/>
    <x v="2"/>
    <x v="10"/>
    <x v="533"/>
    <x v="0"/>
    <x v="1"/>
    <x v="8"/>
    <s v="DAX Two-Tone Rosewood/Black Document Frame, Desktop, 5 x 7"/>
    <n v="11.38"/>
    <n v="3"/>
    <n v="-5.69"/>
  </r>
  <r>
    <n v="6009"/>
    <d v="2016-11-04T00:00:00"/>
    <x v="2"/>
    <x v="10"/>
    <x v="533"/>
    <x v="0"/>
    <x v="1"/>
    <x v="8"/>
    <s v="Deflect-o EconoMat Studded, No Bevel Mat for Low Pile Carpeting"/>
    <n v="66.11"/>
    <n v="4"/>
    <n v="-84.29"/>
  </r>
  <r>
    <n v="6010"/>
    <d v="2016-11-05T00:00:00"/>
    <x v="2"/>
    <x v="10"/>
    <x v="431"/>
    <x v="3"/>
    <x v="0"/>
    <x v="3"/>
    <s v="Cardinal Holdit Data Disk Pockets"/>
    <n v="29.12"/>
    <n v="5"/>
    <n v="9.83"/>
  </r>
  <r>
    <n v="6011"/>
    <d v="2016-11-05T00:00:00"/>
    <x v="2"/>
    <x v="10"/>
    <x v="756"/>
    <x v="2"/>
    <x v="2"/>
    <x v="6"/>
    <s v="Anker Astro Mini 3000mAh Ultra-Compact Portable Charger"/>
    <n v="23.99"/>
    <n v="2"/>
    <n v="-15.99"/>
  </r>
  <r>
    <n v="6012"/>
    <d v="2016-11-05T00:00:00"/>
    <x v="2"/>
    <x v="10"/>
    <x v="287"/>
    <x v="0"/>
    <x v="1"/>
    <x v="13"/>
    <s v="Laminate Occasional Tables"/>
    <n v="863.13"/>
    <n v="8"/>
    <n v="-160.30000000000001"/>
  </r>
  <r>
    <n v="6013"/>
    <d v="2016-11-05T00:00:00"/>
    <x v="2"/>
    <x v="10"/>
    <x v="287"/>
    <x v="0"/>
    <x v="0"/>
    <x v="3"/>
    <s v="Storex Dura Pro Binders"/>
    <n v="3.56"/>
    <n v="3"/>
    <n v="-6.24"/>
  </r>
  <r>
    <n v="6014"/>
    <d v="2016-11-05T00:00:00"/>
    <x v="2"/>
    <x v="10"/>
    <x v="287"/>
    <x v="0"/>
    <x v="1"/>
    <x v="11"/>
    <s v="O'Sullivan Plantations 2-Door Library in Landvery Oak"/>
    <n v="956.66"/>
    <n v="7"/>
    <n v="-225.1"/>
  </r>
  <r>
    <n v="6015"/>
    <d v="2016-11-05T00:00:00"/>
    <x v="2"/>
    <x v="10"/>
    <x v="287"/>
    <x v="0"/>
    <x v="0"/>
    <x v="3"/>
    <s v="Premium Transparent Presentation Covers by GBC"/>
    <n v="12.59"/>
    <n v="3"/>
    <n v="-20.14"/>
  </r>
  <r>
    <n v="6016"/>
    <d v="2016-11-05T00:00:00"/>
    <x v="2"/>
    <x v="10"/>
    <x v="287"/>
    <x v="0"/>
    <x v="2"/>
    <x v="9"/>
    <s v="Logitech Wireless Headset H600 Over-The-Head Design"/>
    <n v="171.96"/>
    <n v="5"/>
    <n v="45.14"/>
  </r>
  <r>
    <n v="6017"/>
    <d v="2016-11-05T00:00:00"/>
    <x v="2"/>
    <x v="10"/>
    <x v="415"/>
    <x v="18"/>
    <x v="0"/>
    <x v="3"/>
    <s v="Premium Transparent Presentation Covers by GBC"/>
    <n v="104.9"/>
    <n v="5"/>
    <n v="50.35"/>
  </r>
  <r>
    <n v="6018"/>
    <d v="2016-11-05T00:00:00"/>
    <x v="2"/>
    <x v="10"/>
    <x v="415"/>
    <x v="18"/>
    <x v="0"/>
    <x v="4"/>
    <s v="Prismacolor Color Pencil Set"/>
    <n v="39.68"/>
    <n v="2"/>
    <n v="16.27"/>
  </r>
  <r>
    <n v="6019"/>
    <d v="2016-11-05T00:00:00"/>
    <x v="2"/>
    <x v="10"/>
    <x v="415"/>
    <x v="18"/>
    <x v="0"/>
    <x v="1"/>
    <s v="Avery 503"/>
    <n v="51.75"/>
    <n v="5"/>
    <n v="24.84"/>
  </r>
  <r>
    <n v="6020"/>
    <d v="2016-11-05T00:00:00"/>
    <x v="2"/>
    <x v="10"/>
    <x v="343"/>
    <x v="3"/>
    <x v="0"/>
    <x v="3"/>
    <s v="GBC Twin Loop Wire Binding Elements"/>
    <n v="53.25"/>
    <n v="2"/>
    <n v="19.97"/>
  </r>
  <r>
    <n v="6021"/>
    <d v="2016-11-05T00:00:00"/>
    <x v="2"/>
    <x v="10"/>
    <x v="438"/>
    <x v="0"/>
    <x v="0"/>
    <x v="1"/>
    <s v="Avery 490"/>
    <n v="11.84"/>
    <n v="1"/>
    <n v="4.4400000000000004"/>
  </r>
  <r>
    <n v="6022"/>
    <d v="2016-11-05T00:00:00"/>
    <x v="2"/>
    <x v="10"/>
    <x v="377"/>
    <x v="22"/>
    <x v="2"/>
    <x v="9"/>
    <s v="Cherry 142-key Programmable Keyboard"/>
    <n v="479.72"/>
    <n v="4"/>
    <n v="52.77"/>
  </r>
  <r>
    <n v="6023"/>
    <d v="2016-11-05T00:00:00"/>
    <x v="2"/>
    <x v="10"/>
    <x v="564"/>
    <x v="3"/>
    <x v="2"/>
    <x v="9"/>
    <s v="KeyTronicÂ E03601U1 -Â KeyboardÂ - Beige"/>
    <n v="72"/>
    <n v="4"/>
    <n v="12.96"/>
  </r>
  <r>
    <n v="6024"/>
    <d v="2016-11-05T00:00:00"/>
    <x v="2"/>
    <x v="10"/>
    <x v="564"/>
    <x v="3"/>
    <x v="1"/>
    <x v="5"/>
    <s v="Harbour Creations 67200 Series Stacking Chairs"/>
    <n v="113.89"/>
    <n v="2"/>
    <n v="9.9700000000000006"/>
  </r>
  <r>
    <n v="6025"/>
    <d v="2016-11-05T00:00:00"/>
    <x v="2"/>
    <x v="10"/>
    <x v="564"/>
    <x v="3"/>
    <x v="0"/>
    <x v="10"/>
    <s v="Strathmore #10 Envelopes, Ultimate White"/>
    <n v="158.13"/>
    <n v="3"/>
    <n v="77.48"/>
  </r>
  <r>
    <n v="6026"/>
    <d v="2016-11-05T00:00:00"/>
    <x v="2"/>
    <x v="10"/>
    <x v="395"/>
    <x v="6"/>
    <x v="1"/>
    <x v="8"/>
    <s v="3M Polarizing Task Lamp with Clamp Arm, Light Gray"/>
    <n v="273.95999999999998"/>
    <n v="2"/>
    <n v="71.23"/>
  </r>
  <r>
    <n v="6027"/>
    <d v="2016-11-05T00:00:00"/>
    <x v="2"/>
    <x v="10"/>
    <x v="395"/>
    <x v="6"/>
    <x v="2"/>
    <x v="9"/>
    <s v="Microsoft Natural Ergonomic Keyboard 4000"/>
    <n v="89.97"/>
    <n v="3"/>
    <n v="18.89"/>
  </r>
  <r>
    <n v="6028"/>
    <d v="2016-11-05T00:00:00"/>
    <x v="2"/>
    <x v="10"/>
    <x v="395"/>
    <x v="6"/>
    <x v="1"/>
    <x v="8"/>
    <s v="Tenex Chairmat w/ Average Lip, 45&quot; x 53&quot;"/>
    <n v="756.8"/>
    <n v="5"/>
    <n v="75.680000000000007"/>
  </r>
  <r>
    <n v="6029"/>
    <d v="2016-11-06T00:00:00"/>
    <x v="2"/>
    <x v="10"/>
    <x v="471"/>
    <x v="3"/>
    <x v="1"/>
    <x v="5"/>
    <s v="Global Task Chair, Black"/>
    <n v="81.42"/>
    <n v="2"/>
    <n v="-9.16"/>
  </r>
  <r>
    <n v="6030"/>
    <d v="2016-11-06T00:00:00"/>
    <x v="2"/>
    <x v="10"/>
    <x v="471"/>
    <x v="3"/>
    <x v="1"/>
    <x v="8"/>
    <s v="Eldon Cleatmat Plus Chair Mats for High Pile Carpets"/>
    <n v="238.56"/>
    <n v="3"/>
    <n v="26.24"/>
  </r>
  <r>
    <n v="6031"/>
    <d v="2016-11-06T00:00:00"/>
    <x v="2"/>
    <x v="10"/>
    <x v="254"/>
    <x v="16"/>
    <x v="1"/>
    <x v="5"/>
    <s v="High-Back Leather Manager's Chair"/>
    <n v="207.98"/>
    <n v="2"/>
    <n v="-28.6"/>
  </r>
  <r>
    <n v="6032"/>
    <d v="2016-11-06T00:00:00"/>
    <x v="2"/>
    <x v="10"/>
    <x v="254"/>
    <x v="16"/>
    <x v="0"/>
    <x v="0"/>
    <s v="Embossed Ink Jet Note Cards"/>
    <n v="36.11"/>
    <n v="2"/>
    <n v="12.64"/>
  </r>
  <r>
    <n v="6033"/>
    <d v="2016-11-06T00:00:00"/>
    <x v="2"/>
    <x v="10"/>
    <x v="254"/>
    <x v="16"/>
    <x v="1"/>
    <x v="8"/>
    <s v="Executive Impressions 14&quot; Contract Wall Clock"/>
    <n v="35.57"/>
    <n v="2"/>
    <n v="5.78"/>
  </r>
  <r>
    <n v="6034"/>
    <d v="2016-11-06T00:00:00"/>
    <x v="2"/>
    <x v="10"/>
    <x v="254"/>
    <x v="16"/>
    <x v="0"/>
    <x v="0"/>
    <s v="Eaton Premium Continuous-Feed Paper, 25% Cotton, Letter Size, White, 1000 Shts/Box"/>
    <n v="88.77"/>
    <n v="2"/>
    <n v="31.07"/>
  </r>
  <r>
    <n v="6035"/>
    <d v="2016-11-06T00:00:00"/>
    <x v="2"/>
    <x v="10"/>
    <x v="576"/>
    <x v="3"/>
    <x v="0"/>
    <x v="2"/>
    <s v="Eldon Portable Mobile Manager"/>
    <n v="84.84"/>
    <n v="3"/>
    <n v="22.91"/>
  </r>
  <r>
    <n v="6036"/>
    <d v="2016-11-07T00:00:00"/>
    <x v="2"/>
    <x v="10"/>
    <x v="655"/>
    <x v="22"/>
    <x v="0"/>
    <x v="3"/>
    <s v="Wilson Jones International Size A4 Ring Binders"/>
    <n v="27.68"/>
    <n v="2"/>
    <n v="9.69"/>
  </r>
  <r>
    <n v="6037"/>
    <d v="2016-11-07T00:00:00"/>
    <x v="2"/>
    <x v="10"/>
    <x v="673"/>
    <x v="3"/>
    <x v="0"/>
    <x v="3"/>
    <s v="Fellowes Binding Cases"/>
    <n v="37.44"/>
    <n v="4"/>
    <n v="11.7"/>
  </r>
  <r>
    <n v="6038"/>
    <d v="2016-11-07T00:00:00"/>
    <x v="2"/>
    <x v="10"/>
    <x v="673"/>
    <x v="3"/>
    <x v="0"/>
    <x v="3"/>
    <s v="Ibico Plastic and Wire Spiral Binding Combs"/>
    <n v="26.98"/>
    <n v="4"/>
    <n v="8.77"/>
  </r>
  <r>
    <n v="6039"/>
    <d v="2016-11-07T00:00:00"/>
    <x v="2"/>
    <x v="10"/>
    <x v="673"/>
    <x v="3"/>
    <x v="0"/>
    <x v="14"/>
    <s v="Acme Preferred Stainless Steel Scissors"/>
    <n v="11.36"/>
    <n v="2"/>
    <n v="3.29"/>
  </r>
  <r>
    <n v="6040"/>
    <d v="2016-11-07T00:00:00"/>
    <x v="2"/>
    <x v="10"/>
    <x v="673"/>
    <x v="3"/>
    <x v="0"/>
    <x v="1"/>
    <s v="Avery 486"/>
    <n v="14.62"/>
    <n v="2"/>
    <n v="6.87"/>
  </r>
  <r>
    <n v="6041"/>
    <d v="2016-11-07T00:00:00"/>
    <x v="2"/>
    <x v="10"/>
    <x v="595"/>
    <x v="3"/>
    <x v="1"/>
    <x v="8"/>
    <s v="C-Line Magnetic Cubicle Keepers, Clear Polypropylene"/>
    <n v="14.82"/>
    <n v="3"/>
    <n v="6.22"/>
  </r>
  <r>
    <n v="6042"/>
    <d v="2016-11-07T00:00:00"/>
    <x v="2"/>
    <x v="10"/>
    <x v="491"/>
    <x v="10"/>
    <x v="2"/>
    <x v="9"/>
    <s v="Plantronics Audio 478 Stereo USB Headset"/>
    <n v="119.98"/>
    <n v="3"/>
    <n v="22.5"/>
  </r>
  <r>
    <n v="6043"/>
    <d v="2016-11-07T00:00:00"/>
    <x v="2"/>
    <x v="10"/>
    <x v="204"/>
    <x v="23"/>
    <x v="0"/>
    <x v="7"/>
    <s v="Rubber Band Ball"/>
    <n v="14.96"/>
    <n v="4"/>
    <n v="0.3"/>
  </r>
  <r>
    <n v="6044"/>
    <d v="2016-11-07T00:00:00"/>
    <x v="2"/>
    <x v="10"/>
    <x v="577"/>
    <x v="3"/>
    <x v="0"/>
    <x v="0"/>
    <s v="Wirebound Four 2-3/4 x 5 Forms per Page, 400 Sets per Book"/>
    <n v="12.9"/>
    <n v="2"/>
    <n v="6.32"/>
  </r>
  <r>
    <n v="6045"/>
    <d v="2016-11-07T00:00:00"/>
    <x v="2"/>
    <x v="10"/>
    <x v="415"/>
    <x v="46"/>
    <x v="1"/>
    <x v="5"/>
    <s v="Global Troy Executive Leather Low-Back Tilter"/>
    <n v="1603.14"/>
    <n v="4"/>
    <n v="100.2"/>
  </r>
  <r>
    <n v="6046"/>
    <d v="2016-11-07T00:00:00"/>
    <x v="2"/>
    <x v="10"/>
    <x v="399"/>
    <x v="20"/>
    <x v="2"/>
    <x v="6"/>
    <s v="AT&amp;T SB67148 SynJ"/>
    <n v="263.95999999999998"/>
    <n v="4"/>
    <n v="71.27"/>
  </r>
  <r>
    <n v="6047"/>
    <d v="2016-11-07T00:00:00"/>
    <x v="2"/>
    <x v="10"/>
    <x v="399"/>
    <x v="20"/>
    <x v="2"/>
    <x v="6"/>
    <s v="Jabra Supreme Plus Driver EditionÂ Headset"/>
    <n v="359.97"/>
    <n v="3"/>
    <n v="100.79"/>
  </r>
  <r>
    <n v="6048"/>
    <d v="2016-11-07T00:00:00"/>
    <x v="2"/>
    <x v="10"/>
    <x v="399"/>
    <x v="20"/>
    <x v="0"/>
    <x v="0"/>
    <s v="Xerox 23"/>
    <n v="12.96"/>
    <n v="2"/>
    <n v="6.22"/>
  </r>
  <r>
    <n v="6049"/>
    <d v="2016-11-07T00:00:00"/>
    <x v="2"/>
    <x v="10"/>
    <x v="399"/>
    <x v="20"/>
    <x v="0"/>
    <x v="2"/>
    <s v="Eldon Base for stackable storage shelf, platinum"/>
    <n v="116.82"/>
    <n v="3"/>
    <n v="5.84"/>
  </r>
  <r>
    <n v="6050"/>
    <d v="2016-11-07T00:00:00"/>
    <x v="2"/>
    <x v="10"/>
    <x v="399"/>
    <x v="20"/>
    <x v="0"/>
    <x v="3"/>
    <s v="Ibico EB-19 Dual Function Manual Binding System"/>
    <n v="276.77999999999997"/>
    <n v="2"/>
    <n v="89.95"/>
  </r>
  <r>
    <n v="6051"/>
    <d v="2016-11-07T00:00:00"/>
    <x v="2"/>
    <x v="10"/>
    <x v="283"/>
    <x v="0"/>
    <x v="1"/>
    <x v="8"/>
    <s v="Executive Impressions 14&quot; Contract Wall Clock with Quartz Movement"/>
    <n v="44.46"/>
    <n v="5"/>
    <n v="-17.78"/>
  </r>
  <r>
    <n v="6052"/>
    <d v="2016-11-07T00:00:00"/>
    <x v="2"/>
    <x v="10"/>
    <x v="283"/>
    <x v="0"/>
    <x v="0"/>
    <x v="2"/>
    <s v="Mini 13-1/2 Capacity Data Binder Rack, Pearl"/>
    <n v="314.08999999999997"/>
    <n v="3"/>
    <n v="19.63"/>
  </r>
  <r>
    <n v="6053"/>
    <d v="2016-11-07T00:00:00"/>
    <x v="2"/>
    <x v="10"/>
    <x v="44"/>
    <x v="3"/>
    <x v="2"/>
    <x v="9"/>
    <s v="NETGEAR AC1750 Dual Band GigabitÂ Smart WiFi Router"/>
    <n v="479.97"/>
    <n v="3"/>
    <n v="163.19"/>
  </r>
  <r>
    <n v="6054"/>
    <d v="2016-11-07T00:00:00"/>
    <x v="2"/>
    <x v="10"/>
    <x v="437"/>
    <x v="3"/>
    <x v="0"/>
    <x v="3"/>
    <s v="GBC VeloBinder Manual Binding System"/>
    <n v="57.58"/>
    <n v="2"/>
    <n v="20.149999999999999"/>
  </r>
  <r>
    <n v="6055"/>
    <d v="2016-11-08T00:00:00"/>
    <x v="2"/>
    <x v="10"/>
    <x v="704"/>
    <x v="5"/>
    <x v="1"/>
    <x v="11"/>
    <s v="Bush Somerset Collection Bookcase"/>
    <n v="261.95999999999998"/>
    <n v="2"/>
    <n v="41.91"/>
  </r>
  <r>
    <n v="6056"/>
    <d v="2016-11-08T00:00:00"/>
    <x v="2"/>
    <x v="10"/>
    <x v="704"/>
    <x v="5"/>
    <x v="1"/>
    <x v="5"/>
    <s v="Hon Deluxe Fabric Upholstered Stacking Chairs, Rounded Back"/>
    <n v="731.94"/>
    <n v="3"/>
    <n v="219.58"/>
  </r>
  <r>
    <n v="6057"/>
    <d v="2016-11-09T00:00:00"/>
    <x v="2"/>
    <x v="10"/>
    <x v="413"/>
    <x v="3"/>
    <x v="2"/>
    <x v="9"/>
    <s v="Logitech Wireless Gaming Headset G930"/>
    <n v="479.97"/>
    <n v="3"/>
    <n v="177.59"/>
  </r>
  <r>
    <n v="6058"/>
    <d v="2016-11-10T00:00:00"/>
    <x v="2"/>
    <x v="10"/>
    <x v="593"/>
    <x v="3"/>
    <x v="0"/>
    <x v="2"/>
    <s v="File Shuttle I and Handi-File"/>
    <n v="155.82"/>
    <n v="7"/>
    <n v="42.07"/>
  </r>
  <r>
    <n v="6059"/>
    <d v="2016-11-10T00:00:00"/>
    <x v="2"/>
    <x v="10"/>
    <x v="593"/>
    <x v="3"/>
    <x v="0"/>
    <x v="3"/>
    <s v="Binding Machine Supplies"/>
    <n v="70.010000000000005"/>
    <n v="3"/>
    <n v="24.5"/>
  </r>
  <r>
    <n v="6060"/>
    <d v="2016-11-10T00:00:00"/>
    <x v="2"/>
    <x v="10"/>
    <x v="684"/>
    <x v="3"/>
    <x v="0"/>
    <x v="3"/>
    <s v="ACCOHIDE 3-Ring Binder, Blue, 1&quot;"/>
    <n v="13.22"/>
    <n v="4"/>
    <n v="4.46"/>
  </r>
  <r>
    <n v="6061"/>
    <d v="2016-11-10T00:00:00"/>
    <x v="2"/>
    <x v="10"/>
    <x v="684"/>
    <x v="3"/>
    <x v="0"/>
    <x v="0"/>
    <s v="Xerox 1996"/>
    <n v="32.4"/>
    <n v="5"/>
    <n v="15.55"/>
  </r>
  <r>
    <n v="6062"/>
    <d v="2016-11-10T00:00:00"/>
    <x v="2"/>
    <x v="10"/>
    <x v="587"/>
    <x v="4"/>
    <x v="0"/>
    <x v="4"/>
    <s v="Newell 315"/>
    <n v="41.86"/>
    <n v="7"/>
    <n v="10.47"/>
  </r>
  <r>
    <n v="6063"/>
    <d v="2016-11-10T00:00:00"/>
    <x v="2"/>
    <x v="10"/>
    <x v="192"/>
    <x v="10"/>
    <x v="0"/>
    <x v="14"/>
    <s v="Staple remover"/>
    <n v="14.72"/>
    <n v="5"/>
    <n v="-3.31"/>
  </r>
  <r>
    <n v="6064"/>
    <d v="2016-11-10T00:00:00"/>
    <x v="2"/>
    <x v="10"/>
    <x v="192"/>
    <x v="10"/>
    <x v="0"/>
    <x v="2"/>
    <s v="Acco Perma 4000 Stacking Storage Drawers"/>
    <n v="38.979999999999997"/>
    <n v="3"/>
    <n v="-2.44"/>
  </r>
  <r>
    <n v="6065"/>
    <d v="2016-11-10T00:00:00"/>
    <x v="2"/>
    <x v="10"/>
    <x v="367"/>
    <x v="10"/>
    <x v="0"/>
    <x v="1"/>
    <s v="Avery File Folder Labels"/>
    <n v="9.2200000000000006"/>
    <n v="4"/>
    <n v="3.34"/>
  </r>
  <r>
    <n v="6066"/>
    <d v="2016-11-10T00:00:00"/>
    <x v="2"/>
    <x v="10"/>
    <x v="367"/>
    <x v="10"/>
    <x v="2"/>
    <x v="6"/>
    <s v="Square Credit Card Reader"/>
    <n v="41.96"/>
    <n v="7"/>
    <n v="-9.7899999999999991"/>
  </r>
  <r>
    <n v="6067"/>
    <d v="2016-11-10T00:00:00"/>
    <x v="2"/>
    <x v="10"/>
    <x v="367"/>
    <x v="10"/>
    <x v="0"/>
    <x v="0"/>
    <s v="Xerox 1882"/>
    <n v="89.57"/>
    <n v="2"/>
    <n v="32.47"/>
  </r>
  <r>
    <n v="6068"/>
    <d v="2016-11-10T00:00:00"/>
    <x v="2"/>
    <x v="10"/>
    <x v="367"/>
    <x v="10"/>
    <x v="0"/>
    <x v="0"/>
    <s v="Wirebound Message Books, Four 2 3/4&quot; x 5&quot; Forms per Page, 600 Sets per Book"/>
    <n v="22.25"/>
    <n v="3"/>
    <n v="7.51"/>
  </r>
  <r>
    <n v="6069"/>
    <d v="2016-11-10T00:00:00"/>
    <x v="2"/>
    <x v="10"/>
    <x v="367"/>
    <x v="10"/>
    <x v="0"/>
    <x v="12"/>
    <s v="Eureka The Boss Plus 12-Amp Hard Box Upright Vacuum, Red"/>
    <n v="334.88"/>
    <n v="4"/>
    <n v="29.3"/>
  </r>
  <r>
    <n v="6070"/>
    <d v="2016-11-10T00:00:00"/>
    <x v="2"/>
    <x v="10"/>
    <x v="367"/>
    <x v="10"/>
    <x v="1"/>
    <x v="8"/>
    <s v="DAX Natural Wood-Tone Poster Frame"/>
    <n v="148.29"/>
    <n v="7"/>
    <n v="29.66"/>
  </r>
  <r>
    <n v="6071"/>
    <d v="2016-11-10T00:00:00"/>
    <x v="2"/>
    <x v="10"/>
    <x v="367"/>
    <x v="10"/>
    <x v="0"/>
    <x v="0"/>
    <s v="Xerox 1924"/>
    <n v="4.62"/>
    <n v="1"/>
    <n v="1.68"/>
  </r>
  <r>
    <n v="6072"/>
    <d v="2016-11-10T00:00:00"/>
    <x v="2"/>
    <x v="10"/>
    <x v="367"/>
    <x v="10"/>
    <x v="2"/>
    <x v="9"/>
    <s v="Memorex 25GB 6X Branded Blu-Ray Recordable Disc, 30/Pack"/>
    <n v="178.92"/>
    <n v="7"/>
    <n v="-29.07"/>
  </r>
  <r>
    <n v="6073"/>
    <d v="2016-11-10T00:00:00"/>
    <x v="2"/>
    <x v="10"/>
    <x v="367"/>
    <x v="10"/>
    <x v="0"/>
    <x v="3"/>
    <s v="GBC Twin Loop Wire Binding Elements"/>
    <n v="69.89"/>
    <n v="7"/>
    <n v="-46.59"/>
  </r>
  <r>
    <n v="6074"/>
    <d v="2016-11-10T00:00:00"/>
    <x v="2"/>
    <x v="10"/>
    <x v="282"/>
    <x v="0"/>
    <x v="2"/>
    <x v="9"/>
    <s v="Kensington SlimBlade Notebook Wireless Mouse with Nano Receiver"/>
    <n v="279.94"/>
    <n v="7"/>
    <n v="48.99"/>
  </r>
  <r>
    <n v="6075"/>
    <d v="2016-11-10T00:00:00"/>
    <x v="2"/>
    <x v="10"/>
    <x v="666"/>
    <x v="24"/>
    <x v="1"/>
    <x v="8"/>
    <s v="3M Polarizing Light Filter Sleeves"/>
    <n v="37.299999999999997"/>
    <n v="2"/>
    <n v="17.16"/>
  </r>
  <r>
    <n v="6076"/>
    <d v="2016-11-10T00:00:00"/>
    <x v="2"/>
    <x v="10"/>
    <x v="666"/>
    <x v="24"/>
    <x v="0"/>
    <x v="3"/>
    <s v="Wilson Jones Ledger-Size, Piano-Hinge Binder, 2&quot;, Blue"/>
    <n v="81.96"/>
    <n v="2"/>
    <n v="39.340000000000003"/>
  </r>
  <r>
    <n v="6077"/>
    <d v="2016-11-10T00:00:00"/>
    <x v="2"/>
    <x v="10"/>
    <x v="562"/>
    <x v="20"/>
    <x v="0"/>
    <x v="3"/>
    <s v="Canvas Sectional Post Binders"/>
    <n v="20.37"/>
    <n v="1"/>
    <n v="7.38"/>
  </r>
  <r>
    <n v="6078"/>
    <d v="2016-11-10T00:00:00"/>
    <x v="2"/>
    <x v="10"/>
    <x v="562"/>
    <x v="20"/>
    <x v="0"/>
    <x v="3"/>
    <s v="Wilson Jones Century Plastic Molded Ring Binders"/>
    <n v="49.85"/>
    <n v="3"/>
    <n v="16.82"/>
  </r>
  <r>
    <n v="6079"/>
    <d v="2016-11-10T00:00:00"/>
    <x v="2"/>
    <x v="10"/>
    <x v="170"/>
    <x v="3"/>
    <x v="0"/>
    <x v="0"/>
    <s v="Embossed Ink Jet Note Cards"/>
    <n v="67.709999999999994"/>
    <n v="3"/>
    <n v="32.5"/>
  </r>
  <r>
    <n v="6080"/>
    <d v="2016-11-10T00:00:00"/>
    <x v="2"/>
    <x v="10"/>
    <x v="170"/>
    <x v="3"/>
    <x v="0"/>
    <x v="12"/>
    <s v="Belkin F9S820V06 8 Outlet Surge"/>
    <n v="129.91999999999999"/>
    <n v="4"/>
    <n v="38.979999999999997"/>
  </r>
  <r>
    <n v="6081"/>
    <d v="2016-11-10T00:00:00"/>
    <x v="2"/>
    <x v="10"/>
    <x v="170"/>
    <x v="3"/>
    <x v="1"/>
    <x v="8"/>
    <s v="Howard Miller 11-1/2&quot; Diameter Ridgewood Wall Clock"/>
    <n v="467.46"/>
    <n v="9"/>
    <n v="191.66"/>
  </r>
  <r>
    <n v="6082"/>
    <d v="2016-11-10T00:00:00"/>
    <x v="2"/>
    <x v="10"/>
    <x v="170"/>
    <x v="3"/>
    <x v="0"/>
    <x v="0"/>
    <s v="Xerox 1933"/>
    <n v="61.4"/>
    <n v="5"/>
    <n v="28.86"/>
  </r>
  <r>
    <n v="6083"/>
    <d v="2016-11-10T00:00:00"/>
    <x v="2"/>
    <x v="10"/>
    <x v="170"/>
    <x v="3"/>
    <x v="0"/>
    <x v="2"/>
    <s v="Standard Rollaway File with Lock"/>
    <n v="720.76"/>
    <n v="4"/>
    <n v="187.4"/>
  </r>
  <r>
    <n v="6084"/>
    <d v="2016-11-10T00:00:00"/>
    <x v="2"/>
    <x v="10"/>
    <x v="170"/>
    <x v="3"/>
    <x v="0"/>
    <x v="3"/>
    <s v="Peel &amp; Stick Add-On Corner Pockets"/>
    <n v="5.18"/>
    <n v="3"/>
    <n v="1.81"/>
  </r>
  <r>
    <n v="6085"/>
    <d v="2016-11-10T00:00:00"/>
    <x v="2"/>
    <x v="10"/>
    <x v="170"/>
    <x v="3"/>
    <x v="0"/>
    <x v="4"/>
    <s v="Newell 338"/>
    <n v="14.7"/>
    <n v="5"/>
    <n v="3.97"/>
  </r>
  <r>
    <n v="6086"/>
    <d v="2016-11-10T00:00:00"/>
    <x v="2"/>
    <x v="10"/>
    <x v="151"/>
    <x v="3"/>
    <x v="1"/>
    <x v="8"/>
    <s v="Eldon Expressions Wood and Plastic Desk Accessories, Oak"/>
    <n v="9.98"/>
    <n v="1"/>
    <n v="2.79"/>
  </r>
  <r>
    <n v="6087"/>
    <d v="2016-11-10T00:00:00"/>
    <x v="2"/>
    <x v="10"/>
    <x v="644"/>
    <x v="3"/>
    <x v="0"/>
    <x v="2"/>
    <s v="Acco Perma 2700 Stacking Storage Drawers"/>
    <n v="29.74"/>
    <n v="1"/>
    <n v="4.46"/>
  </r>
  <r>
    <n v="6088"/>
    <d v="2016-11-10T00:00:00"/>
    <x v="2"/>
    <x v="10"/>
    <x v="9"/>
    <x v="10"/>
    <x v="0"/>
    <x v="0"/>
    <s v="Xerox 227"/>
    <n v="31.1"/>
    <n v="6"/>
    <n v="10.89"/>
  </r>
  <r>
    <n v="6089"/>
    <d v="2016-11-10T00:00:00"/>
    <x v="2"/>
    <x v="10"/>
    <x v="48"/>
    <x v="39"/>
    <x v="2"/>
    <x v="6"/>
    <s v="Samsung Convoy 3"/>
    <n v="221.98"/>
    <n v="2"/>
    <n v="62.15"/>
  </r>
  <r>
    <n v="6090"/>
    <d v="2016-11-10T00:00:00"/>
    <x v="2"/>
    <x v="10"/>
    <x v="48"/>
    <x v="39"/>
    <x v="1"/>
    <x v="11"/>
    <s v="Sauder Facets Collection Library, Sky Alder Finish"/>
    <n v="341.96"/>
    <n v="2"/>
    <n v="54.71"/>
  </r>
  <r>
    <n v="6091"/>
    <d v="2016-11-10T00:00:00"/>
    <x v="2"/>
    <x v="10"/>
    <x v="72"/>
    <x v="20"/>
    <x v="0"/>
    <x v="3"/>
    <s v="Presstex Flexible Ring Binders"/>
    <n v="3.64"/>
    <n v="1"/>
    <n v="1.37"/>
  </r>
  <r>
    <n v="6092"/>
    <d v="2016-11-10T00:00:00"/>
    <x v="2"/>
    <x v="10"/>
    <x v="72"/>
    <x v="20"/>
    <x v="2"/>
    <x v="6"/>
    <s v="BlackBerry Q10"/>
    <n v="881.93"/>
    <n v="7"/>
    <n v="220.48"/>
  </r>
  <r>
    <n v="6093"/>
    <d v="2016-11-11T00:00:00"/>
    <x v="2"/>
    <x v="10"/>
    <x v="741"/>
    <x v="20"/>
    <x v="2"/>
    <x v="9"/>
    <s v="Micropad Numeric Keypads"/>
    <n v="59.97"/>
    <n v="3"/>
    <n v="14.99"/>
  </r>
  <r>
    <n v="6094"/>
    <d v="2016-11-11T00:00:00"/>
    <x v="2"/>
    <x v="10"/>
    <x v="741"/>
    <x v="20"/>
    <x v="0"/>
    <x v="2"/>
    <s v="Safco Steel Mobile File Cart"/>
    <n v="83.36"/>
    <n v="1"/>
    <n v="20.84"/>
  </r>
  <r>
    <n v="6095"/>
    <d v="2016-11-11T00:00:00"/>
    <x v="2"/>
    <x v="10"/>
    <x v="653"/>
    <x v="1"/>
    <x v="2"/>
    <x v="9"/>
    <s v="Belkin F8E887 USB Wired Ergonomic Keyboard"/>
    <n v="95.97"/>
    <n v="4"/>
    <n v="1.2"/>
  </r>
  <r>
    <n v="6096"/>
    <d v="2016-11-11T00:00:00"/>
    <x v="2"/>
    <x v="10"/>
    <x v="653"/>
    <x v="1"/>
    <x v="1"/>
    <x v="5"/>
    <s v="Global Chrome Stack Chair"/>
    <n v="47.99"/>
    <n v="2"/>
    <n v="-2.06"/>
  </r>
  <r>
    <n v="6097"/>
    <d v="2016-11-11T00:00:00"/>
    <x v="2"/>
    <x v="10"/>
    <x v="437"/>
    <x v="14"/>
    <x v="2"/>
    <x v="6"/>
    <s v="Digium D40 VoIP phone"/>
    <n v="257.98"/>
    <n v="2"/>
    <n v="74.81"/>
  </r>
  <r>
    <n v="6098"/>
    <d v="2016-11-11T00:00:00"/>
    <x v="2"/>
    <x v="10"/>
    <x v="328"/>
    <x v="3"/>
    <x v="1"/>
    <x v="8"/>
    <s v="Eldon Regeneration Recycled Desk Accessories, Smoke"/>
    <n v="6.96"/>
    <n v="4"/>
    <n v="2.23"/>
  </r>
  <r>
    <n v="6099"/>
    <d v="2016-11-11T00:00:00"/>
    <x v="2"/>
    <x v="10"/>
    <x v="162"/>
    <x v="16"/>
    <x v="0"/>
    <x v="3"/>
    <s v="Ibico Standard Transparent Covers"/>
    <n v="9.89"/>
    <n v="2"/>
    <n v="-6.92"/>
  </r>
  <r>
    <n v="6100"/>
    <d v="2016-11-11T00:00:00"/>
    <x v="2"/>
    <x v="10"/>
    <x v="162"/>
    <x v="16"/>
    <x v="0"/>
    <x v="12"/>
    <s v="Sanyo 2.5 Cubic Foot Mid-Size Office Refrigerators"/>
    <n v="671.54"/>
    <n v="3"/>
    <n v="50.37"/>
  </r>
  <r>
    <n v="6101"/>
    <d v="2016-11-11T00:00:00"/>
    <x v="2"/>
    <x v="10"/>
    <x v="615"/>
    <x v="20"/>
    <x v="0"/>
    <x v="2"/>
    <s v="Staple magnet"/>
    <n v="28.14"/>
    <n v="3"/>
    <n v="7.88"/>
  </r>
  <r>
    <n v="6102"/>
    <d v="2016-11-11T00:00:00"/>
    <x v="2"/>
    <x v="10"/>
    <x v="615"/>
    <x v="20"/>
    <x v="2"/>
    <x v="9"/>
    <s v="KeyTronicÂ E03601U1 -Â KeyboardÂ - Beige"/>
    <n v="36"/>
    <n v="2"/>
    <n v="6.48"/>
  </r>
  <r>
    <n v="6103"/>
    <d v="2016-11-11T00:00:00"/>
    <x v="2"/>
    <x v="10"/>
    <x v="615"/>
    <x v="20"/>
    <x v="0"/>
    <x v="4"/>
    <s v="Boston School Pro Electric Pencil Sharpener, 1670"/>
    <n v="92.94"/>
    <n v="3"/>
    <n v="25.09"/>
  </r>
  <r>
    <n v="6104"/>
    <d v="2016-11-11T00:00:00"/>
    <x v="2"/>
    <x v="10"/>
    <x v="615"/>
    <x v="20"/>
    <x v="1"/>
    <x v="5"/>
    <s v="Global Wood Trimmed Manager's Task Chair, Khaki"/>
    <n v="245.65"/>
    <n v="3"/>
    <n v="8.19"/>
  </r>
  <r>
    <n v="6105"/>
    <d v="2016-11-11T00:00:00"/>
    <x v="2"/>
    <x v="10"/>
    <x v="615"/>
    <x v="20"/>
    <x v="0"/>
    <x v="3"/>
    <s v="Deluxe Heavy-Duty Vinyl Round Ring Binder"/>
    <n v="55.01"/>
    <n v="3"/>
    <n v="17.190000000000001"/>
  </r>
  <r>
    <n v="6106"/>
    <d v="2016-11-11T00:00:00"/>
    <x v="2"/>
    <x v="10"/>
    <x v="615"/>
    <x v="20"/>
    <x v="0"/>
    <x v="3"/>
    <s v="XtraLife ClearVue Slant-D Ring Binder, White, 3&quot;"/>
    <n v="35.229999999999997"/>
    <n v="3"/>
    <n v="11.45"/>
  </r>
  <r>
    <n v="6107"/>
    <d v="2016-11-11T00:00:00"/>
    <x v="2"/>
    <x v="10"/>
    <x v="269"/>
    <x v="3"/>
    <x v="1"/>
    <x v="8"/>
    <s v="Magnifier Swing Arm Lamp"/>
    <n v="41.96"/>
    <n v="2"/>
    <n v="10.91"/>
  </r>
  <r>
    <n v="6108"/>
    <d v="2016-11-11T00:00:00"/>
    <x v="2"/>
    <x v="10"/>
    <x v="269"/>
    <x v="3"/>
    <x v="1"/>
    <x v="5"/>
    <s v="Hon Every-Day Series Multi-Task Chairs"/>
    <n v="451.15"/>
    <n v="3"/>
    <n v="0"/>
  </r>
  <r>
    <n v="6109"/>
    <d v="2016-11-11T00:00:00"/>
    <x v="2"/>
    <x v="10"/>
    <x v="269"/>
    <x v="3"/>
    <x v="0"/>
    <x v="3"/>
    <s v="Avery Poly Binder Pockets"/>
    <n v="31.5"/>
    <n v="11"/>
    <n v="11.03"/>
  </r>
  <r>
    <n v="6110"/>
    <d v="2016-11-11T00:00:00"/>
    <x v="2"/>
    <x v="10"/>
    <x v="756"/>
    <x v="18"/>
    <x v="1"/>
    <x v="13"/>
    <s v="Balt Solid Wood Round Tables"/>
    <n v="2678.94"/>
    <n v="6"/>
    <n v="241.1"/>
  </r>
  <r>
    <n v="6111"/>
    <d v="2016-11-11T00:00:00"/>
    <x v="2"/>
    <x v="10"/>
    <x v="774"/>
    <x v="1"/>
    <x v="0"/>
    <x v="4"/>
    <s v="Newell 332"/>
    <n v="14.11"/>
    <n v="6"/>
    <n v="1.23"/>
  </r>
  <r>
    <n v="6112"/>
    <d v="2016-11-12T00:00:00"/>
    <x v="2"/>
    <x v="10"/>
    <x v="102"/>
    <x v="12"/>
    <x v="0"/>
    <x v="3"/>
    <s v="Avery Durable Slant Ring Binders With Label Holder"/>
    <n v="6.27"/>
    <n v="5"/>
    <n v="-4.5999999999999996"/>
  </r>
  <r>
    <n v="6113"/>
    <d v="2016-11-12T00:00:00"/>
    <x v="2"/>
    <x v="10"/>
    <x v="102"/>
    <x v="12"/>
    <x v="0"/>
    <x v="3"/>
    <s v="Round Ring Binders"/>
    <n v="4.37"/>
    <n v="7"/>
    <n v="-3.35"/>
  </r>
  <r>
    <n v="6114"/>
    <d v="2016-11-12T00:00:00"/>
    <x v="2"/>
    <x v="10"/>
    <x v="102"/>
    <x v="12"/>
    <x v="2"/>
    <x v="9"/>
    <s v="Micropad Numeric Keypads"/>
    <n v="31.98"/>
    <n v="2"/>
    <n v="2"/>
  </r>
  <r>
    <n v="6115"/>
    <d v="2016-11-12T00:00:00"/>
    <x v="2"/>
    <x v="10"/>
    <x v="136"/>
    <x v="18"/>
    <x v="0"/>
    <x v="10"/>
    <s v="Tyvek  Top-Opening Peel &amp; Seel  Envelopes, Gray"/>
    <n v="287.52"/>
    <n v="8"/>
    <n v="129.38"/>
  </r>
  <r>
    <n v="6116"/>
    <d v="2016-11-12T00:00:00"/>
    <x v="2"/>
    <x v="10"/>
    <x v="136"/>
    <x v="18"/>
    <x v="0"/>
    <x v="12"/>
    <s v="Belkin F9H710-06 7 Outlet SurgeMaster Surge Protector"/>
    <n v="37.68"/>
    <n v="2"/>
    <n v="10.55"/>
  </r>
  <r>
    <n v="6117"/>
    <d v="2016-11-12T00:00:00"/>
    <x v="2"/>
    <x v="10"/>
    <x v="136"/>
    <x v="18"/>
    <x v="0"/>
    <x v="0"/>
    <s v="Xerox 1896"/>
    <n v="19.98"/>
    <n v="2"/>
    <n v="8.99"/>
  </r>
  <r>
    <n v="6118"/>
    <d v="2016-11-12T00:00:00"/>
    <x v="2"/>
    <x v="10"/>
    <x v="136"/>
    <x v="18"/>
    <x v="0"/>
    <x v="4"/>
    <s v="Newell 332"/>
    <n v="20.58"/>
    <n v="7"/>
    <n v="5.56"/>
  </r>
  <r>
    <n v="6119"/>
    <d v="2016-11-12T00:00:00"/>
    <x v="2"/>
    <x v="10"/>
    <x v="136"/>
    <x v="18"/>
    <x v="0"/>
    <x v="3"/>
    <s v="Cardinal Slant-D Ring Binders"/>
    <n v="17.38"/>
    <n v="2"/>
    <n v="8.69"/>
  </r>
  <r>
    <n v="6120"/>
    <d v="2016-11-12T00:00:00"/>
    <x v="2"/>
    <x v="10"/>
    <x v="530"/>
    <x v="10"/>
    <x v="1"/>
    <x v="5"/>
    <s v="Global Leather and Oak Executive Chair, Black"/>
    <n v="1474.8"/>
    <n v="7"/>
    <n v="-21.07"/>
  </r>
  <r>
    <n v="6121"/>
    <d v="2016-11-12T00:00:00"/>
    <x v="2"/>
    <x v="10"/>
    <x v="530"/>
    <x v="10"/>
    <x v="0"/>
    <x v="12"/>
    <s v="Holmes Replacement Filter for HEPA Air Cleaner, Very Large Room, HEPA Filter"/>
    <n v="110.1"/>
    <n v="2"/>
    <n v="33.03"/>
  </r>
  <r>
    <n v="6122"/>
    <d v="2016-11-12T00:00:00"/>
    <x v="2"/>
    <x v="10"/>
    <x v="530"/>
    <x v="10"/>
    <x v="0"/>
    <x v="7"/>
    <s v="OIC Bulk Pack Metal Binder Clips"/>
    <n v="16.75"/>
    <n v="6"/>
    <n v="5.44"/>
  </r>
  <r>
    <n v="6123"/>
    <d v="2016-11-12T00:00:00"/>
    <x v="2"/>
    <x v="10"/>
    <x v="530"/>
    <x v="10"/>
    <x v="1"/>
    <x v="5"/>
    <s v="Hon Deluxe Fabric Upholstered Stacking Chairs, Rounded Back"/>
    <n v="1537.07"/>
    <n v="9"/>
    <n v="0"/>
  </r>
  <r>
    <n v="6124"/>
    <d v="2016-11-12T00:00:00"/>
    <x v="2"/>
    <x v="10"/>
    <x v="530"/>
    <x v="10"/>
    <x v="1"/>
    <x v="5"/>
    <s v="Hon 4070 Series Pagoda Round Back Stacking Chairs"/>
    <n v="449.37"/>
    <n v="2"/>
    <n v="-12.84"/>
  </r>
  <r>
    <n v="6125"/>
    <d v="2016-11-12T00:00:00"/>
    <x v="2"/>
    <x v="10"/>
    <x v="233"/>
    <x v="3"/>
    <x v="2"/>
    <x v="6"/>
    <s v="Panasonic KX TS3282W Corded phone"/>
    <n v="203.98"/>
    <n v="3"/>
    <n v="25.5"/>
  </r>
  <r>
    <n v="6126"/>
    <d v="2016-11-12T00:00:00"/>
    <x v="2"/>
    <x v="10"/>
    <x v="233"/>
    <x v="3"/>
    <x v="1"/>
    <x v="13"/>
    <s v="Global Adaptabilities Conference Tables"/>
    <n v="674.35"/>
    <n v="3"/>
    <n v="-8.43"/>
  </r>
  <r>
    <n v="6127"/>
    <d v="2016-11-12T00:00:00"/>
    <x v="2"/>
    <x v="10"/>
    <x v="153"/>
    <x v="1"/>
    <x v="1"/>
    <x v="8"/>
    <s v="DAX Charcoal/Nickel-Tone Document Frame, 5 x 7"/>
    <n v="22.75"/>
    <n v="6"/>
    <n v="-8.5299999999999994"/>
  </r>
  <r>
    <n v="6128"/>
    <d v="2016-11-13T00:00:00"/>
    <x v="2"/>
    <x v="10"/>
    <x v="365"/>
    <x v="22"/>
    <x v="0"/>
    <x v="4"/>
    <s v="Boston 16801 Nautilus Battery Pencil Sharpener"/>
    <n v="44.02"/>
    <n v="2"/>
    <n v="11.45"/>
  </r>
  <r>
    <n v="6129"/>
    <d v="2016-11-13T00:00:00"/>
    <x v="2"/>
    <x v="10"/>
    <x v="106"/>
    <x v="25"/>
    <x v="0"/>
    <x v="14"/>
    <s v="Acme Forged Steel Scissors with Black Enamel Handles"/>
    <n v="52.14"/>
    <n v="7"/>
    <n v="5.87"/>
  </r>
  <r>
    <n v="6130"/>
    <d v="2016-11-13T00:00:00"/>
    <x v="2"/>
    <x v="10"/>
    <x v="775"/>
    <x v="22"/>
    <x v="1"/>
    <x v="8"/>
    <s v="Eldon Image Series Desk Accessories, Burgundy"/>
    <n v="4.18"/>
    <n v="1"/>
    <n v="1.5"/>
  </r>
  <r>
    <n v="6131"/>
    <d v="2016-11-13T00:00:00"/>
    <x v="2"/>
    <x v="10"/>
    <x v="684"/>
    <x v="2"/>
    <x v="0"/>
    <x v="0"/>
    <s v="White Computer Printout Paper by Universal"/>
    <n v="217.06"/>
    <n v="7"/>
    <n v="78.680000000000007"/>
  </r>
  <r>
    <n v="6132"/>
    <d v="2016-11-13T00:00:00"/>
    <x v="2"/>
    <x v="10"/>
    <x v="162"/>
    <x v="1"/>
    <x v="0"/>
    <x v="3"/>
    <s v="XtraLife ClearVue Slant-D Ring Binders by Cardinal"/>
    <n v="3.14"/>
    <n v="2"/>
    <n v="-4.7"/>
  </r>
  <r>
    <n v="6133"/>
    <d v="2016-11-13T00:00:00"/>
    <x v="2"/>
    <x v="10"/>
    <x v="38"/>
    <x v="20"/>
    <x v="0"/>
    <x v="2"/>
    <s v="Tenex File Box, Personal Filing Tote with Lid, Black"/>
    <n v="77.55"/>
    <n v="5"/>
    <n v="20.16"/>
  </r>
  <r>
    <n v="6134"/>
    <d v="2016-11-13T00:00:00"/>
    <x v="2"/>
    <x v="10"/>
    <x v="38"/>
    <x v="20"/>
    <x v="0"/>
    <x v="2"/>
    <s v="Eldon Simplefile Box Office"/>
    <n v="24.88"/>
    <n v="2"/>
    <n v="6.97"/>
  </r>
  <r>
    <n v="6135"/>
    <d v="2016-11-13T00:00:00"/>
    <x v="2"/>
    <x v="10"/>
    <x v="38"/>
    <x v="20"/>
    <x v="0"/>
    <x v="4"/>
    <s v="Boston Electric Pencil Sharpener, Model 1818, Charcoal Black"/>
    <n v="140.75"/>
    <n v="5"/>
    <n v="39.409999999999997"/>
  </r>
  <r>
    <n v="6136"/>
    <d v="2016-11-13T00:00:00"/>
    <x v="2"/>
    <x v="10"/>
    <x v="38"/>
    <x v="20"/>
    <x v="0"/>
    <x v="2"/>
    <s v="Portable Personal File Box"/>
    <n v="36.630000000000003"/>
    <n v="3"/>
    <n v="9.89"/>
  </r>
  <r>
    <n v="6137"/>
    <d v="2016-11-13T00:00:00"/>
    <x v="2"/>
    <x v="10"/>
    <x v="324"/>
    <x v="39"/>
    <x v="1"/>
    <x v="8"/>
    <s v="Master Giant Foot Doorstop, Safety Yellow"/>
    <n v="30.36"/>
    <n v="4"/>
    <n v="13.05"/>
  </r>
  <r>
    <n v="6138"/>
    <d v="2016-11-13T00:00:00"/>
    <x v="2"/>
    <x v="10"/>
    <x v="619"/>
    <x v="20"/>
    <x v="2"/>
    <x v="6"/>
    <s v="Xiaomi Mi3"/>
    <n v="2279.96"/>
    <n v="4"/>
    <n v="592.79"/>
  </r>
  <r>
    <n v="6139"/>
    <d v="2016-11-13T00:00:00"/>
    <x v="2"/>
    <x v="10"/>
    <x v="619"/>
    <x v="20"/>
    <x v="0"/>
    <x v="1"/>
    <s v="Avery 499"/>
    <n v="14.94"/>
    <n v="3"/>
    <n v="6.87"/>
  </r>
  <r>
    <n v="6140"/>
    <d v="2016-11-13T00:00:00"/>
    <x v="2"/>
    <x v="10"/>
    <x v="675"/>
    <x v="22"/>
    <x v="1"/>
    <x v="8"/>
    <s v="DAX Solid Wood Frames"/>
    <n v="19.54"/>
    <n v="2"/>
    <n v="7.23"/>
  </r>
  <r>
    <n v="6141"/>
    <d v="2016-11-14T00:00:00"/>
    <x v="2"/>
    <x v="10"/>
    <x v="158"/>
    <x v="4"/>
    <x v="2"/>
    <x v="9"/>
    <s v="Logitech diNovo Edge Keyboard"/>
    <n v="499.98"/>
    <n v="2"/>
    <n v="115"/>
  </r>
  <r>
    <n v="6142"/>
    <d v="2016-11-14T00:00:00"/>
    <x v="2"/>
    <x v="10"/>
    <x v="158"/>
    <x v="4"/>
    <x v="0"/>
    <x v="0"/>
    <s v="Xerox 4200 Series MultiUse Premium Copy Paper (20Lb. and 84 Bright)"/>
    <n v="5.28"/>
    <n v="1"/>
    <n v="2.38"/>
  </r>
  <r>
    <n v="6143"/>
    <d v="2016-11-14T00:00:00"/>
    <x v="2"/>
    <x v="10"/>
    <x v="158"/>
    <x v="4"/>
    <x v="0"/>
    <x v="3"/>
    <s v="ACCOHIDE 3-Ring Binder, Blue, 1&quot;"/>
    <n v="8.26"/>
    <n v="2"/>
    <n v="3.88"/>
  </r>
  <r>
    <n v="6144"/>
    <d v="2016-11-14T00:00:00"/>
    <x v="2"/>
    <x v="10"/>
    <x v="776"/>
    <x v="3"/>
    <x v="0"/>
    <x v="1"/>
    <s v="Avery 52"/>
    <n v="7.38"/>
    <n v="2"/>
    <n v="3.47"/>
  </r>
  <r>
    <n v="6145"/>
    <d v="2016-11-14T00:00:00"/>
    <x v="2"/>
    <x v="10"/>
    <x v="708"/>
    <x v="0"/>
    <x v="0"/>
    <x v="3"/>
    <s v="Binder Posts"/>
    <n v="2.2999999999999998"/>
    <n v="2"/>
    <n v="-3.9"/>
  </r>
  <r>
    <n v="6146"/>
    <d v="2016-11-14T00:00:00"/>
    <x v="2"/>
    <x v="10"/>
    <x v="337"/>
    <x v="20"/>
    <x v="1"/>
    <x v="5"/>
    <s v="Hon GuestStacker Chair"/>
    <n v="408.01"/>
    <n v="2"/>
    <n v="72.53"/>
  </r>
  <r>
    <n v="6147"/>
    <d v="2016-11-14T00:00:00"/>
    <x v="2"/>
    <x v="10"/>
    <x v="337"/>
    <x v="20"/>
    <x v="0"/>
    <x v="2"/>
    <s v="Tenex Personal Project File with Scoop Front Design, Black"/>
    <n v="40.44"/>
    <n v="3"/>
    <n v="10.51"/>
  </r>
  <r>
    <n v="6148"/>
    <d v="2016-11-14T00:00:00"/>
    <x v="2"/>
    <x v="10"/>
    <x v="632"/>
    <x v="2"/>
    <x v="1"/>
    <x v="5"/>
    <s v="Global Ergonomic Managers Chair"/>
    <n v="380.06"/>
    <n v="3"/>
    <n v="-21.72"/>
  </r>
  <r>
    <n v="6149"/>
    <d v="2016-11-14T00:00:00"/>
    <x v="2"/>
    <x v="10"/>
    <x v="632"/>
    <x v="2"/>
    <x v="2"/>
    <x v="16"/>
    <s v="Sharp AL-1530CS Digital Copier"/>
    <n v="1199.98"/>
    <n v="4"/>
    <n v="180"/>
  </r>
  <r>
    <n v="6150"/>
    <d v="2016-11-14T00:00:00"/>
    <x v="2"/>
    <x v="10"/>
    <x v="632"/>
    <x v="2"/>
    <x v="1"/>
    <x v="8"/>
    <s v="DAX Contemporary Wood Frame with Silver Metal Mat, Desktop, 11 x 14 Size"/>
    <n v="48.58"/>
    <n v="3"/>
    <n v="9.7200000000000006"/>
  </r>
  <r>
    <n v="6151"/>
    <d v="2016-11-14T00:00:00"/>
    <x v="2"/>
    <x v="10"/>
    <x v="560"/>
    <x v="3"/>
    <x v="0"/>
    <x v="4"/>
    <s v="Newell 35"/>
    <n v="9.84"/>
    <n v="3"/>
    <n v="2.85"/>
  </r>
  <r>
    <n v="6152"/>
    <d v="2016-11-14T00:00:00"/>
    <x v="2"/>
    <x v="10"/>
    <x v="176"/>
    <x v="7"/>
    <x v="0"/>
    <x v="0"/>
    <s v="Tops Wirebound Message Log Books"/>
    <n v="16.45"/>
    <n v="5"/>
    <n v="7.57"/>
  </r>
  <r>
    <n v="6153"/>
    <d v="2016-11-14T00:00:00"/>
    <x v="2"/>
    <x v="10"/>
    <x v="176"/>
    <x v="7"/>
    <x v="1"/>
    <x v="8"/>
    <s v="Stacking Trays by OIC"/>
    <n v="19.920000000000002"/>
    <n v="4"/>
    <n v="6.57"/>
  </r>
  <r>
    <n v="6154"/>
    <d v="2016-11-14T00:00:00"/>
    <x v="2"/>
    <x v="10"/>
    <x v="361"/>
    <x v="36"/>
    <x v="2"/>
    <x v="6"/>
    <s v="BlueLounge Milo Smartphone Stand, White/Metallic"/>
    <n v="89.97"/>
    <n v="3"/>
    <n v="25.19"/>
  </r>
  <r>
    <n v="6155"/>
    <d v="2016-11-14T00:00:00"/>
    <x v="2"/>
    <x v="10"/>
    <x v="0"/>
    <x v="20"/>
    <x v="2"/>
    <x v="6"/>
    <s v="SmartStand Mobile Device Holder, Assorted Colors"/>
    <n v="13.98"/>
    <n v="2"/>
    <n v="3.91"/>
  </r>
  <r>
    <n v="6156"/>
    <d v="2016-11-14T00:00:00"/>
    <x v="2"/>
    <x v="10"/>
    <x v="0"/>
    <x v="20"/>
    <x v="0"/>
    <x v="4"/>
    <s v="Boston Home &amp; Office Model 2000 Electric Pencil Sharpeners"/>
    <n v="23.65"/>
    <n v="1"/>
    <n v="6.15"/>
  </r>
  <r>
    <n v="6157"/>
    <d v="2016-11-15T00:00:00"/>
    <x v="2"/>
    <x v="10"/>
    <x v="660"/>
    <x v="3"/>
    <x v="2"/>
    <x v="9"/>
    <s v="ImationÂ 16GB Mini TravelDrive USB 2.0Â Flash Drive"/>
    <n v="99.39"/>
    <n v="3"/>
    <n v="40.75"/>
  </r>
  <r>
    <n v="6158"/>
    <d v="2016-11-15T00:00:00"/>
    <x v="2"/>
    <x v="10"/>
    <x v="614"/>
    <x v="3"/>
    <x v="0"/>
    <x v="3"/>
    <s v="Fellowes PB500 Electric Punch Plastic Comb Binding Machine with Manual Bind"/>
    <n v="1016.79"/>
    <n v="1"/>
    <n v="381.3"/>
  </r>
  <r>
    <n v="6159"/>
    <d v="2016-11-15T00:00:00"/>
    <x v="2"/>
    <x v="10"/>
    <x v="614"/>
    <x v="3"/>
    <x v="0"/>
    <x v="3"/>
    <s v="Avery Self-Adhesive Photo Pockets for Polaroid Photos"/>
    <n v="38.14"/>
    <n v="7"/>
    <n v="13.35"/>
  </r>
  <r>
    <n v="6160"/>
    <d v="2016-11-15T00:00:00"/>
    <x v="2"/>
    <x v="10"/>
    <x v="123"/>
    <x v="3"/>
    <x v="2"/>
    <x v="6"/>
    <s v="Polycom SoundPoint IP 450 VoIP phone"/>
    <n v="361.38"/>
    <n v="2"/>
    <n v="27.1"/>
  </r>
  <r>
    <n v="6161"/>
    <d v="2016-11-15T00:00:00"/>
    <x v="2"/>
    <x v="10"/>
    <x v="402"/>
    <x v="25"/>
    <x v="1"/>
    <x v="13"/>
    <s v="Hon Racetrack Conference Tables"/>
    <n v="630.02"/>
    <n v="4"/>
    <n v="-199.51"/>
  </r>
  <r>
    <n v="6162"/>
    <d v="2016-11-16T00:00:00"/>
    <x v="2"/>
    <x v="10"/>
    <x v="131"/>
    <x v="31"/>
    <x v="0"/>
    <x v="10"/>
    <s v="Staple envelope"/>
    <n v="28.4"/>
    <n v="5"/>
    <n v="13.35"/>
  </r>
  <r>
    <n v="6163"/>
    <d v="2016-11-16T00:00:00"/>
    <x v="2"/>
    <x v="10"/>
    <x v="24"/>
    <x v="3"/>
    <x v="0"/>
    <x v="3"/>
    <s v="Round Ring Binders"/>
    <n v="8.32"/>
    <n v="5"/>
    <n v="2.81"/>
  </r>
  <r>
    <n v="6164"/>
    <d v="2016-11-17T00:00:00"/>
    <x v="2"/>
    <x v="10"/>
    <x v="389"/>
    <x v="31"/>
    <x v="0"/>
    <x v="3"/>
    <s v="Avery Non-Stick Binders"/>
    <n v="10.78"/>
    <n v="3"/>
    <n v="3.37"/>
  </r>
  <r>
    <n v="6165"/>
    <d v="2016-11-17T00:00:00"/>
    <x v="2"/>
    <x v="10"/>
    <x v="497"/>
    <x v="0"/>
    <x v="2"/>
    <x v="6"/>
    <s v="Apple EarPods with Remote and Mic"/>
    <n v="67.180000000000007"/>
    <n v="3"/>
    <n v="6.72"/>
  </r>
  <r>
    <n v="6166"/>
    <d v="2016-11-17T00:00:00"/>
    <x v="2"/>
    <x v="10"/>
    <x v="497"/>
    <x v="0"/>
    <x v="0"/>
    <x v="0"/>
    <s v="TOPS Voice Message Log Book, Flash Format"/>
    <n v="15.23"/>
    <n v="4"/>
    <n v="5.52"/>
  </r>
  <r>
    <n v="6167"/>
    <d v="2016-11-17T00:00:00"/>
    <x v="2"/>
    <x v="10"/>
    <x v="631"/>
    <x v="3"/>
    <x v="0"/>
    <x v="14"/>
    <s v="Acme Tagit Stainless Steel Antibacterial Scissors"/>
    <n v="49.5"/>
    <n v="5"/>
    <n v="13.37"/>
  </r>
  <r>
    <n v="6168"/>
    <d v="2016-11-18T00:00:00"/>
    <x v="2"/>
    <x v="10"/>
    <x v="299"/>
    <x v="39"/>
    <x v="0"/>
    <x v="2"/>
    <s v="Tennsco Snap-Together Open Shelving Units, Starter Sets and Add-On Units"/>
    <n v="1117.92"/>
    <n v="4"/>
    <n v="55.9"/>
  </r>
  <r>
    <n v="6169"/>
    <d v="2016-11-18T00:00:00"/>
    <x v="2"/>
    <x v="10"/>
    <x v="188"/>
    <x v="0"/>
    <x v="0"/>
    <x v="4"/>
    <s v="4009 Highlighters by Sanford"/>
    <n v="6.37"/>
    <n v="2"/>
    <n v="1.03"/>
  </r>
  <r>
    <n v="6170"/>
    <d v="2016-11-18T00:00:00"/>
    <x v="2"/>
    <x v="10"/>
    <x v="188"/>
    <x v="0"/>
    <x v="0"/>
    <x v="1"/>
    <s v="Avery 4027 File Folder Labels for Dot Matrix Printers, 5000 Labels per Box, White"/>
    <n v="48.85"/>
    <n v="2"/>
    <n v="15.88"/>
  </r>
  <r>
    <n v="6171"/>
    <d v="2016-11-18T00:00:00"/>
    <x v="2"/>
    <x v="10"/>
    <x v="188"/>
    <x v="0"/>
    <x v="0"/>
    <x v="0"/>
    <s v="Xerox 1881"/>
    <n v="19.649999999999999"/>
    <n v="2"/>
    <n v="6.63"/>
  </r>
  <r>
    <n v="6172"/>
    <d v="2016-11-18T00:00:00"/>
    <x v="2"/>
    <x v="10"/>
    <x v="188"/>
    <x v="0"/>
    <x v="1"/>
    <x v="5"/>
    <s v="Global Value Steno Chair, Gray"/>
    <n v="255.11"/>
    <n v="6"/>
    <n v="-18.22"/>
  </r>
  <r>
    <n v="6173"/>
    <d v="2016-11-18T00:00:00"/>
    <x v="2"/>
    <x v="10"/>
    <x v="191"/>
    <x v="10"/>
    <x v="0"/>
    <x v="12"/>
    <s v="Holmes 99% HEPA Air Purifier"/>
    <n v="103.97"/>
    <n v="6"/>
    <n v="16.89"/>
  </r>
  <r>
    <n v="6174"/>
    <d v="2016-11-18T00:00:00"/>
    <x v="2"/>
    <x v="10"/>
    <x v="492"/>
    <x v="3"/>
    <x v="2"/>
    <x v="6"/>
    <s v="Grandstream GXP2100 Mainstream Business Phone"/>
    <n v="61.19"/>
    <n v="1"/>
    <n v="6.12"/>
  </r>
  <r>
    <n v="6175"/>
    <d v="2016-11-18T00:00:00"/>
    <x v="2"/>
    <x v="10"/>
    <x v="492"/>
    <x v="3"/>
    <x v="0"/>
    <x v="12"/>
    <s v="Fellowes Command Center 5-outlet power strip"/>
    <n v="67.84"/>
    <n v="1"/>
    <n v="18.32"/>
  </r>
  <r>
    <n v="6176"/>
    <d v="2016-11-18T00:00:00"/>
    <x v="2"/>
    <x v="10"/>
    <x v="63"/>
    <x v="14"/>
    <x v="1"/>
    <x v="5"/>
    <s v="Novimex Swivel Fabric Task Chair"/>
    <n v="301.95999999999998"/>
    <n v="2"/>
    <n v="33.22"/>
  </r>
  <r>
    <n v="6177"/>
    <d v="2016-11-18T00:00:00"/>
    <x v="2"/>
    <x v="10"/>
    <x v="385"/>
    <x v="33"/>
    <x v="2"/>
    <x v="9"/>
    <s v="LogitechÂ Z-906 Speaker sys - home theater - 5.1-CH"/>
    <n v="1319.96"/>
    <n v="4"/>
    <n v="527.98"/>
  </r>
  <r>
    <n v="6178"/>
    <d v="2016-11-18T00:00:00"/>
    <x v="2"/>
    <x v="10"/>
    <x v="190"/>
    <x v="3"/>
    <x v="2"/>
    <x v="9"/>
    <s v="WD My Passport Ultra 2TB Portable External Hard Drive"/>
    <n v="595"/>
    <n v="5"/>
    <n v="95.2"/>
  </r>
  <r>
    <n v="6179"/>
    <d v="2016-11-18T00:00:00"/>
    <x v="2"/>
    <x v="10"/>
    <x v="737"/>
    <x v="3"/>
    <x v="0"/>
    <x v="3"/>
    <s v="Recycled Premium Regency Composition Covers"/>
    <n v="61.12"/>
    <n v="5"/>
    <n v="22.16"/>
  </r>
  <r>
    <n v="6180"/>
    <d v="2016-11-19T00:00:00"/>
    <x v="2"/>
    <x v="10"/>
    <x v="724"/>
    <x v="20"/>
    <x v="0"/>
    <x v="3"/>
    <s v="Avery Hanging File Binders"/>
    <n v="14.35"/>
    <n v="3"/>
    <n v="4.66"/>
  </r>
  <r>
    <n v="6181"/>
    <d v="2016-11-19T00:00:00"/>
    <x v="2"/>
    <x v="10"/>
    <x v="724"/>
    <x v="20"/>
    <x v="0"/>
    <x v="2"/>
    <s v="Fellowes Neat Ideas Storage Cubes"/>
    <n v="64.959999999999994"/>
    <n v="2"/>
    <n v="2.6"/>
  </r>
  <r>
    <n v="6182"/>
    <d v="2016-11-19T00:00:00"/>
    <x v="2"/>
    <x v="10"/>
    <x v="724"/>
    <x v="20"/>
    <x v="0"/>
    <x v="2"/>
    <s v="Advantus Rolling Storage Box"/>
    <n v="68.599999999999994"/>
    <n v="4"/>
    <n v="18.52"/>
  </r>
  <r>
    <n v="6183"/>
    <d v="2016-11-19T00:00:00"/>
    <x v="2"/>
    <x v="10"/>
    <x v="281"/>
    <x v="0"/>
    <x v="0"/>
    <x v="2"/>
    <s v="Tennsco Lockers, Gray"/>
    <n v="100.7"/>
    <n v="6"/>
    <n v="-16.36"/>
  </r>
  <r>
    <n v="6184"/>
    <d v="2016-11-19T00:00:00"/>
    <x v="2"/>
    <x v="10"/>
    <x v="281"/>
    <x v="0"/>
    <x v="1"/>
    <x v="8"/>
    <s v="GE General Purpose, Extra Long Life, Showcase &amp; Floodlight Incandescent Bulbs"/>
    <n v="2.33"/>
    <n v="2"/>
    <n v="-0.76"/>
  </r>
  <r>
    <n v="6185"/>
    <d v="2016-11-19T00:00:00"/>
    <x v="2"/>
    <x v="10"/>
    <x v="281"/>
    <x v="0"/>
    <x v="0"/>
    <x v="3"/>
    <s v="GBC Standard Recycled Report Covers, Clear Plastic Sheets"/>
    <n v="10.78"/>
    <n v="5"/>
    <n v="-17.25"/>
  </r>
  <r>
    <n v="6186"/>
    <d v="2016-11-19T00:00:00"/>
    <x v="2"/>
    <x v="10"/>
    <x v="281"/>
    <x v="0"/>
    <x v="0"/>
    <x v="7"/>
    <s v="Staples"/>
    <n v="58.37"/>
    <n v="12"/>
    <n v="21.89"/>
  </r>
  <r>
    <n v="6187"/>
    <d v="2016-11-19T00:00:00"/>
    <x v="2"/>
    <x v="10"/>
    <x v="281"/>
    <x v="0"/>
    <x v="0"/>
    <x v="10"/>
    <s v="Recycled Interoffice Envelopes with Re-Use-A-Seal Closure, 10 x 13"/>
    <n v="40.97"/>
    <n v="3"/>
    <n v="13.83"/>
  </r>
  <r>
    <n v="6188"/>
    <d v="2016-11-19T00:00:00"/>
    <x v="2"/>
    <x v="10"/>
    <x v="281"/>
    <x v="0"/>
    <x v="2"/>
    <x v="6"/>
    <s v="invisibleSHIELD by ZAGG Smudge-Free Screen Protector"/>
    <n v="71.959999999999994"/>
    <n v="5"/>
    <n v="25.19"/>
  </r>
  <r>
    <n v="6189"/>
    <d v="2016-11-19T00:00:00"/>
    <x v="2"/>
    <x v="10"/>
    <x v="281"/>
    <x v="0"/>
    <x v="0"/>
    <x v="0"/>
    <s v="Xerox 1905"/>
    <n v="10.37"/>
    <n v="2"/>
    <n v="3.63"/>
  </r>
  <r>
    <n v="6190"/>
    <d v="2016-11-19T00:00:00"/>
    <x v="2"/>
    <x v="10"/>
    <x v="281"/>
    <x v="0"/>
    <x v="0"/>
    <x v="3"/>
    <s v="Avery Hidden Tab Dividers for Binding Systems"/>
    <n v="1.19"/>
    <n v="2"/>
    <n v="-2.0299999999999998"/>
  </r>
  <r>
    <n v="6191"/>
    <d v="2016-11-19T00:00:00"/>
    <x v="2"/>
    <x v="10"/>
    <x v="70"/>
    <x v="20"/>
    <x v="0"/>
    <x v="4"/>
    <s v="Newell 340"/>
    <n v="17.28"/>
    <n v="6"/>
    <n v="5.01"/>
  </r>
  <r>
    <n v="6192"/>
    <d v="2016-11-19T00:00:00"/>
    <x v="2"/>
    <x v="10"/>
    <x v="70"/>
    <x v="20"/>
    <x v="0"/>
    <x v="3"/>
    <s v="GBC Plastic Binding Combs"/>
    <n v="17.71"/>
    <n v="3"/>
    <n v="6.42"/>
  </r>
  <r>
    <n v="6193"/>
    <d v="2016-11-19T00:00:00"/>
    <x v="2"/>
    <x v="10"/>
    <x v="676"/>
    <x v="18"/>
    <x v="0"/>
    <x v="12"/>
    <s v="Acco 6 Outlet Guardian Premium Plus Surge Suppressor"/>
    <n v="54.96"/>
    <n v="3"/>
    <n v="15.94"/>
  </r>
  <r>
    <n v="6194"/>
    <d v="2016-11-19T00:00:00"/>
    <x v="2"/>
    <x v="10"/>
    <x v="235"/>
    <x v="25"/>
    <x v="0"/>
    <x v="4"/>
    <s v="Deluxe Chalkboard Eraser Cleaner"/>
    <n v="18.48"/>
    <n v="2"/>
    <n v="6.01"/>
  </r>
  <r>
    <n v="6195"/>
    <d v="2016-11-19T00:00:00"/>
    <x v="2"/>
    <x v="10"/>
    <x v="11"/>
    <x v="20"/>
    <x v="0"/>
    <x v="12"/>
    <s v="Disposable Triple-Filter Dust Bags"/>
    <n v="8.74"/>
    <n v="2"/>
    <n v="2.27"/>
  </r>
  <r>
    <n v="6196"/>
    <d v="2016-11-19T00:00:00"/>
    <x v="2"/>
    <x v="10"/>
    <x v="11"/>
    <x v="20"/>
    <x v="0"/>
    <x v="0"/>
    <s v="Recycled Desk Saver Line &quot;While You Were Out&quot; Book, 5 1/2&quot; X 4&quot;"/>
    <n v="44.75"/>
    <n v="5"/>
    <n v="20.59"/>
  </r>
  <r>
    <n v="6197"/>
    <d v="2016-11-19T00:00:00"/>
    <x v="2"/>
    <x v="10"/>
    <x v="362"/>
    <x v="22"/>
    <x v="1"/>
    <x v="8"/>
    <s v="Tenex Chairmats For Use With Carpeted Floors"/>
    <n v="31.96"/>
    <n v="2"/>
    <n v="1.6"/>
  </r>
  <r>
    <n v="6198"/>
    <d v="2016-11-20T00:00:00"/>
    <x v="2"/>
    <x v="10"/>
    <x v="608"/>
    <x v="39"/>
    <x v="0"/>
    <x v="1"/>
    <s v="Avery 519"/>
    <n v="14.62"/>
    <n v="2"/>
    <n v="6.87"/>
  </r>
  <r>
    <n v="6199"/>
    <d v="2016-11-20T00:00:00"/>
    <x v="2"/>
    <x v="10"/>
    <x v="608"/>
    <x v="39"/>
    <x v="2"/>
    <x v="6"/>
    <s v="Avaya 5420 Digital phone"/>
    <n v="944.93"/>
    <n v="7"/>
    <n v="236.23"/>
  </r>
  <r>
    <n v="6200"/>
    <d v="2016-11-20T00:00:00"/>
    <x v="2"/>
    <x v="10"/>
    <x v="327"/>
    <x v="10"/>
    <x v="0"/>
    <x v="7"/>
    <s v="Advantus SlideClip Paper Clips"/>
    <n v="19.100000000000001"/>
    <n v="7"/>
    <n v="6.68"/>
  </r>
  <r>
    <n v="6201"/>
    <d v="2016-11-20T00:00:00"/>
    <x v="2"/>
    <x v="10"/>
    <x v="327"/>
    <x v="10"/>
    <x v="0"/>
    <x v="1"/>
    <s v="Avery 512"/>
    <n v="18.5"/>
    <n v="8"/>
    <n v="6.24"/>
  </r>
  <r>
    <n v="6202"/>
    <d v="2016-11-20T00:00:00"/>
    <x v="2"/>
    <x v="10"/>
    <x v="327"/>
    <x v="10"/>
    <x v="2"/>
    <x v="9"/>
    <s v="Logitech Wireless Gaming Headset G930"/>
    <n v="255.98"/>
    <n v="2"/>
    <n v="54.4"/>
  </r>
  <r>
    <n v="6203"/>
    <d v="2016-11-20T00:00:00"/>
    <x v="2"/>
    <x v="10"/>
    <x v="327"/>
    <x v="10"/>
    <x v="1"/>
    <x v="11"/>
    <s v="Bush Westfield Collection Bookcases, Medium Cherry Finish"/>
    <n v="86.97"/>
    <n v="3"/>
    <n v="-48.7"/>
  </r>
  <r>
    <n v="6204"/>
    <d v="2016-11-20T00:00:00"/>
    <x v="2"/>
    <x v="10"/>
    <x v="156"/>
    <x v="10"/>
    <x v="0"/>
    <x v="0"/>
    <s v="Southworth 25% Cotton Granite Paper &amp; Envelopes"/>
    <n v="15.7"/>
    <n v="3"/>
    <n v="5.0999999999999996"/>
  </r>
  <r>
    <n v="6205"/>
    <d v="2016-11-20T00:00:00"/>
    <x v="2"/>
    <x v="10"/>
    <x v="156"/>
    <x v="10"/>
    <x v="0"/>
    <x v="3"/>
    <s v="Acco 3-Hole Punch"/>
    <n v="2.63"/>
    <n v="2"/>
    <n v="-1.93"/>
  </r>
  <r>
    <n v="6206"/>
    <d v="2016-11-20T00:00:00"/>
    <x v="2"/>
    <x v="10"/>
    <x v="156"/>
    <x v="10"/>
    <x v="0"/>
    <x v="3"/>
    <s v="Avery Recycled Flexi-View Covers for Binding Systems"/>
    <n v="14.43"/>
    <n v="3"/>
    <n v="-10.58"/>
  </r>
  <r>
    <n v="6207"/>
    <d v="2016-11-20T00:00:00"/>
    <x v="2"/>
    <x v="10"/>
    <x v="17"/>
    <x v="0"/>
    <x v="1"/>
    <x v="5"/>
    <s v="Global Wood Trimmed Manager's Task Chair, Khaki"/>
    <n v="318.43"/>
    <n v="5"/>
    <n v="-77.33"/>
  </r>
  <r>
    <n v="6208"/>
    <d v="2016-11-20T00:00:00"/>
    <x v="2"/>
    <x v="10"/>
    <x v="17"/>
    <x v="0"/>
    <x v="2"/>
    <x v="6"/>
    <s v="Samsung HM1900 Bluetooth Headset"/>
    <n v="122.92"/>
    <n v="7"/>
    <n v="46.1"/>
  </r>
  <r>
    <n v="6209"/>
    <d v="2016-11-20T00:00:00"/>
    <x v="2"/>
    <x v="10"/>
    <x v="17"/>
    <x v="0"/>
    <x v="1"/>
    <x v="8"/>
    <s v="Eldon Wave Desk Accessories"/>
    <n v="7.07"/>
    <n v="3"/>
    <n v="-2.83"/>
  </r>
  <r>
    <n v="6210"/>
    <d v="2016-11-20T00:00:00"/>
    <x v="2"/>
    <x v="10"/>
    <x v="302"/>
    <x v="18"/>
    <x v="0"/>
    <x v="0"/>
    <s v="Ampad Poly Cover Wirebound Steno Book, 6&quot; x 9&quot; Assorted Colors, Gregg Ruled"/>
    <n v="9.08"/>
    <n v="2"/>
    <n v="4.09"/>
  </r>
  <r>
    <n v="6211"/>
    <d v="2016-11-20T00:00:00"/>
    <x v="2"/>
    <x v="10"/>
    <x v="302"/>
    <x v="18"/>
    <x v="0"/>
    <x v="0"/>
    <s v="Xerox 189"/>
    <n v="314.55"/>
    <n v="3"/>
    <n v="150.97999999999999"/>
  </r>
  <r>
    <n v="6212"/>
    <d v="2016-11-20T00:00:00"/>
    <x v="2"/>
    <x v="10"/>
    <x v="302"/>
    <x v="18"/>
    <x v="0"/>
    <x v="3"/>
    <s v="Pressboard Covers with Storage Hooks, 9 1/2&quot; x 11&quot;, Light Blue"/>
    <n v="4.91"/>
    <n v="1"/>
    <n v="2.31"/>
  </r>
  <r>
    <n v="6213"/>
    <d v="2016-11-20T00:00:00"/>
    <x v="2"/>
    <x v="10"/>
    <x v="15"/>
    <x v="0"/>
    <x v="2"/>
    <x v="6"/>
    <s v="Wireless Extenders zBoost YX545 SOHO Signal Booster"/>
    <n v="151.19"/>
    <n v="1"/>
    <n v="13.23"/>
  </r>
  <r>
    <n v="6214"/>
    <d v="2016-11-20T00:00:00"/>
    <x v="2"/>
    <x v="10"/>
    <x v="91"/>
    <x v="3"/>
    <x v="0"/>
    <x v="12"/>
    <s v="Bravo II Megaboss 12-Amp Hard Body Upright, Replacement Belts, 2 Belts per Pack"/>
    <n v="39"/>
    <n v="12"/>
    <n v="11.31"/>
  </r>
  <r>
    <n v="6215"/>
    <d v="2016-11-20T00:00:00"/>
    <x v="2"/>
    <x v="10"/>
    <x v="373"/>
    <x v="7"/>
    <x v="0"/>
    <x v="3"/>
    <s v="Wilson Jones Elliptical Ring 3 1/2&quot; Capacity Binders, 800 sheets"/>
    <n v="128.4"/>
    <n v="3"/>
    <n v="62.92"/>
  </r>
  <r>
    <n v="6216"/>
    <d v="2016-11-20T00:00:00"/>
    <x v="2"/>
    <x v="10"/>
    <x v="410"/>
    <x v="16"/>
    <x v="1"/>
    <x v="11"/>
    <s v="O'Sullivan 2-Door Barrister Bookcase in Odessa Pine"/>
    <n v="289.57"/>
    <n v="2"/>
    <n v="10.86"/>
  </r>
  <r>
    <n v="6217"/>
    <d v="2016-11-20T00:00:00"/>
    <x v="2"/>
    <x v="10"/>
    <x v="410"/>
    <x v="16"/>
    <x v="0"/>
    <x v="2"/>
    <s v="Akro-Mils 12-Gallon Tote"/>
    <n v="39.72"/>
    <n v="5"/>
    <n v="4.47"/>
  </r>
  <r>
    <n v="6218"/>
    <d v="2016-11-20T00:00:00"/>
    <x v="2"/>
    <x v="10"/>
    <x v="410"/>
    <x v="16"/>
    <x v="2"/>
    <x v="6"/>
    <s v="Grandstream GXP2100 Mainstream Business Phone"/>
    <n v="244.77"/>
    <n v="4"/>
    <n v="24.48"/>
  </r>
  <r>
    <n v="6219"/>
    <d v="2016-11-20T00:00:00"/>
    <x v="2"/>
    <x v="10"/>
    <x v="688"/>
    <x v="3"/>
    <x v="2"/>
    <x v="9"/>
    <s v="Sony Micro Vault Click 4 GB USB 2.0 Flash Drive"/>
    <n v="27.88"/>
    <n v="2"/>
    <n v="3.9"/>
  </r>
  <r>
    <n v="6220"/>
    <d v="2016-11-21T00:00:00"/>
    <x v="2"/>
    <x v="10"/>
    <x v="645"/>
    <x v="11"/>
    <x v="1"/>
    <x v="5"/>
    <s v="Novimex Fabric Task Chair"/>
    <n v="195.14"/>
    <n v="4"/>
    <n v="-12.2"/>
  </r>
  <r>
    <n v="6221"/>
    <d v="2016-11-21T00:00:00"/>
    <x v="2"/>
    <x v="10"/>
    <x v="491"/>
    <x v="30"/>
    <x v="0"/>
    <x v="0"/>
    <s v="Xerox 1987"/>
    <n v="40.46"/>
    <n v="7"/>
    <n v="19.829999999999998"/>
  </r>
  <r>
    <n v="6222"/>
    <d v="2016-11-21T00:00:00"/>
    <x v="2"/>
    <x v="10"/>
    <x v="491"/>
    <x v="30"/>
    <x v="2"/>
    <x v="6"/>
    <s v="Logitech Mobile Speakerphone P710e -Â speaker phone"/>
    <n v="404.94"/>
    <n v="3"/>
    <n v="109.33"/>
  </r>
  <r>
    <n v="6223"/>
    <d v="2016-11-21T00:00:00"/>
    <x v="2"/>
    <x v="10"/>
    <x v="74"/>
    <x v="10"/>
    <x v="2"/>
    <x v="15"/>
    <s v="Texas Instrument TI-15 Fraction Calculator"/>
    <n v="30.35"/>
    <n v="7"/>
    <n v="-24.28"/>
  </r>
  <r>
    <n v="6224"/>
    <d v="2016-11-21T00:00:00"/>
    <x v="2"/>
    <x v="10"/>
    <x v="74"/>
    <x v="10"/>
    <x v="1"/>
    <x v="5"/>
    <s v="Global Value Steno Chair, Gray"/>
    <n v="127.55"/>
    <n v="3"/>
    <n v="-9.11"/>
  </r>
  <r>
    <n v="6225"/>
    <d v="2016-11-21T00:00:00"/>
    <x v="2"/>
    <x v="10"/>
    <x v="74"/>
    <x v="10"/>
    <x v="1"/>
    <x v="8"/>
    <s v="Computer Room Manger, 14&quot;"/>
    <n v="77.95"/>
    <n v="3"/>
    <n v="15.59"/>
  </r>
  <r>
    <n v="6226"/>
    <d v="2016-11-21T00:00:00"/>
    <x v="2"/>
    <x v="10"/>
    <x v="310"/>
    <x v="1"/>
    <x v="0"/>
    <x v="0"/>
    <s v="Xerox 1910"/>
    <n v="38.43"/>
    <n v="1"/>
    <n v="13.45"/>
  </r>
  <r>
    <n v="6227"/>
    <d v="2016-11-21T00:00:00"/>
    <x v="2"/>
    <x v="10"/>
    <x v="310"/>
    <x v="1"/>
    <x v="0"/>
    <x v="2"/>
    <s v="Tenex Personal Project File with Scoop Front Design, Black"/>
    <n v="21.57"/>
    <n v="2"/>
    <n v="1.62"/>
  </r>
  <r>
    <n v="6228"/>
    <d v="2016-11-21T00:00:00"/>
    <x v="2"/>
    <x v="10"/>
    <x v="310"/>
    <x v="1"/>
    <x v="2"/>
    <x v="9"/>
    <s v="Lenovo 17-Key USB Numeric Keypad"/>
    <n v="81.58"/>
    <n v="3"/>
    <n v="2.04"/>
  </r>
  <r>
    <n v="6229"/>
    <d v="2016-11-21T00:00:00"/>
    <x v="2"/>
    <x v="10"/>
    <x v="30"/>
    <x v="20"/>
    <x v="0"/>
    <x v="0"/>
    <s v="Xerox 1975"/>
    <n v="12.96"/>
    <n v="2"/>
    <n v="6.35"/>
  </r>
  <r>
    <n v="6230"/>
    <d v="2016-11-21T00:00:00"/>
    <x v="2"/>
    <x v="10"/>
    <x v="488"/>
    <x v="20"/>
    <x v="1"/>
    <x v="11"/>
    <s v="Hon Metal Bookcases, Putty"/>
    <n v="113.57"/>
    <n v="2"/>
    <n v="12.78"/>
  </r>
  <r>
    <n v="6231"/>
    <d v="2016-11-21T00:00:00"/>
    <x v="2"/>
    <x v="10"/>
    <x v="495"/>
    <x v="3"/>
    <x v="0"/>
    <x v="0"/>
    <s v="Xerox 222"/>
    <n v="32.4"/>
    <n v="5"/>
    <n v="15.55"/>
  </r>
  <r>
    <n v="6232"/>
    <d v="2016-11-22T00:00:00"/>
    <x v="2"/>
    <x v="10"/>
    <x v="735"/>
    <x v="20"/>
    <x v="1"/>
    <x v="8"/>
    <s v="Luxo Economy Swing Arm Lamp"/>
    <n v="39.880000000000003"/>
    <n v="2"/>
    <n v="11.17"/>
  </r>
  <r>
    <n v="6233"/>
    <d v="2016-11-22T00:00:00"/>
    <x v="2"/>
    <x v="10"/>
    <x v="735"/>
    <x v="20"/>
    <x v="0"/>
    <x v="3"/>
    <s v="Acco Pressboard Covers with Storage Hooks, 9 1/2&quot; x 11&quot;, Executive Red"/>
    <n v="12.19"/>
    <n v="4"/>
    <n v="4.1100000000000003"/>
  </r>
  <r>
    <n v="6234"/>
    <d v="2016-11-22T00:00:00"/>
    <x v="2"/>
    <x v="10"/>
    <x v="735"/>
    <x v="20"/>
    <x v="0"/>
    <x v="4"/>
    <s v="BIC Liqua Brite Liner"/>
    <n v="20.82"/>
    <n v="3"/>
    <n v="7.5"/>
  </r>
  <r>
    <n v="6235"/>
    <d v="2016-11-22T00:00:00"/>
    <x v="2"/>
    <x v="10"/>
    <x v="122"/>
    <x v="14"/>
    <x v="0"/>
    <x v="3"/>
    <s v="Ibico Standard Transparent Covers"/>
    <n v="49.44"/>
    <n v="3"/>
    <n v="24.23"/>
  </r>
  <r>
    <n v="6236"/>
    <d v="2016-11-22T00:00:00"/>
    <x v="2"/>
    <x v="10"/>
    <x v="617"/>
    <x v="0"/>
    <x v="0"/>
    <x v="3"/>
    <s v="Wilson Jones Impact Binders"/>
    <n v="6.22"/>
    <n v="6"/>
    <n v="-9.6300000000000008"/>
  </r>
  <r>
    <n v="6237"/>
    <d v="2016-11-22T00:00:00"/>
    <x v="2"/>
    <x v="10"/>
    <x v="617"/>
    <x v="0"/>
    <x v="0"/>
    <x v="4"/>
    <s v="Newell 348"/>
    <n v="23.62"/>
    <n v="9"/>
    <n v="2.66"/>
  </r>
  <r>
    <n v="6238"/>
    <d v="2016-11-22T00:00:00"/>
    <x v="2"/>
    <x v="10"/>
    <x v="617"/>
    <x v="0"/>
    <x v="2"/>
    <x v="9"/>
    <s v="KeyTronicÂ KT800P2 -Â KeyboardÂ - Black"/>
    <n v="24.03"/>
    <n v="2"/>
    <n v="-0.6"/>
  </r>
  <r>
    <n v="6239"/>
    <d v="2016-11-22T00:00:00"/>
    <x v="2"/>
    <x v="10"/>
    <x v="617"/>
    <x v="0"/>
    <x v="0"/>
    <x v="1"/>
    <s v="Avery 494"/>
    <n v="2.09"/>
    <n v="1"/>
    <n v="0.68"/>
  </r>
  <r>
    <n v="6240"/>
    <d v="2016-11-22T00:00:00"/>
    <x v="2"/>
    <x v="10"/>
    <x v="617"/>
    <x v="0"/>
    <x v="0"/>
    <x v="3"/>
    <s v="Accohide Poly Flexible Ring Binders"/>
    <n v="4.49"/>
    <n v="6"/>
    <n v="-6.73"/>
  </r>
  <r>
    <n v="6241"/>
    <d v="2016-11-22T00:00:00"/>
    <x v="2"/>
    <x v="10"/>
    <x v="683"/>
    <x v="20"/>
    <x v="0"/>
    <x v="3"/>
    <s v="GBC Premium Transparent Covers with Diagonal Lined Pattern"/>
    <n v="134.27000000000001"/>
    <n v="8"/>
    <n v="47"/>
  </r>
  <r>
    <n v="6242"/>
    <d v="2016-11-23T00:00:00"/>
    <x v="2"/>
    <x v="10"/>
    <x v="465"/>
    <x v="2"/>
    <x v="0"/>
    <x v="7"/>
    <s v="Advantus Map Pennant Flags and Round Head Tacks"/>
    <n v="15.8"/>
    <n v="5"/>
    <n v="2.37"/>
  </r>
  <r>
    <n v="6243"/>
    <d v="2016-11-23T00:00:00"/>
    <x v="2"/>
    <x v="10"/>
    <x v="465"/>
    <x v="2"/>
    <x v="1"/>
    <x v="8"/>
    <s v="Nu-Dell Float Frame 11 x 14 1/2"/>
    <n v="14.37"/>
    <n v="2"/>
    <n v="3.95"/>
  </r>
  <r>
    <n v="6244"/>
    <d v="2016-11-23T00:00:00"/>
    <x v="2"/>
    <x v="10"/>
    <x v="465"/>
    <x v="2"/>
    <x v="1"/>
    <x v="8"/>
    <s v="DAX Executive Solid Wood Document Frame, Desktop or Hang, Mahogany, 5 x 7"/>
    <n v="70.45"/>
    <n v="7"/>
    <n v="12.33"/>
  </r>
  <r>
    <n v="6245"/>
    <d v="2016-11-24T00:00:00"/>
    <x v="2"/>
    <x v="10"/>
    <x v="342"/>
    <x v="2"/>
    <x v="0"/>
    <x v="7"/>
    <s v="Stockwell Gold Paper Clips"/>
    <n v="4.42"/>
    <n v="3"/>
    <n v="1.6"/>
  </r>
  <r>
    <n v="6246"/>
    <d v="2016-11-24T00:00:00"/>
    <x v="2"/>
    <x v="10"/>
    <x v="115"/>
    <x v="20"/>
    <x v="0"/>
    <x v="3"/>
    <s v="Acco PRESSTEX Data Binder with Storage Hooks, Light Blue, 9 1/2&quot; X 11&quot;"/>
    <n v="17.22"/>
    <n v="4"/>
    <n v="6.03"/>
  </r>
  <r>
    <n v="6247"/>
    <d v="2016-11-24T00:00:00"/>
    <x v="2"/>
    <x v="10"/>
    <x v="115"/>
    <x v="20"/>
    <x v="0"/>
    <x v="0"/>
    <s v="Xerox 196"/>
    <n v="11.56"/>
    <n v="2"/>
    <n v="5.66"/>
  </r>
  <r>
    <n v="6248"/>
    <d v="2016-11-24T00:00:00"/>
    <x v="2"/>
    <x v="10"/>
    <x v="115"/>
    <x v="20"/>
    <x v="2"/>
    <x v="9"/>
    <s v="SanDisk Ultra 32 GB MicroSDHC Class 10 Memory Card"/>
    <n v="88.4"/>
    <n v="4"/>
    <n v="11.49"/>
  </r>
  <r>
    <n v="6249"/>
    <d v="2016-11-24T00:00:00"/>
    <x v="2"/>
    <x v="10"/>
    <x v="115"/>
    <x v="20"/>
    <x v="0"/>
    <x v="0"/>
    <s v="Xerox 217"/>
    <n v="6.48"/>
    <n v="1"/>
    <n v="3.11"/>
  </r>
  <r>
    <n v="6250"/>
    <d v="2016-11-24T00:00:00"/>
    <x v="2"/>
    <x v="10"/>
    <x v="538"/>
    <x v="3"/>
    <x v="2"/>
    <x v="6"/>
    <s v="iKross Bluetooth Portable Keyboard + Cell Phone Stand Holder + Brush for Apple iPhone 5S 5C 5, 4S 4"/>
    <n v="33.520000000000003"/>
    <n v="2"/>
    <n v="3.35"/>
  </r>
  <r>
    <n v="6251"/>
    <d v="2016-11-24T00:00:00"/>
    <x v="2"/>
    <x v="10"/>
    <x v="538"/>
    <x v="3"/>
    <x v="1"/>
    <x v="8"/>
    <s v="DAX Value U-Channel Document Frames, Easel Back"/>
    <n v="9.94"/>
    <n v="2"/>
    <n v="3.08"/>
  </r>
  <r>
    <n v="6252"/>
    <d v="2016-11-24T00:00:00"/>
    <x v="2"/>
    <x v="10"/>
    <x v="777"/>
    <x v="0"/>
    <x v="0"/>
    <x v="2"/>
    <s v="Sterilite Officeware Hinged File Box"/>
    <n v="41.92"/>
    <n v="5"/>
    <n v="3.67"/>
  </r>
  <r>
    <n v="6253"/>
    <d v="2016-11-24T00:00:00"/>
    <x v="2"/>
    <x v="10"/>
    <x v="777"/>
    <x v="0"/>
    <x v="2"/>
    <x v="9"/>
    <s v="Logitech G19 Programmable Gaming Keyboard"/>
    <n v="297.58"/>
    <n v="3"/>
    <n v="-7.44"/>
  </r>
  <r>
    <n v="6254"/>
    <d v="2016-11-24T00:00:00"/>
    <x v="2"/>
    <x v="10"/>
    <x v="777"/>
    <x v="0"/>
    <x v="0"/>
    <x v="7"/>
    <s v="Colored Push Pins"/>
    <n v="4.34"/>
    <n v="3"/>
    <n v="0.87"/>
  </r>
  <r>
    <n v="6255"/>
    <d v="2016-11-24T00:00:00"/>
    <x v="2"/>
    <x v="10"/>
    <x v="777"/>
    <x v="0"/>
    <x v="2"/>
    <x v="9"/>
    <s v="Logitech G105 Gaming Keyboard"/>
    <n v="94.99"/>
    <n v="2"/>
    <n v="-2.37"/>
  </r>
  <r>
    <n v="6256"/>
    <d v="2016-11-24T00:00:00"/>
    <x v="2"/>
    <x v="10"/>
    <x v="777"/>
    <x v="0"/>
    <x v="0"/>
    <x v="0"/>
    <s v="Xerox 1925"/>
    <n v="74.349999999999994"/>
    <n v="3"/>
    <n v="23.24"/>
  </r>
  <r>
    <n v="6257"/>
    <d v="2016-11-24T00:00:00"/>
    <x v="2"/>
    <x v="10"/>
    <x v="777"/>
    <x v="0"/>
    <x v="0"/>
    <x v="4"/>
    <s v="Dixon My First Ticonderoga Pencil, #2"/>
    <n v="14.04"/>
    <n v="3"/>
    <n v="1.58"/>
  </r>
  <r>
    <n v="6258"/>
    <d v="2016-11-24T00:00:00"/>
    <x v="2"/>
    <x v="10"/>
    <x v="778"/>
    <x v="11"/>
    <x v="0"/>
    <x v="0"/>
    <s v="IBM Multi-Purpose Copy Paper, 8 1/2 x 11&quot;, Case"/>
    <n v="24.78"/>
    <n v="1"/>
    <n v="7.75"/>
  </r>
  <r>
    <n v="6259"/>
    <d v="2016-11-24T00:00:00"/>
    <x v="2"/>
    <x v="10"/>
    <x v="208"/>
    <x v="0"/>
    <x v="2"/>
    <x v="6"/>
    <s v="AT&amp;T 1080 Phone"/>
    <n v="657.55"/>
    <n v="6"/>
    <n v="49.32"/>
  </r>
  <r>
    <n v="6260"/>
    <d v="2016-11-24T00:00:00"/>
    <x v="2"/>
    <x v="10"/>
    <x v="569"/>
    <x v="3"/>
    <x v="2"/>
    <x v="9"/>
    <s v="Plantronics CS510 - Over-the-Head monaural Wireless Headset System"/>
    <n v="659.9"/>
    <n v="2"/>
    <n v="217.77"/>
  </r>
  <r>
    <n v="6261"/>
    <d v="2016-11-24T00:00:00"/>
    <x v="2"/>
    <x v="10"/>
    <x v="569"/>
    <x v="3"/>
    <x v="1"/>
    <x v="5"/>
    <s v="Global Leather Executive Chair"/>
    <n v="1684.75"/>
    <n v="6"/>
    <n v="210.59"/>
  </r>
  <r>
    <n v="6262"/>
    <d v="2016-11-24T00:00:00"/>
    <x v="2"/>
    <x v="10"/>
    <x v="569"/>
    <x v="3"/>
    <x v="2"/>
    <x v="9"/>
    <s v="Logitech G500s Laser Gaming Mouse with Adjustable Weight Tuning"/>
    <n v="559.91999999999996"/>
    <n v="8"/>
    <n v="190.37"/>
  </r>
  <r>
    <n v="6263"/>
    <d v="2016-11-24T00:00:00"/>
    <x v="2"/>
    <x v="10"/>
    <x v="482"/>
    <x v="22"/>
    <x v="0"/>
    <x v="3"/>
    <s v="Ibico Hi-Tech Manual Binding System"/>
    <n v="1219.96"/>
    <n v="5"/>
    <n v="381.24"/>
  </r>
  <r>
    <n v="6264"/>
    <d v="2016-11-24T00:00:00"/>
    <x v="2"/>
    <x v="10"/>
    <x v="174"/>
    <x v="36"/>
    <x v="1"/>
    <x v="8"/>
    <s v="Howard Miller 11-1/2&quot; Diameter Ridgewood Wall Clock"/>
    <n v="207.76"/>
    <n v="4"/>
    <n v="85.18"/>
  </r>
  <r>
    <n v="6265"/>
    <d v="2016-11-24T00:00:00"/>
    <x v="2"/>
    <x v="10"/>
    <x v="683"/>
    <x v="10"/>
    <x v="0"/>
    <x v="10"/>
    <s v="Brown Kraft Recycled Envelopes"/>
    <n v="40.75"/>
    <n v="3"/>
    <n v="15.28"/>
  </r>
  <r>
    <n v="6266"/>
    <d v="2016-11-24T00:00:00"/>
    <x v="2"/>
    <x v="10"/>
    <x v="683"/>
    <x v="10"/>
    <x v="2"/>
    <x v="9"/>
    <s v="V7 USB Numeric Keypad"/>
    <n v="139.96"/>
    <n v="5"/>
    <n v="-22.74"/>
  </r>
  <r>
    <n v="6267"/>
    <d v="2016-11-24T00:00:00"/>
    <x v="2"/>
    <x v="10"/>
    <x v="748"/>
    <x v="22"/>
    <x v="0"/>
    <x v="14"/>
    <s v="Elite 5&quot; Scissors"/>
    <n v="25.35"/>
    <n v="3"/>
    <n v="7.61"/>
  </r>
  <r>
    <n v="6268"/>
    <d v="2016-11-24T00:00:00"/>
    <x v="2"/>
    <x v="10"/>
    <x v="528"/>
    <x v="22"/>
    <x v="1"/>
    <x v="8"/>
    <s v="Howard Miller Distant Time Traveler Alarm Clock"/>
    <n v="82.26"/>
    <n v="3"/>
    <n v="33.729999999999997"/>
  </r>
  <r>
    <n v="6269"/>
    <d v="2016-11-24T00:00:00"/>
    <x v="2"/>
    <x v="10"/>
    <x v="90"/>
    <x v="16"/>
    <x v="1"/>
    <x v="11"/>
    <s v="O'Sullivan Cherrywood Estates Traditional Bookcase"/>
    <n v="339.92"/>
    <n v="5"/>
    <n v="8.5"/>
  </r>
  <r>
    <n v="6270"/>
    <d v="2016-11-24T00:00:00"/>
    <x v="2"/>
    <x v="10"/>
    <x v="90"/>
    <x v="16"/>
    <x v="0"/>
    <x v="0"/>
    <s v="Tops Wirebound Message Log Books"/>
    <n v="10.53"/>
    <n v="4"/>
    <n v="3.42"/>
  </r>
  <r>
    <n v="6271"/>
    <d v="2016-11-24T00:00:00"/>
    <x v="2"/>
    <x v="10"/>
    <x v="90"/>
    <x v="16"/>
    <x v="0"/>
    <x v="12"/>
    <s v="Fellowes Advanced Computer Series Surge Protectors"/>
    <n v="42.38"/>
    <n v="2"/>
    <n v="4.24"/>
  </r>
  <r>
    <n v="6272"/>
    <d v="2016-11-25T00:00:00"/>
    <x v="2"/>
    <x v="10"/>
    <x v="631"/>
    <x v="16"/>
    <x v="0"/>
    <x v="0"/>
    <s v="Telephone Message Books with Fax/Mobile Section, 5 1/2&quot; x 3 3/16&quot;"/>
    <n v="5.08"/>
    <n v="1"/>
    <n v="1.65"/>
  </r>
  <r>
    <n v="6273"/>
    <d v="2016-11-25T00:00:00"/>
    <x v="2"/>
    <x v="10"/>
    <x v="455"/>
    <x v="23"/>
    <x v="0"/>
    <x v="2"/>
    <s v="Fellowes Strictly Business Drawer File, Letter/Legal Size"/>
    <n v="563.4"/>
    <n v="4"/>
    <n v="67.61"/>
  </r>
  <r>
    <n v="6274"/>
    <d v="2016-11-25T00:00:00"/>
    <x v="2"/>
    <x v="10"/>
    <x v="455"/>
    <x v="23"/>
    <x v="2"/>
    <x v="15"/>
    <s v="Konica Minolta magicolor 1690MF Multifunction Printer"/>
    <n v="319.92"/>
    <n v="8"/>
    <n v="118.37"/>
  </r>
  <r>
    <n v="6275"/>
    <d v="2016-11-25T00:00:00"/>
    <x v="2"/>
    <x v="10"/>
    <x v="287"/>
    <x v="13"/>
    <x v="2"/>
    <x v="6"/>
    <s v="OtterBox Defender Series Case - Samsung Galaxy S4"/>
    <n v="59.98"/>
    <n v="2"/>
    <n v="17.989999999999998"/>
  </r>
  <r>
    <n v="6276"/>
    <d v="2016-11-25T00:00:00"/>
    <x v="2"/>
    <x v="10"/>
    <x v="653"/>
    <x v="14"/>
    <x v="1"/>
    <x v="13"/>
    <s v="Chromcraft Round Conference Tables"/>
    <n v="1568.61"/>
    <n v="9"/>
    <n v="329.41"/>
  </r>
  <r>
    <n v="6277"/>
    <d v="2016-11-25T00:00:00"/>
    <x v="2"/>
    <x v="10"/>
    <x v="653"/>
    <x v="14"/>
    <x v="0"/>
    <x v="3"/>
    <s v="Wilson Jones International Size A4 Ring Binders"/>
    <n v="17.3"/>
    <n v="1"/>
    <n v="8.3000000000000007"/>
  </r>
  <r>
    <n v="6278"/>
    <d v="2016-11-25T00:00:00"/>
    <x v="2"/>
    <x v="10"/>
    <x v="653"/>
    <x v="14"/>
    <x v="2"/>
    <x v="9"/>
    <s v="Memorex Mini Travel Drive 32 GB USB 2.0 Flash Drive"/>
    <n v="160"/>
    <n v="8"/>
    <n v="62.4"/>
  </r>
  <r>
    <n v="6279"/>
    <d v="2016-11-25T00:00:00"/>
    <x v="2"/>
    <x v="10"/>
    <x v="106"/>
    <x v="10"/>
    <x v="0"/>
    <x v="3"/>
    <s v="GBC Ibimaster 500 Manual ProClick Binding System"/>
    <n v="456.59"/>
    <n v="2"/>
    <n v="-304.39"/>
  </r>
  <r>
    <n v="6280"/>
    <d v="2016-11-25T00:00:00"/>
    <x v="2"/>
    <x v="10"/>
    <x v="106"/>
    <x v="10"/>
    <x v="2"/>
    <x v="15"/>
    <s v="Cubify CubeX 3D Printer Double Head Print"/>
    <n v="4499.99"/>
    <n v="5"/>
    <n v="-6599.98"/>
  </r>
  <r>
    <n v="6281"/>
    <d v="2016-11-25T00:00:00"/>
    <x v="2"/>
    <x v="10"/>
    <x v="106"/>
    <x v="10"/>
    <x v="2"/>
    <x v="9"/>
    <s v="NETGEAR RangeMax WNR1000 Wireless Router"/>
    <n v="59.98"/>
    <n v="3"/>
    <n v="12"/>
  </r>
  <r>
    <n v="6282"/>
    <d v="2016-11-25T00:00:00"/>
    <x v="2"/>
    <x v="10"/>
    <x v="144"/>
    <x v="33"/>
    <x v="0"/>
    <x v="2"/>
    <s v="Sterilite Officeware Hinged File Box"/>
    <n v="73.36"/>
    <n v="7"/>
    <n v="19.809999999999999"/>
  </r>
  <r>
    <n v="6283"/>
    <d v="2016-11-25T00:00:00"/>
    <x v="2"/>
    <x v="10"/>
    <x v="294"/>
    <x v="3"/>
    <x v="1"/>
    <x v="5"/>
    <s v="Padded Folding Chairs, Black, 4/Carton"/>
    <n v="194.35"/>
    <n v="3"/>
    <n v="19.440000000000001"/>
  </r>
  <r>
    <n v="6284"/>
    <d v="2016-11-26T00:00:00"/>
    <x v="2"/>
    <x v="10"/>
    <x v="231"/>
    <x v="33"/>
    <x v="0"/>
    <x v="0"/>
    <s v="Easy-staple paper"/>
    <n v="70.98"/>
    <n v="7"/>
    <n v="34.78"/>
  </r>
  <r>
    <n v="6285"/>
    <d v="2016-11-26T00:00:00"/>
    <x v="2"/>
    <x v="10"/>
    <x v="231"/>
    <x v="33"/>
    <x v="0"/>
    <x v="3"/>
    <s v="Surelock Post Binders"/>
    <n v="91.68"/>
    <n v="3"/>
    <n v="45.84"/>
  </r>
  <r>
    <n v="6286"/>
    <d v="2016-11-26T00:00:00"/>
    <x v="2"/>
    <x v="10"/>
    <x v="231"/>
    <x v="33"/>
    <x v="0"/>
    <x v="3"/>
    <s v="Wilson Jones DublLock D-Ring Binders"/>
    <n v="33.75"/>
    <n v="5"/>
    <n v="16.88"/>
  </r>
  <r>
    <n v="6287"/>
    <d v="2016-11-26T00:00:00"/>
    <x v="2"/>
    <x v="10"/>
    <x v="231"/>
    <x v="33"/>
    <x v="2"/>
    <x v="15"/>
    <s v="Hewlett-Packard Deskjet 3050a All-in-One Color Inkjet Printer"/>
    <n v="3040"/>
    <n v="8"/>
    <n v="1459.2"/>
  </r>
  <r>
    <n v="6288"/>
    <d v="2016-11-26T00:00:00"/>
    <x v="2"/>
    <x v="10"/>
    <x v="498"/>
    <x v="22"/>
    <x v="0"/>
    <x v="3"/>
    <s v="Newell 3-Hole Punched Plastic Slotted Magazine Holders for Binders"/>
    <n v="7.31"/>
    <n v="2"/>
    <n v="2.56"/>
  </r>
  <r>
    <n v="6289"/>
    <d v="2016-11-26T00:00:00"/>
    <x v="2"/>
    <x v="10"/>
    <x v="189"/>
    <x v="2"/>
    <x v="2"/>
    <x v="6"/>
    <s v="Mitel MiVoice 5330e IP Phone"/>
    <n v="494.98"/>
    <n v="3"/>
    <n v="-115.5"/>
  </r>
  <r>
    <n v="6290"/>
    <d v="2016-11-26T00:00:00"/>
    <x v="2"/>
    <x v="10"/>
    <x v="205"/>
    <x v="16"/>
    <x v="0"/>
    <x v="3"/>
    <s v="Zipper Ring Binder Pockets"/>
    <n v="3.74"/>
    <n v="4"/>
    <n v="-2.62"/>
  </r>
  <r>
    <n v="6291"/>
    <d v="2016-11-26T00:00:00"/>
    <x v="2"/>
    <x v="10"/>
    <x v="78"/>
    <x v="20"/>
    <x v="1"/>
    <x v="13"/>
    <s v="Bevis Oval Conference Table, Walnut"/>
    <n v="313.18"/>
    <n v="2"/>
    <n v="-120.05"/>
  </r>
  <r>
    <n v="6292"/>
    <d v="2016-11-26T00:00:00"/>
    <x v="2"/>
    <x v="10"/>
    <x v="208"/>
    <x v="0"/>
    <x v="0"/>
    <x v="4"/>
    <s v="DIXON Ticonderoga Erasable Checking Pencils"/>
    <n v="17.86"/>
    <n v="4"/>
    <n v="4.24"/>
  </r>
  <r>
    <n v="6293"/>
    <d v="2016-11-26T00:00:00"/>
    <x v="2"/>
    <x v="10"/>
    <x v="33"/>
    <x v="37"/>
    <x v="2"/>
    <x v="9"/>
    <s v="Micropad Numeric Keypads"/>
    <n v="59.97"/>
    <n v="3"/>
    <n v="14.99"/>
  </r>
  <r>
    <n v="6294"/>
    <d v="2016-11-26T00:00:00"/>
    <x v="2"/>
    <x v="10"/>
    <x v="33"/>
    <x v="37"/>
    <x v="0"/>
    <x v="0"/>
    <s v="Xerox 1959"/>
    <n v="13.36"/>
    <n v="2"/>
    <n v="6.41"/>
  </r>
  <r>
    <n v="6295"/>
    <d v="2016-11-26T00:00:00"/>
    <x v="2"/>
    <x v="10"/>
    <x v="281"/>
    <x v="2"/>
    <x v="0"/>
    <x v="3"/>
    <s v="Binding Machine Supplies"/>
    <n v="78.760000000000005"/>
    <n v="9"/>
    <n v="-57.76"/>
  </r>
  <r>
    <n v="6296"/>
    <d v="2016-11-26T00:00:00"/>
    <x v="2"/>
    <x v="10"/>
    <x v="389"/>
    <x v="3"/>
    <x v="1"/>
    <x v="11"/>
    <s v="DMI Eclipse Executive Suite Bookcases"/>
    <n v="3406.66"/>
    <n v="8"/>
    <n v="160.31"/>
  </r>
  <r>
    <n v="6297"/>
    <d v="2016-11-26T00:00:00"/>
    <x v="2"/>
    <x v="10"/>
    <x v="389"/>
    <x v="3"/>
    <x v="0"/>
    <x v="4"/>
    <s v="Newell 31"/>
    <n v="37.17"/>
    <n v="9"/>
    <n v="10.41"/>
  </r>
  <r>
    <n v="6298"/>
    <d v="2016-11-26T00:00:00"/>
    <x v="2"/>
    <x v="10"/>
    <x v="389"/>
    <x v="3"/>
    <x v="0"/>
    <x v="12"/>
    <s v="Belkin F9S820V06 8 Outlet Surge"/>
    <n v="64.959999999999994"/>
    <n v="2"/>
    <n v="19.489999999999998"/>
  </r>
  <r>
    <n v="6299"/>
    <d v="2016-11-26T00:00:00"/>
    <x v="2"/>
    <x v="10"/>
    <x v="389"/>
    <x v="3"/>
    <x v="1"/>
    <x v="8"/>
    <s v="GE 48&quot; Fluorescent Tube, Cool White Energy Saver, 34 Watts, 30/Box"/>
    <n v="595.38"/>
    <n v="6"/>
    <n v="297.69"/>
  </r>
  <r>
    <n v="6300"/>
    <d v="2016-11-27T00:00:00"/>
    <x v="2"/>
    <x v="10"/>
    <x v="480"/>
    <x v="1"/>
    <x v="0"/>
    <x v="2"/>
    <s v="SAFCO Commercial Wire Shelving, 72h"/>
    <n v="97.98"/>
    <n v="2"/>
    <n v="-24.5"/>
  </r>
  <r>
    <n v="6301"/>
    <d v="2016-11-27T00:00:00"/>
    <x v="2"/>
    <x v="10"/>
    <x v="480"/>
    <x v="1"/>
    <x v="2"/>
    <x v="9"/>
    <s v="Memorex Micro Travel Drive 8 GB"/>
    <n v="62.4"/>
    <n v="6"/>
    <n v="19.5"/>
  </r>
  <r>
    <n v="6302"/>
    <d v="2016-11-27T00:00:00"/>
    <x v="2"/>
    <x v="10"/>
    <x v="583"/>
    <x v="12"/>
    <x v="2"/>
    <x v="6"/>
    <s v="Motorola Moto X"/>
    <n v="271.99"/>
    <n v="1"/>
    <n v="23.8"/>
  </r>
  <r>
    <n v="6303"/>
    <d v="2016-11-27T00:00:00"/>
    <x v="2"/>
    <x v="10"/>
    <x v="668"/>
    <x v="14"/>
    <x v="0"/>
    <x v="12"/>
    <s v="Euro-Pro Shark Turbo Vacuum"/>
    <n v="167.29"/>
    <n v="6"/>
    <n v="29.74"/>
  </r>
  <r>
    <n v="6304"/>
    <d v="2016-11-27T00:00:00"/>
    <x v="2"/>
    <x v="10"/>
    <x v="274"/>
    <x v="42"/>
    <x v="2"/>
    <x v="9"/>
    <s v="Verbatim 25 GB 6x Blu-ray Single Layer Recordable Disc, 3/Pack"/>
    <n v="34.950000000000003"/>
    <n v="5"/>
    <n v="15.38"/>
  </r>
  <r>
    <n v="6305"/>
    <d v="2016-11-27T00:00:00"/>
    <x v="2"/>
    <x v="10"/>
    <x v="274"/>
    <x v="42"/>
    <x v="0"/>
    <x v="3"/>
    <s v="Ibico Plastic Spiral Binding Combs"/>
    <n v="152"/>
    <n v="5"/>
    <n v="69.92"/>
  </r>
  <r>
    <n v="6306"/>
    <d v="2016-11-27T00:00:00"/>
    <x v="2"/>
    <x v="10"/>
    <x v="593"/>
    <x v="23"/>
    <x v="1"/>
    <x v="8"/>
    <s v="Ultra Door Pull Handle"/>
    <n v="31.56"/>
    <n v="3"/>
    <n v="10.41"/>
  </r>
  <r>
    <n v="6307"/>
    <d v="2016-11-27T00:00:00"/>
    <x v="2"/>
    <x v="10"/>
    <x v="221"/>
    <x v="16"/>
    <x v="2"/>
    <x v="6"/>
    <s v="Wi-Ex zBoost YX540 Cellular Phone Signal Booster"/>
    <n v="116.76"/>
    <n v="1"/>
    <n v="14.6"/>
  </r>
  <r>
    <n v="6308"/>
    <d v="2016-11-27T00:00:00"/>
    <x v="2"/>
    <x v="10"/>
    <x v="221"/>
    <x v="16"/>
    <x v="1"/>
    <x v="13"/>
    <s v="KI Adjustable-Height Table"/>
    <n v="331.02"/>
    <n v="7"/>
    <n v="-114.35"/>
  </r>
  <r>
    <n v="6309"/>
    <d v="2016-11-27T00:00:00"/>
    <x v="2"/>
    <x v="10"/>
    <x v="752"/>
    <x v="12"/>
    <x v="0"/>
    <x v="2"/>
    <s v="Eldon Simplefile Box Office"/>
    <n v="39.81"/>
    <n v="4"/>
    <n v="3.98"/>
  </r>
  <r>
    <n v="6310"/>
    <d v="2016-11-27T00:00:00"/>
    <x v="2"/>
    <x v="10"/>
    <x v="92"/>
    <x v="23"/>
    <x v="0"/>
    <x v="0"/>
    <s v="Xerox 215"/>
    <n v="25.92"/>
    <n v="4"/>
    <n v="12.44"/>
  </r>
  <r>
    <n v="6311"/>
    <d v="2016-11-27T00:00:00"/>
    <x v="2"/>
    <x v="10"/>
    <x v="92"/>
    <x v="23"/>
    <x v="0"/>
    <x v="4"/>
    <s v="Newell 324"/>
    <n v="34.65"/>
    <n v="3"/>
    <n v="9.6999999999999993"/>
  </r>
  <r>
    <n v="6312"/>
    <d v="2016-11-27T00:00:00"/>
    <x v="2"/>
    <x v="10"/>
    <x v="92"/>
    <x v="23"/>
    <x v="0"/>
    <x v="0"/>
    <s v="Xerox 1945"/>
    <n v="204.95"/>
    <n v="5"/>
    <n v="100.43"/>
  </r>
  <r>
    <n v="6313"/>
    <d v="2016-11-27T00:00:00"/>
    <x v="2"/>
    <x v="10"/>
    <x v="92"/>
    <x v="23"/>
    <x v="0"/>
    <x v="3"/>
    <s v="GBC Pre-Punched Binding Paper, Plastic, White, 8-1/2&quot; x 11&quot;"/>
    <n v="79.95"/>
    <n v="5"/>
    <n v="38.380000000000003"/>
  </r>
  <r>
    <n v="6314"/>
    <d v="2016-11-28T00:00:00"/>
    <x v="2"/>
    <x v="10"/>
    <x v="779"/>
    <x v="37"/>
    <x v="0"/>
    <x v="3"/>
    <s v="Avery Poly Binder Pockets"/>
    <n v="7.16"/>
    <n v="2"/>
    <n v="3.44"/>
  </r>
  <r>
    <n v="6315"/>
    <d v="2016-11-28T00:00:00"/>
    <x v="2"/>
    <x v="10"/>
    <x v="8"/>
    <x v="16"/>
    <x v="0"/>
    <x v="3"/>
    <s v="ACCOHIDE Binder by Acco"/>
    <n v="7.43"/>
    <n v="6"/>
    <n v="-5.7"/>
  </r>
  <r>
    <n v="6316"/>
    <d v="2016-11-28T00:00:00"/>
    <x v="2"/>
    <x v="10"/>
    <x v="211"/>
    <x v="4"/>
    <x v="1"/>
    <x v="5"/>
    <s v="Global Push Button Manager's Chair, Indigo"/>
    <n v="182.67"/>
    <n v="3"/>
    <n v="52.97"/>
  </r>
  <r>
    <n v="6317"/>
    <d v="2016-11-28T00:00:00"/>
    <x v="2"/>
    <x v="10"/>
    <x v="211"/>
    <x v="4"/>
    <x v="2"/>
    <x v="9"/>
    <s v="Kingston Digital DataTraveler 32GB USB 2.0"/>
    <n v="101.7"/>
    <n v="6"/>
    <n v="6.1"/>
  </r>
  <r>
    <n v="6318"/>
    <d v="2016-11-28T00:00:00"/>
    <x v="2"/>
    <x v="10"/>
    <x v="211"/>
    <x v="4"/>
    <x v="0"/>
    <x v="2"/>
    <s v="Tennsco Single-Tier Lockers"/>
    <n v="1126.02"/>
    <n v="3"/>
    <n v="56.3"/>
  </r>
  <r>
    <n v="6319"/>
    <d v="2016-11-28T00:00:00"/>
    <x v="2"/>
    <x v="10"/>
    <x v="211"/>
    <x v="4"/>
    <x v="0"/>
    <x v="2"/>
    <s v="24 Capacity Maxi Data Binder Racks, Pearl"/>
    <n v="1263.3"/>
    <n v="6"/>
    <n v="315.83"/>
  </r>
  <r>
    <n v="6320"/>
    <d v="2016-11-28T00:00:00"/>
    <x v="2"/>
    <x v="10"/>
    <x v="171"/>
    <x v="2"/>
    <x v="2"/>
    <x v="6"/>
    <s v="Wireless Extenders zBoost YX545 SOHO Signal Booster"/>
    <n v="340.18"/>
    <n v="3"/>
    <n v="-73.709999999999994"/>
  </r>
  <r>
    <n v="6321"/>
    <d v="2016-11-28T00:00:00"/>
    <x v="2"/>
    <x v="10"/>
    <x v="171"/>
    <x v="2"/>
    <x v="0"/>
    <x v="7"/>
    <s v="Translucent Push Pins by OIC"/>
    <n v="12.67"/>
    <n v="8"/>
    <n v="2.69"/>
  </r>
  <r>
    <n v="6322"/>
    <d v="2016-11-28T00:00:00"/>
    <x v="2"/>
    <x v="10"/>
    <x v="171"/>
    <x v="2"/>
    <x v="0"/>
    <x v="3"/>
    <s v="GBC Plasticlear Binding Covers"/>
    <n v="6.89"/>
    <n v="2"/>
    <n v="-5.05"/>
  </r>
  <r>
    <n v="6323"/>
    <d v="2016-11-28T00:00:00"/>
    <x v="2"/>
    <x v="10"/>
    <x v="171"/>
    <x v="2"/>
    <x v="0"/>
    <x v="2"/>
    <s v="Tennsco Commercial Shelving"/>
    <n v="32.54"/>
    <n v="2"/>
    <n v="-7.73"/>
  </r>
  <r>
    <n v="6324"/>
    <d v="2016-11-28T00:00:00"/>
    <x v="2"/>
    <x v="10"/>
    <x v="171"/>
    <x v="2"/>
    <x v="1"/>
    <x v="5"/>
    <s v="Situations Contoured Folding Chairs, 4/Set"/>
    <n v="347.8"/>
    <n v="7"/>
    <n v="-24.84"/>
  </r>
  <r>
    <n v="6325"/>
    <d v="2016-11-29T00:00:00"/>
    <x v="2"/>
    <x v="10"/>
    <x v="317"/>
    <x v="0"/>
    <x v="2"/>
    <x v="9"/>
    <s v="Memorex Micro Travel Drive 32 GB"/>
    <n v="58.42"/>
    <n v="2"/>
    <n v="16.79"/>
  </r>
  <r>
    <n v="6326"/>
    <d v="2016-11-29T00:00:00"/>
    <x v="2"/>
    <x v="10"/>
    <x v="108"/>
    <x v="1"/>
    <x v="1"/>
    <x v="8"/>
    <s v="Tenex Chairmat w/ Average Lip, 45&quot; x 53&quot;"/>
    <n v="242.18"/>
    <n v="4"/>
    <n v="-302.72000000000003"/>
  </r>
  <r>
    <n v="6327"/>
    <d v="2016-11-30T00:00:00"/>
    <x v="2"/>
    <x v="10"/>
    <x v="622"/>
    <x v="25"/>
    <x v="2"/>
    <x v="6"/>
    <s v="AT&amp;T 17929 Lendline Telephone"/>
    <n v="36.19"/>
    <n v="1"/>
    <n v="2.71"/>
  </r>
  <r>
    <n v="6328"/>
    <d v="2016-11-30T00:00:00"/>
    <x v="2"/>
    <x v="10"/>
    <x v="206"/>
    <x v="14"/>
    <x v="0"/>
    <x v="0"/>
    <s v="REDIFORM Incoming/Outgoing Call Register, 11&quot; X 8 1/2&quot;, 100 Messages"/>
    <n v="33.36"/>
    <n v="4"/>
    <n v="16.68"/>
  </r>
  <r>
    <n v="6329"/>
    <d v="2016-11-30T00:00:00"/>
    <x v="2"/>
    <x v="10"/>
    <x v="206"/>
    <x v="14"/>
    <x v="0"/>
    <x v="0"/>
    <s v="Adams Phone Message Book, 200 Message Capacity, 8 1/16Â” x 11Â”"/>
    <n v="13.76"/>
    <n v="2"/>
    <n v="6.33"/>
  </r>
  <r>
    <n v="6330"/>
    <d v="2016-11-30T00:00:00"/>
    <x v="2"/>
    <x v="10"/>
    <x v="206"/>
    <x v="14"/>
    <x v="0"/>
    <x v="2"/>
    <s v="Sensible Storage WireTech Storage Systems"/>
    <n v="496.86"/>
    <n v="7"/>
    <n v="24.84"/>
  </r>
  <r>
    <n v="6331"/>
    <d v="2016-11-30T00:00:00"/>
    <x v="2"/>
    <x v="10"/>
    <x v="206"/>
    <x v="14"/>
    <x v="1"/>
    <x v="5"/>
    <s v="High-Back Leather Manager's Chair"/>
    <n v="389.97"/>
    <n v="3"/>
    <n v="35.1"/>
  </r>
  <r>
    <n v="6332"/>
    <d v="2016-12-01T00:00:00"/>
    <x v="2"/>
    <x v="11"/>
    <x v="333"/>
    <x v="28"/>
    <x v="0"/>
    <x v="0"/>
    <s v="Universal Premium White Copier/Laser Paper (20Lb. and 87 Bright)"/>
    <n v="23.92"/>
    <n v="4"/>
    <n v="11.72"/>
  </r>
  <r>
    <n v="6333"/>
    <d v="2016-12-01T00:00:00"/>
    <x v="2"/>
    <x v="11"/>
    <x v="264"/>
    <x v="36"/>
    <x v="1"/>
    <x v="5"/>
    <s v="Harbour Creations Steel Folding Chair"/>
    <n v="172.5"/>
    <n v="2"/>
    <n v="51.75"/>
  </r>
  <r>
    <n v="6334"/>
    <d v="2016-12-01T00:00:00"/>
    <x v="2"/>
    <x v="11"/>
    <x v="264"/>
    <x v="36"/>
    <x v="2"/>
    <x v="6"/>
    <s v="JBL Micro Wireless Portable Bluetooth Speaker"/>
    <n v="179.97"/>
    <n v="3"/>
    <n v="44.99"/>
  </r>
  <r>
    <n v="6335"/>
    <d v="2016-12-01T00:00:00"/>
    <x v="2"/>
    <x v="11"/>
    <x v="247"/>
    <x v="18"/>
    <x v="1"/>
    <x v="8"/>
    <s v="DAX Cubicle Frames - 8x10"/>
    <n v="17.309999999999999"/>
    <n v="3"/>
    <n v="5.19"/>
  </r>
  <r>
    <n v="6336"/>
    <d v="2016-12-01T00:00:00"/>
    <x v="2"/>
    <x v="11"/>
    <x v="156"/>
    <x v="15"/>
    <x v="0"/>
    <x v="4"/>
    <s v="Newell 343"/>
    <n v="4.7"/>
    <n v="2"/>
    <n v="0.41"/>
  </r>
  <r>
    <n v="6337"/>
    <d v="2016-12-01T00:00:00"/>
    <x v="2"/>
    <x v="11"/>
    <x v="319"/>
    <x v="3"/>
    <x v="1"/>
    <x v="8"/>
    <s v="Westinghouse Clip-On Gooseneck Lamps"/>
    <n v="16.739999999999998"/>
    <n v="2"/>
    <n v="4.3499999999999996"/>
  </r>
  <r>
    <n v="6338"/>
    <d v="2016-12-01T00:00:00"/>
    <x v="2"/>
    <x v="11"/>
    <x v="373"/>
    <x v="37"/>
    <x v="0"/>
    <x v="3"/>
    <s v="XtraLife ClearVue Slant-D Ring Binder, White, 3&quot;"/>
    <n v="88.08"/>
    <n v="6"/>
    <n v="40.520000000000003"/>
  </r>
  <r>
    <n v="6339"/>
    <d v="2016-12-01T00:00:00"/>
    <x v="2"/>
    <x v="11"/>
    <x v="373"/>
    <x v="37"/>
    <x v="1"/>
    <x v="5"/>
    <s v="Hon Every-Day Series Multi-Task Chairs"/>
    <n v="751.92"/>
    <n v="4"/>
    <n v="150.38"/>
  </r>
  <r>
    <n v="6340"/>
    <d v="2016-12-01T00:00:00"/>
    <x v="2"/>
    <x v="11"/>
    <x v="30"/>
    <x v="25"/>
    <x v="2"/>
    <x v="6"/>
    <s v="Jabra Supreme Plus Driver EditionÂ Headset"/>
    <n v="863.93"/>
    <n v="9"/>
    <n v="86.39"/>
  </r>
  <r>
    <n v="6341"/>
    <d v="2016-12-01T00:00:00"/>
    <x v="2"/>
    <x v="11"/>
    <x v="522"/>
    <x v="0"/>
    <x v="1"/>
    <x v="5"/>
    <s v="Situations Contoured Folding Chairs, 4/Set"/>
    <n v="248.43"/>
    <n v="5"/>
    <n v="-17.75"/>
  </r>
  <r>
    <n v="6342"/>
    <d v="2016-12-01T00:00:00"/>
    <x v="2"/>
    <x v="11"/>
    <x v="522"/>
    <x v="0"/>
    <x v="0"/>
    <x v="12"/>
    <s v="Acco 6 Outlet Guardian Premium Surge Suppressor"/>
    <n v="11.65"/>
    <n v="4"/>
    <n v="-30.87"/>
  </r>
  <r>
    <n v="6343"/>
    <d v="2016-12-01T00:00:00"/>
    <x v="2"/>
    <x v="11"/>
    <x v="522"/>
    <x v="0"/>
    <x v="1"/>
    <x v="5"/>
    <s v="Global Push Button Manager's Chair, Indigo"/>
    <n v="85.25"/>
    <n v="2"/>
    <n v="-1.22"/>
  </r>
  <r>
    <n v="6344"/>
    <d v="2016-12-01T00:00:00"/>
    <x v="2"/>
    <x v="11"/>
    <x v="67"/>
    <x v="32"/>
    <x v="2"/>
    <x v="6"/>
    <s v="Jensen SMPS-640 -Â speaker phone"/>
    <n v="137.94"/>
    <n v="3"/>
    <n v="35.86"/>
  </r>
  <r>
    <n v="6345"/>
    <d v="2016-12-01T00:00:00"/>
    <x v="2"/>
    <x v="11"/>
    <x v="67"/>
    <x v="32"/>
    <x v="1"/>
    <x v="8"/>
    <s v="Executive Impressions 14&quot;"/>
    <n v="111.15"/>
    <n v="5"/>
    <n v="48.91"/>
  </r>
  <r>
    <n v="6346"/>
    <d v="2016-12-01T00:00:00"/>
    <x v="2"/>
    <x v="11"/>
    <x v="67"/>
    <x v="32"/>
    <x v="0"/>
    <x v="12"/>
    <s v="Honeywell Enviracaire Portable HEPA Air Cleaner for 17' x 22' Room"/>
    <n v="901.95"/>
    <n v="3"/>
    <n v="297.64"/>
  </r>
  <r>
    <n v="6347"/>
    <d v="2016-12-01T00:00:00"/>
    <x v="2"/>
    <x v="11"/>
    <x v="67"/>
    <x v="32"/>
    <x v="1"/>
    <x v="13"/>
    <s v="Chromcraft Round Conference Tables"/>
    <n v="366.01"/>
    <n v="3"/>
    <n v="-47.06"/>
  </r>
  <r>
    <n v="6348"/>
    <d v="2016-12-01T00:00:00"/>
    <x v="2"/>
    <x v="11"/>
    <x v="104"/>
    <x v="6"/>
    <x v="0"/>
    <x v="12"/>
    <s v="Honeywell Enviracaire Portable HEPA Air Cleaner for 17' x 22' Room"/>
    <n v="2104.5500000000002"/>
    <n v="7"/>
    <n v="694.5"/>
  </r>
  <r>
    <n v="6349"/>
    <d v="2016-12-01T00:00:00"/>
    <x v="2"/>
    <x v="11"/>
    <x v="104"/>
    <x v="6"/>
    <x v="0"/>
    <x v="14"/>
    <s v="Acme Softgrip Scissors"/>
    <n v="40.700000000000003"/>
    <n v="5"/>
    <n v="11.8"/>
  </r>
  <r>
    <n v="6350"/>
    <d v="2016-12-01T00:00:00"/>
    <x v="2"/>
    <x v="11"/>
    <x v="162"/>
    <x v="3"/>
    <x v="1"/>
    <x v="8"/>
    <s v="Tenex Chairmats For Use With Carpeted Floors"/>
    <n v="31.96"/>
    <n v="2"/>
    <n v="1.6"/>
  </r>
  <r>
    <n v="6351"/>
    <d v="2016-12-01T00:00:00"/>
    <x v="2"/>
    <x v="11"/>
    <x v="162"/>
    <x v="3"/>
    <x v="0"/>
    <x v="0"/>
    <s v="Xerox 1886"/>
    <n v="47.9"/>
    <n v="1"/>
    <n v="22.99"/>
  </r>
  <r>
    <n v="6352"/>
    <d v="2016-12-01T00:00:00"/>
    <x v="2"/>
    <x v="11"/>
    <x v="162"/>
    <x v="3"/>
    <x v="0"/>
    <x v="2"/>
    <s v="Sauder Facets Collection Locker/File Cabinet, Sky Alder Finish"/>
    <n v="1112.94"/>
    <n v="3"/>
    <n v="222.59"/>
  </r>
  <r>
    <n v="6353"/>
    <d v="2016-12-01T00:00:00"/>
    <x v="2"/>
    <x v="11"/>
    <x v="162"/>
    <x v="3"/>
    <x v="0"/>
    <x v="10"/>
    <s v="#10- 4 1/8&quot; x 9 1/2&quot; Security-Tint Envelopes"/>
    <n v="22.92"/>
    <n v="3"/>
    <n v="11.23"/>
  </r>
  <r>
    <n v="6354"/>
    <d v="2016-12-01T00:00:00"/>
    <x v="2"/>
    <x v="11"/>
    <x v="470"/>
    <x v="3"/>
    <x v="0"/>
    <x v="4"/>
    <s v="Sanford Colorific Colored Pencils, 12/Box"/>
    <n v="23.04"/>
    <n v="8"/>
    <n v="6.91"/>
  </r>
  <r>
    <n v="6355"/>
    <d v="2016-12-02T00:00:00"/>
    <x v="2"/>
    <x v="11"/>
    <x v="575"/>
    <x v="3"/>
    <x v="0"/>
    <x v="0"/>
    <s v="Xerox 192"/>
    <n v="25.92"/>
    <n v="4"/>
    <n v="12.44"/>
  </r>
  <r>
    <n v="6356"/>
    <d v="2016-12-02T00:00:00"/>
    <x v="2"/>
    <x v="11"/>
    <x v="575"/>
    <x v="3"/>
    <x v="0"/>
    <x v="0"/>
    <s v="HP Office Recycled Paper (20Lb. and 87 Bright)"/>
    <n v="40.46"/>
    <n v="7"/>
    <n v="19.829999999999998"/>
  </r>
  <r>
    <n v="6357"/>
    <d v="2016-12-02T00:00:00"/>
    <x v="2"/>
    <x v="11"/>
    <x v="575"/>
    <x v="3"/>
    <x v="0"/>
    <x v="2"/>
    <s v="X-Rack File for Hanging Folders"/>
    <n v="33.869999999999997"/>
    <n v="3"/>
    <n v="8.81"/>
  </r>
  <r>
    <n v="6358"/>
    <d v="2016-12-02T00:00:00"/>
    <x v="2"/>
    <x v="11"/>
    <x v="435"/>
    <x v="3"/>
    <x v="0"/>
    <x v="3"/>
    <s v="GBC VeloBind Cover Sets"/>
    <n v="24.7"/>
    <n v="2"/>
    <n v="9.26"/>
  </r>
  <r>
    <n v="6359"/>
    <d v="2016-12-02T00:00:00"/>
    <x v="2"/>
    <x v="11"/>
    <x v="435"/>
    <x v="3"/>
    <x v="0"/>
    <x v="12"/>
    <s v="Holmes Cool Mist Humidifier for the Whole House with 8-Gallon Output per Day, Extended Life Filter"/>
    <n v="59.7"/>
    <n v="3"/>
    <n v="26.87"/>
  </r>
  <r>
    <n v="6360"/>
    <d v="2016-12-02T00:00:00"/>
    <x v="2"/>
    <x v="11"/>
    <x v="435"/>
    <x v="3"/>
    <x v="1"/>
    <x v="8"/>
    <s v="Eldon Regeneration Recycled Desk Accessories, Black"/>
    <n v="14.52"/>
    <n v="3"/>
    <n v="5.66"/>
  </r>
  <r>
    <n v="6361"/>
    <d v="2016-12-02T00:00:00"/>
    <x v="2"/>
    <x v="11"/>
    <x v="435"/>
    <x v="3"/>
    <x v="0"/>
    <x v="3"/>
    <s v="Satellite Sectional Post Binders"/>
    <n v="104.18"/>
    <n v="3"/>
    <n v="33.86"/>
  </r>
  <r>
    <n v="6362"/>
    <d v="2016-12-02T00:00:00"/>
    <x v="2"/>
    <x v="11"/>
    <x v="35"/>
    <x v="43"/>
    <x v="0"/>
    <x v="2"/>
    <s v="Deluxe Rollaway Locking File with Drawer"/>
    <n v="2079.4"/>
    <n v="5"/>
    <n v="582.23"/>
  </r>
  <r>
    <n v="6363"/>
    <d v="2016-12-02T00:00:00"/>
    <x v="2"/>
    <x v="11"/>
    <x v="35"/>
    <x v="43"/>
    <x v="2"/>
    <x v="6"/>
    <s v="VTech DS6151"/>
    <n v="629.95000000000005"/>
    <n v="5"/>
    <n v="176.39"/>
  </r>
  <r>
    <n v="6364"/>
    <d v="2016-12-02T00:00:00"/>
    <x v="2"/>
    <x v="11"/>
    <x v="35"/>
    <x v="43"/>
    <x v="1"/>
    <x v="8"/>
    <s v="Eldon 500 Class Desk Accessories"/>
    <n v="72.42"/>
    <n v="6"/>
    <n v="23.9"/>
  </r>
  <r>
    <n v="6365"/>
    <d v="2016-12-02T00:00:00"/>
    <x v="2"/>
    <x v="11"/>
    <x v="509"/>
    <x v="20"/>
    <x v="0"/>
    <x v="3"/>
    <s v="Ibico EB-19 Dual Function Manual Binding System"/>
    <n v="415.18"/>
    <n v="3"/>
    <n v="134.93"/>
  </r>
  <r>
    <n v="6366"/>
    <d v="2016-12-02T00:00:00"/>
    <x v="2"/>
    <x v="11"/>
    <x v="509"/>
    <x v="20"/>
    <x v="0"/>
    <x v="3"/>
    <s v="XtraLife ClearVue Slant-D Ring Binder, White, 3&quot;"/>
    <n v="35.229999999999997"/>
    <n v="3"/>
    <n v="11.45"/>
  </r>
  <r>
    <n v="6367"/>
    <d v="2016-12-02T00:00:00"/>
    <x v="2"/>
    <x v="11"/>
    <x v="509"/>
    <x v="20"/>
    <x v="0"/>
    <x v="0"/>
    <s v="Green Bar Computer Printout Paper"/>
    <n v="54.96"/>
    <n v="1"/>
    <n v="26.93"/>
  </r>
  <r>
    <n v="6368"/>
    <d v="2016-12-02T00:00:00"/>
    <x v="2"/>
    <x v="11"/>
    <x v="464"/>
    <x v="26"/>
    <x v="2"/>
    <x v="9"/>
    <s v="WD My Passport Ultra 1TB Portable External Hard Drive"/>
    <n v="165.6"/>
    <n v="3"/>
    <n v="-6.21"/>
  </r>
  <r>
    <n v="6369"/>
    <d v="2016-12-02T00:00:00"/>
    <x v="2"/>
    <x v="11"/>
    <x v="203"/>
    <x v="30"/>
    <x v="0"/>
    <x v="3"/>
    <s v="GBC White Gloss Covers, Plain Front"/>
    <n v="115.84"/>
    <n v="8"/>
    <n v="54.44"/>
  </r>
  <r>
    <n v="6370"/>
    <d v="2016-12-02T00:00:00"/>
    <x v="2"/>
    <x v="11"/>
    <x v="168"/>
    <x v="0"/>
    <x v="1"/>
    <x v="11"/>
    <s v="Sauder Camden County Collection Library"/>
    <n v="781.86"/>
    <n v="10"/>
    <n v="-137.97999999999999"/>
  </r>
  <r>
    <n v="6371"/>
    <d v="2016-12-02T00:00:00"/>
    <x v="2"/>
    <x v="11"/>
    <x v="168"/>
    <x v="0"/>
    <x v="0"/>
    <x v="0"/>
    <s v="Xerox 1962"/>
    <n v="30.82"/>
    <n v="9"/>
    <n v="9.6300000000000008"/>
  </r>
  <r>
    <n v="6372"/>
    <d v="2016-12-03T00:00:00"/>
    <x v="2"/>
    <x v="11"/>
    <x v="709"/>
    <x v="20"/>
    <x v="0"/>
    <x v="0"/>
    <s v="Xerox 1964"/>
    <n v="182.72"/>
    <n v="8"/>
    <n v="84.05"/>
  </r>
  <r>
    <n v="6373"/>
    <d v="2016-12-03T00:00:00"/>
    <x v="2"/>
    <x v="11"/>
    <x v="709"/>
    <x v="20"/>
    <x v="1"/>
    <x v="13"/>
    <s v="Bevis Traditional Conference Table Top, Plinth Base"/>
    <n v="400.03"/>
    <n v="2"/>
    <n v="-153.35"/>
  </r>
  <r>
    <n v="6374"/>
    <d v="2016-12-03T00:00:00"/>
    <x v="2"/>
    <x v="11"/>
    <x v="709"/>
    <x v="20"/>
    <x v="0"/>
    <x v="2"/>
    <s v="Personal Folder Holder, Ebony"/>
    <n v="33.630000000000003"/>
    <n v="3"/>
    <n v="10.09"/>
  </r>
  <r>
    <n v="6375"/>
    <d v="2016-12-03T00:00:00"/>
    <x v="2"/>
    <x v="11"/>
    <x v="709"/>
    <x v="20"/>
    <x v="1"/>
    <x v="5"/>
    <s v="Global Leather Highback Executive Chair with Pneumatic Height Adjustment, Black"/>
    <n v="542.65"/>
    <n v="3"/>
    <n v="102.5"/>
  </r>
  <r>
    <n v="6376"/>
    <d v="2016-12-03T00:00:00"/>
    <x v="2"/>
    <x v="11"/>
    <x v="709"/>
    <x v="20"/>
    <x v="0"/>
    <x v="1"/>
    <s v="Avery 520"/>
    <n v="6.3"/>
    <n v="2"/>
    <n v="3.02"/>
  </r>
  <r>
    <n v="6377"/>
    <d v="2016-12-03T00:00:00"/>
    <x v="2"/>
    <x v="11"/>
    <x v="740"/>
    <x v="2"/>
    <x v="0"/>
    <x v="12"/>
    <s v="Honeywell Enviracaire Portable HEPA Air Cleaner for up to 10 x 16 Room"/>
    <n v="394.82"/>
    <n v="4"/>
    <n v="93.77"/>
  </r>
  <r>
    <n v="6378"/>
    <d v="2016-12-03T00:00:00"/>
    <x v="2"/>
    <x v="11"/>
    <x v="740"/>
    <x v="2"/>
    <x v="0"/>
    <x v="3"/>
    <s v="GBC Clear Cover, 8-1/2 x 11, unpunched, 25 covers per pack"/>
    <n v="18.190000000000001"/>
    <n v="4"/>
    <n v="-14.55"/>
  </r>
  <r>
    <n v="6379"/>
    <d v="2016-12-03T00:00:00"/>
    <x v="2"/>
    <x v="11"/>
    <x v="685"/>
    <x v="3"/>
    <x v="2"/>
    <x v="9"/>
    <s v="LogitechÂ Z-906 Speaker sys - home theater - 5.1-CH"/>
    <n v="1649.95"/>
    <n v="5"/>
    <n v="659.98"/>
  </r>
  <r>
    <n v="6380"/>
    <d v="2016-12-03T00:00:00"/>
    <x v="2"/>
    <x v="11"/>
    <x v="685"/>
    <x v="3"/>
    <x v="1"/>
    <x v="8"/>
    <s v="3M Polarizing Light Filter Sleeves"/>
    <n v="111.9"/>
    <n v="6"/>
    <n v="51.47"/>
  </r>
  <r>
    <n v="6381"/>
    <d v="2016-12-03T00:00:00"/>
    <x v="2"/>
    <x v="11"/>
    <x v="13"/>
    <x v="18"/>
    <x v="1"/>
    <x v="13"/>
    <s v="Hon 5100 Series Wood Tables"/>
    <n v="581.96"/>
    <n v="2"/>
    <n v="104.75"/>
  </r>
  <r>
    <n v="6382"/>
    <d v="2016-12-03T00:00:00"/>
    <x v="2"/>
    <x v="11"/>
    <x v="13"/>
    <x v="18"/>
    <x v="1"/>
    <x v="5"/>
    <s v="Global Stack Chair with Arms, Black"/>
    <n v="29.98"/>
    <n v="1"/>
    <n v="8.09"/>
  </r>
  <r>
    <n v="6383"/>
    <d v="2016-12-03T00:00:00"/>
    <x v="2"/>
    <x v="11"/>
    <x v="95"/>
    <x v="3"/>
    <x v="0"/>
    <x v="2"/>
    <s v="Fellowes Staxonsteel Drawer Files"/>
    <n v="772.68"/>
    <n v="4"/>
    <n v="108.18"/>
  </r>
  <r>
    <n v="6384"/>
    <d v="2016-12-03T00:00:00"/>
    <x v="2"/>
    <x v="11"/>
    <x v="310"/>
    <x v="3"/>
    <x v="1"/>
    <x v="13"/>
    <s v="Hon 4060 Series Tables"/>
    <n v="268.7"/>
    <n v="3"/>
    <n v="6.72"/>
  </r>
  <r>
    <n v="6385"/>
    <d v="2016-12-03T00:00:00"/>
    <x v="2"/>
    <x v="11"/>
    <x v="310"/>
    <x v="3"/>
    <x v="0"/>
    <x v="4"/>
    <s v="Rogers Handheld Barrel Pencil Sharpener"/>
    <n v="21.92"/>
    <n v="8"/>
    <n v="5.92"/>
  </r>
  <r>
    <n v="6386"/>
    <d v="2016-12-03T00:00:00"/>
    <x v="2"/>
    <x v="11"/>
    <x v="310"/>
    <x v="3"/>
    <x v="0"/>
    <x v="2"/>
    <s v="Acco Perma 4000 Stacking Storage Drawers"/>
    <n v="48.72"/>
    <n v="3"/>
    <n v="7.31"/>
  </r>
  <r>
    <n v="6387"/>
    <d v="2016-12-03T00:00:00"/>
    <x v="2"/>
    <x v="11"/>
    <x v="310"/>
    <x v="3"/>
    <x v="1"/>
    <x v="11"/>
    <s v="O'Sullivan Living Dimensions 2-Shelf Bookcases"/>
    <n v="205.67"/>
    <n v="2"/>
    <n v="-12.1"/>
  </r>
  <r>
    <n v="6388"/>
    <d v="2016-12-04T00:00:00"/>
    <x v="2"/>
    <x v="11"/>
    <x v="383"/>
    <x v="20"/>
    <x v="1"/>
    <x v="8"/>
    <s v="Eldon Delta Triangular Chair Mat, 52&quot; x 58&quot;, Clear"/>
    <n v="113.79"/>
    <n v="3"/>
    <n v="20.48"/>
  </r>
  <r>
    <n v="6389"/>
    <d v="2016-12-04T00:00:00"/>
    <x v="2"/>
    <x v="11"/>
    <x v="383"/>
    <x v="20"/>
    <x v="2"/>
    <x v="9"/>
    <s v="Enermax Aurora Lite Keyboard"/>
    <n v="78.150000000000006"/>
    <n v="1"/>
    <n v="34.39"/>
  </r>
  <r>
    <n v="6390"/>
    <d v="2016-12-04T00:00:00"/>
    <x v="2"/>
    <x v="11"/>
    <x v="383"/>
    <x v="20"/>
    <x v="0"/>
    <x v="3"/>
    <s v="Peel &amp; Stick Add-On Corner Pockets"/>
    <n v="1.73"/>
    <n v="1"/>
    <n v="0.6"/>
  </r>
  <r>
    <n v="6391"/>
    <d v="2016-12-04T00:00:00"/>
    <x v="2"/>
    <x v="11"/>
    <x v="383"/>
    <x v="20"/>
    <x v="0"/>
    <x v="0"/>
    <s v="Easy-staple paper"/>
    <n v="40.56"/>
    <n v="4"/>
    <n v="19.87"/>
  </r>
  <r>
    <n v="6392"/>
    <d v="2016-12-04T00:00:00"/>
    <x v="2"/>
    <x v="11"/>
    <x v="383"/>
    <x v="20"/>
    <x v="0"/>
    <x v="2"/>
    <s v="Carina Media Storage Towers in Natural &amp; Black"/>
    <n v="182.94"/>
    <n v="3"/>
    <n v="3.66"/>
  </r>
  <r>
    <n v="6393"/>
    <d v="2016-12-04T00:00:00"/>
    <x v="2"/>
    <x v="11"/>
    <x v="383"/>
    <x v="20"/>
    <x v="0"/>
    <x v="2"/>
    <s v="Fellowes Econo/Stor Drawers"/>
    <n v="193.86"/>
    <n v="2"/>
    <n v="11.63"/>
  </r>
  <r>
    <n v="6394"/>
    <d v="2016-12-04T00:00:00"/>
    <x v="2"/>
    <x v="11"/>
    <x v="227"/>
    <x v="20"/>
    <x v="0"/>
    <x v="2"/>
    <s v="Belkin OmniView SE Rackmount Kit"/>
    <n v="212.88"/>
    <n v="6"/>
    <n v="0"/>
  </r>
  <r>
    <n v="6395"/>
    <d v="2016-12-04T00:00:00"/>
    <x v="2"/>
    <x v="11"/>
    <x v="272"/>
    <x v="20"/>
    <x v="0"/>
    <x v="3"/>
    <s v="GBC Instant Report Kit"/>
    <n v="15.53"/>
    <n v="3"/>
    <n v="5.82"/>
  </r>
  <r>
    <n v="6396"/>
    <d v="2016-12-04T00:00:00"/>
    <x v="2"/>
    <x v="11"/>
    <x v="388"/>
    <x v="3"/>
    <x v="0"/>
    <x v="0"/>
    <s v="Xerox 1915"/>
    <n v="104.85"/>
    <n v="1"/>
    <n v="50.33"/>
  </r>
  <r>
    <n v="6397"/>
    <d v="2016-12-05T00:00:00"/>
    <x v="2"/>
    <x v="11"/>
    <x v="576"/>
    <x v="22"/>
    <x v="0"/>
    <x v="3"/>
    <s v="Fellowes PB200 Plastic Comb Binding Machine"/>
    <n v="407.98"/>
    <n v="3"/>
    <n v="132.59"/>
  </r>
  <r>
    <n v="6398"/>
    <d v="2016-12-05T00:00:00"/>
    <x v="2"/>
    <x v="11"/>
    <x v="780"/>
    <x v="21"/>
    <x v="2"/>
    <x v="6"/>
    <s v="Plantronics CordlessÂ Phone HeadsetÂ with In-line Volume - M214C"/>
    <n v="384.45"/>
    <n v="11"/>
    <n v="103.8"/>
  </r>
  <r>
    <n v="6399"/>
    <d v="2016-12-05T00:00:00"/>
    <x v="2"/>
    <x v="11"/>
    <x v="780"/>
    <x v="21"/>
    <x v="2"/>
    <x v="6"/>
    <s v="Anker Astro 15000mAh USB Portable Charger"/>
    <n v="149.97"/>
    <n v="3"/>
    <n v="6"/>
  </r>
  <r>
    <n v="6400"/>
    <d v="2016-12-05T00:00:00"/>
    <x v="2"/>
    <x v="11"/>
    <x v="780"/>
    <x v="21"/>
    <x v="1"/>
    <x v="5"/>
    <s v="Hon Deluxe Fabric Upholstered Stacking Chairs, Rounded Back"/>
    <n v="1951.84"/>
    <n v="8"/>
    <n v="585.54999999999995"/>
  </r>
  <r>
    <n v="6401"/>
    <d v="2016-12-05T00:00:00"/>
    <x v="2"/>
    <x v="11"/>
    <x v="780"/>
    <x v="21"/>
    <x v="0"/>
    <x v="3"/>
    <s v="GBC Prestige Therm-A-Bind Covers"/>
    <n v="171.55"/>
    <n v="5"/>
    <n v="80.63"/>
  </r>
  <r>
    <n v="6402"/>
    <d v="2016-12-05T00:00:00"/>
    <x v="2"/>
    <x v="11"/>
    <x v="229"/>
    <x v="5"/>
    <x v="1"/>
    <x v="8"/>
    <s v="Howard Miller 16&quot; Diameter Gallery Wall Clock"/>
    <n v="191.82"/>
    <n v="3"/>
    <n v="74.81"/>
  </r>
  <r>
    <n v="6403"/>
    <d v="2016-12-05T00:00:00"/>
    <x v="2"/>
    <x v="11"/>
    <x v="229"/>
    <x v="20"/>
    <x v="0"/>
    <x v="2"/>
    <s v="Dual Level, Single-Width Filing Carts"/>
    <n v="465.18"/>
    <n v="3"/>
    <n v="120.95"/>
  </r>
  <r>
    <n v="6404"/>
    <d v="2016-12-05T00:00:00"/>
    <x v="2"/>
    <x v="11"/>
    <x v="166"/>
    <x v="32"/>
    <x v="1"/>
    <x v="11"/>
    <s v="O'Sullivan 5-Shelf Heavy-Duty Bookcases"/>
    <n v="81.94"/>
    <n v="1"/>
    <n v="20.49"/>
  </r>
  <r>
    <n v="6405"/>
    <d v="2016-12-05T00:00:00"/>
    <x v="2"/>
    <x v="11"/>
    <x v="529"/>
    <x v="44"/>
    <x v="0"/>
    <x v="4"/>
    <s v="BIC Brite Liner Grip Highlighters, Assorted, 5/Pack"/>
    <n v="33.92"/>
    <n v="8"/>
    <n v="13.23"/>
  </r>
  <r>
    <n v="6406"/>
    <d v="2016-12-05T00:00:00"/>
    <x v="2"/>
    <x v="11"/>
    <x v="633"/>
    <x v="5"/>
    <x v="2"/>
    <x v="6"/>
    <s v="Samsung Galaxy S III - 16GB - pebble blue (T-Mobile)"/>
    <n v="699.98"/>
    <n v="2"/>
    <n v="195.99"/>
  </r>
  <r>
    <n v="6407"/>
    <d v="2016-12-05T00:00:00"/>
    <x v="2"/>
    <x v="11"/>
    <x v="633"/>
    <x v="5"/>
    <x v="0"/>
    <x v="2"/>
    <s v="Fellowes Bankers Box Staxonsteel Drawer File/Stacking System"/>
    <n v="584.82000000000005"/>
    <n v="9"/>
    <n v="70.180000000000007"/>
  </r>
  <r>
    <n v="6408"/>
    <d v="2016-12-05T00:00:00"/>
    <x v="2"/>
    <x v="11"/>
    <x v="211"/>
    <x v="1"/>
    <x v="0"/>
    <x v="1"/>
    <s v="Avery 483"/>
    <n v="11.95"/>
    <n v="3"/>
    <n v="3.88"/>
  </r>
  <r>
    <n v="6409"/>
    <d v="2016-12-05T00:00:00"/>
    <x v="2"/>
    <x v="11"/>
    <x v="109"/>
    <x v="1"/>
    <x v="0"/>
    <x v="4"/>
    <s v="Newell 311"/>
    <n v="3.54"/>
    <n v="2"/>
    <n v="0.31"/>
  </r>
  <r>
    <n v="6410"/>
    <d v="2016-12-05T00:00:00"/>
    <x v="2"/>
    <x v="11"/>
    <x v="736"/>
    <x v="7"/>
    <x v="1"/>
    <x v="8"/>
    <s v="Electrix 20W Halogen Replacement Bulb for Zoom-In Desk Lamp"/>
    <n v="13.4"/>
    <n v="1"/>
    <n v="6.43"/>
  </r>
  <r>
    <n v="6411"/>
    <d v="2016-12-05T00:00:00"/>
    <x v="2"/>
    <x v="11"/>
    <x v="736"/>
    <x v="7"/>
    <x v="0"/>
    <x v="0"/>
    <s v="Easy-staple paper"/>
    <n v="4.9800000000000004"/>
    <n v="1"/>
    <n v="2.34"/>
  </r>
  <r>
    <n v="6412"/>
    <d v="2016-12-05T00:00:00"/>
    <x v="2"/>
    <x v="11"/>
    <x v="736"/>
    <x v="7"/>
    <x v="0"/>
    <x v="10"/>
    <s v="#10 White Business Envelopes,4 1/8 x 9 1/2"/>
    <n v="109.69"/>
    <n v="7"/>
    <n v="51.55"/>
  </r>
  <r>
    <n v="6413"/>
    <d v="2016-12-06T00:00:00"/>
    <x v="2"/>
    <x v="11"/>
    <x v="480"/>
    <x v="3"/>
    <x v="0"/>
    <x v="0"/>
    <s v="Xerox 216"/>
    <n v="19.440000000000001"/>
    <n v="3"/>
    <n v="9.33"/>
  </r>
  <r>
    <n v="6414"/>
    <d v="2016-12-06T00:00:00"/>
    <x v="2"/>
    <x v="11"/>
    <x v="217"/>
    <x v="22"/>
    <x v="2"/>
    <x v="6"/>
    <s v="Plantronics Calisto P620-M USB Wireless Speakerphone System"/>
    <n v="156.79"/>
    <n v="1"/>
    <n v="13.72"/>
  </r>
  <r>
    <n v="6415"/>
    <d v="2016-12-06T00:00:00"/>
    <x v="2"/>
    <x v="11"/>
    <x v="217"/>
    <x v="22"/>
    <x v="2"/>
    <x v="6"/>
    <s v="Google Nexus 5"/>
    <n v="431.98"/>
    <n v="3"/>
    <n v="27"/>
  </r>
  <r>
    <n v="6416"/>
    <d v="2016-12-06T00:00:00"/>
    <x v="2"/>
    <x v="11"/>
    <x v="217"/>
    <x v="22"/>
    <x v="0"/>
    <x v="10"/>
    <s v="Jet-Pak Recycled Peel 'N' Seal Padded Mailers"/>
    <n v="35.89"/>
    <n v="1"/>
    <n v="16.149999999999999"/>
  </r>
  <r>
    <n v="6417"/>
    <d v="2016-12-06T00:00:00"/>
    <x v="2"/>
    <x v="11"/>
    <x v="217"/>
    <x v="22"/>
    <x v="0"/>
    <x v="3"/>
    <s v="Ibico Plastic and Wire Spiral Binding Combs"/>
    <n v="47.21"/>
    <n v="7"/>
    <n v="15.34"/>
  </r>
  <r>
    <n v="6418"/>
    <d v="2016-12-06T00:00:00"/>
    <x v="2"/>
    <x v="11"/>
    <x v="217"/>
    <x v="22"/>
    <x v="0"/>
    <x v="0"/>
    <s v="Xerox 1880"/>
    <n v="248.08"/>
    <n v="7"/>
    <n v="116.6"/>
  </r>
  <r>
    <n v="6419"/>
    <d v="2016-12-06T00:00:00"/>
    <x v="2"/>
    <x v="11"/>
    <x v="217"/>
    <x v="22"/>
    <x v="0"/>
    <x v="0"/>
    <s v="Snap-A-Way Black Print Carbonless Ruled Speed Letter, Triplicate"/>
    <n v="189.7"/>
    <n v="5"/>
    <n v="89.16"/>
  </r>
  <r>
    <n v="6420"/>
    <d v="2016-12-06T00:00:00"/>
    <x v="2"/>
    <x v="11"/>
    <x v="217"/>
    <x v="22"/>
    <x v="0"/>
    <x v="3"/>
    <s v="GBC Standard Therm-A-Bind Covers"/>
    <n v="59.81"/>
    <n v="3"/>
    <n v="19.440000000000001"/>
  </r>
  <r>
    <n v="6421"/>
    <d v="2016-12-06T00:00:00"/>
    <x v="2"/>
    <x v="11"/>
    <x v="679"/>
    <x v="20"/>
    <x v="0"/>
    <x v="3"/>
    <s v="Ibico EB-19 Dual Function Manual Binding System"/>
    <n v="968.74"/>
    <n v="7"/>
    <n v="314.83999999999997"/>
  </r>
  <r>
    <n v="6422"/>
    <d v="2016-12-06T00:00:00"/>
    <x v="2"/>
    <x v="11"/>
    <x v="679"/>
    <x v="20"/>
    <x v="0"/>
    <x v="3"/>
    <s v="Trimflex Flexible Post Binders"/>
    <n v="222.35"/>
    <n v="13"/>
    <n v="77.819999999999993"/>
  </r>
  <r>
    <n v="6423"/>
    <d v="2016-12-06T00:00:00"/>
    <x v="2"/>
    <x v="11"/>
    <x v="679"/>
    <x v="20"/>
    <x v="2"/>
    <x v="16"/>
    <s v="Brother DCP1000 Digital 3 in 1 Multifunction Machine"/>
    <n v="479.98"/>
    <n v="2"/>
    <n v="90"/>
  </r>
  <r>
    <n v="6424"/>
    <d v="2016-12-06T00:00:00"/>
    <x v="2"/>
    <x v="11"/>
    <x v="64"/>
    <x v="3"/>
    <x v="2"/>
    <x v="6"/>
    <s v="Avaya 5410 Digital phone"/>
    <n v="271.95999999999998"/>
    <n v="5"/>
    <n v="27.2"/>
  </r>
  <r>
    <n v="6425"/>
    <d v="2016-12-06T00:00:00"/>
    <x v="2"/>
    <x v="11"/>
    <x v="64"/>
    <x v="3"/>
    <x v="0"/>
    <x v="4"/>
    <s v="Blackstonian Pencils"/>
    <n v="18.690000000000001"/>
    <n v="7"/>
    <n v="5.23"/>
  </r>
  <r>
    <n v="6426"/>
    <d v="2016-12-06T00:00:00"/>
    <x v="2"/>
    <x v="11"/>
    <x v="64"/>
    <x v="3"/>
    <x v="0"/>
    <x v="0"/>
    <s v="Xerox 1977"/>
    <n v="13.36"/>
    <n v="2"/>
    <n v="6.41"/>
  </r>
  <r>
    <n v="6427"/>
    <d v="2016-12-06T00:00:00"/>
    <x v="2"/>
    <x v="11"/>
    <x v="64"/>
    <x v="3"/>
    <x v="2"/>
    <x v="6"/>
    <s v="Cisco SPA301"/>
    <n v="249.58"/>
    <n v="2"/>
    <n v="31.2"/>
  </r>
  <r>
    <n v="6428"/>
    <d v="2016-12-06T00:00:00"/>
    <x v="2"/>
    <x v="11"/>
    <x v="64"/>
    <x v="3"/>
    <x v="0"/>
    <x v="7"/>
    <s v="Alliance Big Bands Rubber Bands, 12/Pack"/>
    <n v="13.86"/>
    <n v="7"/>
    <n v="0"/>
  </r>
  <r>
    <n v="6429"/>
    <d v="2016-12-06T00:00:00"/>
    <x v="2"/>
    <x v="11"/>
    <x v="64"/>
    <x v="3"/>
    <x v="0"/>
    <x v="3"/>
    <s v="Avery Durable Slant Ring Binders With Label Holder"/>
    <n v="13.38"/>
    <n v="4"/>
    <n v="4.68"/>
  </r>
  <r>
    <n v="6430"/>
    <d v="2016-12-06T00:00:00"/>
    <x v="2"/>
    <x v="11"/>
    <x v="64"/>
    <x v="3"/>
    <x v="0"/>
    <x v="3"/>
    <s v="Ibico Recycled Linen-Style Covers"/>
    <n v="437.47"/>
    <n v="14"/>
    <n v="153.12"/>
  </r>
  <r>
    <n v="6431"/>
    <d v="2016-12-08T00:00:00"/>
    <x v="2"/>
    <x v="11"/>
    <x v="702"/>
    <x v="0"/>
    <x v="2"/>
    <x v="6"/>
    <s v="GE 30524EE4"/>
    <n v="1097.54"/>
    <n v="7"/>
    <n v="123.47"/>
  </r>
  <r>
    <n v="6432"/>
    <d v="2016-12-08T00:00:00"/>
    <x v="2"/>
    <x v="11"/>
    <x v="702"/>
    <x v="0"/>
    <x v="1"/>
    <x v="8"/>
    <s v="Electrix Architect's Clamp-On Swing Arm Lamp, Black"/>
    <n v="190.92"/>
    <n v="5"/>
    <n v="-147.96"/>
  </r>
  <r>
    <n v="6433"/>
    <d v="2016-12-08T00:00:00"/>
    <x v="2"/>
    <x v="11"/>
    <x v="87"/>
    <x v="28"/>
    <x v="2"/>
    <x v="6"/>
    <s v="Motorola HK250 Universal Bluetooth Headset"/>
    <n v="114.95"/>
    <n v="5"/>
    <n v="2.2999999999999998"/>
  </r>
  <r>
    <n v="6434"/>
    <d v="2016-12-08T00:00:00"/>
    <x v="2"/>
    <x v="11"/>
    <x v="425"/>
    <x v="10"/>
    <x v="0"/>
    <x v="3"/>
    <s v="Universal Recycled Hanging Pressboard Report Binders, Letter Size"/>
    <n v="12.96"/>
    <n v="7"/>
    <n v="-9.5"/>
  </r>
  <r>
    <n v="6435"/>
    <d v="2016-12-08T00:00:00"/>
    <x v="2"/>
    <x v="11"/>
    <x v="386"/>
    <x v="3"/>
    <x v="0"/>
    <x v="4"/>
    <s v="Newell 341"/>
    <n v="8.56"/>
    <n v="2"/>
    <n v="2.48"/>
  </r>
  <r>
    <n v="6436"/>
    <d v="2016-12-08T00:00:00"/>
    <x v="2"/>
    <x v="11"/>
    <x v="386"/>
    <x v="3"/>
    <x v="0"/>
    <x v="0"/>
    <s v="Xerox 204"/>
    <n v="45.36"/>
    <n v="7"/>
    <n v="21.77"/>
  </r>
  <r>
    <n v="6437"/>
    <d v="2016-12-08T00:00:00"/>
    <x v="2"/>
    <x v="11"/>
    <x v="386"/>
    <x v="3"/>
    <x v="1"/>
    <x v="13"/>
    <s v="Hon 94000 Series Round Tables"/>
    <n v="1421.66"/>
    <n v="6"/>
    <n v="-195.48"/>
  </r>
  <r>
    <n v="6438"/>
    <d v="2016-12-08T00:00:00"/>
    <x v="2"/>
    <x v="11"/>
    <x v="440"/>
    <x v="3"/>
    <x v="0"/>
    <x v="2"/>
    <s v="SimpliFile Personal File, Black Granite, 15w x 6-15/16d x 11-1/4h"/>
    <n v="34.049999999999997"/>
    <n v="3"/>
    <n v="9.5299999999999994"/>
  </r>
  <r>
    <n v="6439"/>
    <d v="2016-12-08T00:00:00"/>
    <x v="2"/>
    <x v="11"/>
    <x v="440"/>
    <x v="3"/>
    <x v="0"/>
    <x v="2"/>
    <s v="Fellowes High-Stak Drawer Files"/>
    <n v="352.38"/>
    <n v="2"/>
    <n v="81.05"/>
  </r>
  <r>
    <n v="6440"/>
    <d v="2016-12-08T00:00:00"/>
    <x v="2"/>
    <x v="11"/>
    <x v="352"/>
    <x v="25"/>
    <x v="2"/>
    <x v="6"/>
    <s v="Cisco SPA301"/>
    <n v="249.58"/>
    <n v="2"/>
    <n v="31.2"/>
  </r>
  <r>
    <n v="6441"/>
    <d v="2016-12-08T00:00:00"/>
    <x v="2"/>
    <x v="11"/>
    <x v="352"/>
    <x v="25"/>
    <x v="2"/>
    <x v="9"/>
    <s v="Maxell 4.7GB DVD-R"/>
    <n v="68.11"/>
    <n v="3"/>
    <n v="17.88"/>
  </r>
  <r>
    <n v="6442"/>
    <d v="2016-12-08T00:00:00"/>
    <x v="2"/>
    <x v="11"/>
    <x v="352"/>
    <x v="25"/>
    <x v="2"/>
    <x v="9"/>
    <s v="ImationÂ 30456 USBÂ Flash DriveÂ 8GB"/>
    <n v="16.559999999999999"/>
    <n v="3"/>
    <n v="-2.48"/>
  </r>
  <r>
    <n v="6443"/>
    <d v="2016-12-08T00:00:00"/>
    <x v="2"/>
    <x v="11"/>
    <x v="640"/>
    <x v="10"/>
    <x v="0"/>
    <x v="0"/>
    <s v="Ampad Gold Fibre Wirebound Steno Books, 6&quot; x 9&quot;, Gregg Ruled"/>
    <n v="10.58"/>
    <n v="3"/>
    <n v="3.44"/>
  </r>
  <r>
    <n v="6444"/>
    <d v="2016-12-08T00:00:00"/>
    <x v="2"/>
    <x v="11"/>
    <x v="316"/>
    <x v="21"/>
    <x v="1"/>
    <x v="11"/>
    <s v="Bush Westfield Collection Bookcases, Dark Cherry Finish"/>
    <n v="405.86"/>
    <n v="7"/>
    <n v="32.47"/>
  </r>
  <r>
    <n v="6445"/>
    <d v="2016-12-08T00:00:00"/>
    <x v="2"/>
    <x v="11"/>
    <x v="316"/>
    <x v="21"/>
    <x v="1"/>
    <x v="5"/>
    <s v="Hon GuestStacker Chair"/>
    <n v="680.01"/>
    <n v="3"/>
    <n v="176.8"/>
  </r>
  <r>
    <n v="6446"/>
    <d v="2016-12-09T00:00:00"/>
    <x v="2"/>
    <x v="11"/>
    <x v="127"/>
    <x v="40"/>
    <x v="0"/>
    <x v="4"/>
    <s v="Newell 318"/>
    <n v="19.46"/>
    <n v="7"/>
    <n v="5.0599999999999996"/>
  </r>
  <r>
    <n v="6447"/>
    <d v="2016-12-09T00:00:00"/>
    <x v="2"/>
    <x v="11"/>
    <x v="127"/>
    <x v="40"/>
    <x v="0"/>
    <x v="12"/>
    <s v="Acco Six-Outlet Power Strip, 4' Cord Length"/>
    <n v="60.34"/>
    <n v="7"/>
    <n v="15.69"/>
  </r>
  <r>
    <n v="6448"/>
    <d v="2016-12-09T00:00:00"/>
    <x v="2"/>
    <x v="11"/>
    <x v="667"/>
    <x v="32"/>
    <x v="0"/>
    <x v="1"/>
    <s v="Avery 517"/>
    <n v="3.69"/>
    <n v="1"/>
    <n v="1.73"/>
  </r>
  <r>
    <n v="6449"/>
    <d v="2016-12-09T00:00:00"/>
    <x v="2"/>
    <x v="11"/>
    <x v="667"/>
    <x v="32"/>
    <x v="0"/>
    <x v="1"/>
    <s v="Avery 477"/>
    <n v="122.12"/>
    <n v="4"/>
    <n v="56.18"/>
  </r>
  <r>
    <n v="6450"/>
    <d v="2016-12-09T00:00:00"/>
    <x v="2"/>
    <x v="11"/>
    <x v="169"/>
    <x v="0"/>
    <x v="0"/>
    <x v="0"/>
    <s v="Things To Do Today Pad"/>
    <n v="9.39"/>
    <n v="2"/>
    <n v="3.29"/>
  </r>
  <r>
    <n v="6451"/>
    <d v="2016-12-09T00:00:00"/>
    <x v="2"/>
    <x v="11"/>
    <x v="169"/>
    <x v="0"/>
    <x v="0"/>
    <x v="4"/>
    <s v="Hunt BOSTON Vista Battery-Operated Pencil Sharpener, Black"/>
    <n v="9.33"/>
    <n v="1"/>
    <n v="0.82"/>
  </r>
  <r>
    <n v="6452"/>
    <d v="2016-12-09T00:00:00"/>
    <x v="2"/>
    <x v="11"/>
    <x v="105"/>
    <x v="15"/>
    <x v="1"/>
    <x v="13"/>
    <s v="Hon 61000 Series Interactive Training Tables"/>
    <n v="79.97"/>
    <n v="3"/>
    <n v="-29.32"/>
  </r>
  <r>
    <n v="6453"/>
    <d v="2016-12-09T00:00:00"/>
    <x v="2"/>
    <x v="11"/>
    <x v="105"/>
    <x v="15"/>
    <x v="0"/>
    <x v="3"/>
    <s v="Acco Pressboard Covers with Storage Hooks, 14 7/8&quot; x 11&quot;, Light Blue"/>
    <n v="2.95"/>
    <n v="2"/>
    <n v="-2.06"/>
  </r>
  <r>
    <n v="6454"/>
    <d v="2016-12-09T00:00:00"/>
    <x v="2"/>
    <x v="11"/>
    <x v="564"/>
    <x v="14"/>
    <x v="2"/>
    <x v="6"/>
    <s v="LF Elite 3D Dazzle Designer Hard Case Cover, Lf Stylus Pen and Wiper For Apple Iphone 5c Mini Lite"/>
    <n v="10.9"/>
    <n v="1"/>
    <n v="3.05"/>
  </r>
  <r>
    <n v="6455"/>
    <d v="2016-12-09T00:00:00"/>
    <x v="2"/>
    <x v="11"/>
    <x v="564"/>
    <x v="14"/>
    <x v="2"/>
    <x v="9"/>
    <s v="Logitech Trackman Marble Mouse"/>
    <n v="59.98"/>
    <n v="2"/>
    <n v="25.19"/>
  </r>
  <r>
    <n v="6456"/>
    <d v="2016-12-09T00:00:00"/>
    <x v="2"/>
    <x v="11"/>
    <x v="564"/>
    <x v="14"/>
    <x v="0"/>
    <x v="12"/>
    <s v="Holmes Replacement Filter for HEPA Air Cleaner, Very Large Room, HEPA Filter"/>
    <n v="61.93"/>
    <n v="1"/>
    <n v="23.4"/>
  </r>
  <r>
    <n v="6457"/>
    <d v="2016-12-09T00:00:00"/>
    <x v="2"/>
    <x v="11"/>
    <x v="185"/>
    <x v="15"/>
    <x v="2"/>
    <x v="6"/>
    <s v="ARKON Windshield Dashboard Air Vent Car Mount Holder"/>
    <n v="40.68"/>
    <n v="3"/>
    <n v="-9.15"/>
  </r>
  <r>
    <n v="6458"/>
    <d v="2016-12-09T00:00:00"/>
    <x v="2"/>
    <x v="11"/>
    <x v="274"/>
    <x v="1"/>
    <x v="0"/>
    <x v="14"/>
    <s v="Acme Office Executive Series Stainless Steel Trimmers"/>
    <n v="20.57"/>
    <n v="3"/>
    <n v="1.54"/>
  </r>
  <r>
    <n v="6459"/>
    <d v="2016-12-09T00:00:00"/>
    <x v="2"/>
    <x v="11"/>
    <x v="274"/>
    <x v="1"/>
    <x v="0"/>
    <x v="12"/>
    <s v="Belkin 6 Outlet Metallic Surge Strip"/>
    <n v="4.3600000000000003"/>
    <n v="2"/>
    <n v="-11.76"/>
  </r>
  <r>
    <n v="6460"/>
    <d v="2016-12-09T00:00:00"/>
    <x v="2"/>
    <x v="11"/>
    <x v="274"/>
    <x v="1"/>
    <x v="2"/>
    <x v="9"/>
    <s v="Kingston Digital DataTraveler 8GB USB 2.0"/>
    <n v="19.04"/>
    <n v="4"/>
    <n v="-1.43"/>
  </r>
  <r>
    <n v="6461"/>
    <d v="2016-12-09T00:00:00"/>
    <x v="2"/>
    <x v="11"/>
    <x v="153"/>
    <x v="3"/>
    <x v="0"/>
    <x v="3"/>
    <s v="Wilson Jones Elliptical Ring 3 1/2&quot; Capacity Binders, 800 sheets"/>
    <n v="273.92"/>
    <n v="8"/>
    <n v="99.3"/>
  </r>
  <r>
    <n v="6462"/>
    <d v="2016-12-09T00:00:00"/>
    <x v="2"/>
    <x v="11"/>
    <x v="181"/>
    <x v="6"/>
    <x v="1"/>
    <x v="13"/>
    <s v="Iceberg OfficeWorks 42&quot; Round Tables"/>
    <n v="1056.8599999999999"/>
    <n v="7"/>
    <n v="158.53"/>
  </r>
  <r>
    <n v="6463"/>
    <d v="2016-12-10T00:00:00"/>
    <x v="2"/>
    <x v="11"/>
    <x v="564"/>
    <x v="3"/>
    <x v="1"/>
    <x v="5"/>
    <s v="Global Leather Highback Executive Chair with Pneumatic Height Adjustment, Black"/>
    <n v="321.57"/>
    <n v="2"/>
    <n v="28.14"/>
  </r>
  <r>
    <n v="6464"/>
    <d v="2016-12-10T00:00:00"/>
    <x v="2"/>
    <x v="11"/>
    <x v="16"/>
    <x v="20"/>
    <x v="0"/>
    <x v="2"/>
    <s v="Fellowes Personal Hanging Folder Files, Navy"/>
    <n v="80.58"/>
    <n v="6"/>
    <n v="22.56"/>
  </r>
  <r>
    <n v="6465"/>
    <d v="2016-12-10T00:00:00"/>
    <x v="2"/>
    <x v="11"/>
    <x v="16"/>
    <x v="20"/>
    <x v="0"/>
    <x v="10"/>
    <s v="Tyvek Side-Opening Peel &amp; Seel Expanding Envelopes"/>
    <n v="361.92"/>
    <n v="4"/>
    <n v="162.86000000000001"/>
  </r>
  <r>
    <n v="6466"/>
    <d v="2016-12-10T00:00:00"/>
    <x v="2"/>
    <x v="11"/>
    <x v="358"/>
    <x v="22"/>
    <x v="0"/>
    <x v="3"/>
    <s v="GBC DocuBind P50 Personal Binding Machine"/>
    <n v="153.55000000000001"/>
    <n v="3"/>
    <n v="51.82"/>
  </r>
  <r>
    <n v="6467"/>
    <d v="2016-12-10T00:00:00"/>
    <x v="2"/>
    <x v="11"/>
    <x v="358"/>
    <x v="22"/>
    <x v="0"/>
    <x v="12"/>
    <s v="Holmes HEPA Air Purifier"/>
    <n v="65.34"/>
    <n v="3"/>
    <n v="22.87"/>
  </r>
  <r>
    <n v="6468"/>
    <d v="2016-12-10T00:00:00"/>
    <x v="2"/>
    <x v="11"/>
    <x v="358"/>
    <x v="22"/>
    <x v="0"/>
    <x v="0"/>
    <s v="Xerox 1988"/>
    <n v="123.92"/>
    <n v="4"/>
    <n v="55.76"/>
  </r>
  <r>
    <n v="6469"/>
    <d v="2016-12-10T00:00:00"/>
    <x v="2"/>
    <x v="11"/>
    <x v="358"/>
    <x v="22"/>
    <x v="0"/>
    <x v="12"/>
    <s v="Harmony HEPA Quiet Air Purifiers"/>
    <n v="35.1"/>
    <n v="3"/>
    <n v="12.29"/>
  </r>
  <r>
    <n v="6470"/>
    <d v="2016-12-10T00:00:00"/>
    <x v="2"/>
    <x v="11"/>
    <x v="358"/>
    <x v="22"/>
    <x v="2"/>
    <x v="9"/>
    <s v="Kingston Digital DataTraveler 16GB USB 2.0"/>
    <n v="44.75"/>
    <n v="5"/>
    <n v="8.5"/>
  </r>
  <r>
    <n v="6471"/>
    <d v="2016-12-10T00:00:00"/>
    <x v="2"/>
    <x v="11"/>
    <x v="294"/>
    <x v="18"/>
    <x v="1"/>
    <x v="5"/>
    <s v="Global Commerce Series High-Back Swivel/Tilt Chairs"/>
    <n v="1424.9"/>
    <n v="5"/>
    <n v="356.23"/>
  </r>
  <r>
    <n v="6472"/>
    <d v="2016-12-10T00:00:00"/>
    <x v="2"/>
    <x v="11"/>
    <x v="694"/>
    <x v="3"/>
    <x v="0"/>
    <x v="0"/>
    <s v="Wirebound Message Books, Four 2 3/4 x 5 White Forms per Page"/>
    <n v="80.28"/>
    <n v="12"/>
    <n v="36.93"/>
  </r>
  <r>
    <n v="6473"/>
    <d v="2016-12-10T00:00:00"/>
    <x v="2"/>
    <x v="11"/>
    <x v="752"/>
    <x v="20"/>
    <x v="0"/>
    <x v="0"/>
    <s v="Wirebound Message Books, Four 2 3/4&quot; x 5&quot; Forms per Page, 600 Sets per Book"/>
    <n v="18.54"/>
    <n v="2"/>
    <n v="8.7100000000000009"/>
  </r>
  <r>
    <n v="6474"/>
    <d v="2016-12-10T00:00:00"/>
    <x v="2"/>
    <x v="11"/>
    <x v="752"/>
    <x v="20"/>
    <x v="0"/>
    <x v="3"/>
    <s v="Fellowes PB200 Plastic Comb Binding Machine"/>
    <n v="679.96"/>
    <n v="5"/>
    <n v="220.99"/>
  </r>
  <r>
    <n v="6475"/>
    <d v="2016-12-10T00:00:00"/>
    <x v="2"/>
    <x v="11"/>
    <x v="620"/>
    <x v="20"/>
    <x v="0"/>
    <x v="0"/>
    <s v="Adams Phone Message Book, Professional, 400 Message Capacity, 5 3/6Â” x 11Â”"/>
    <n v="62.82"/>
    <n v="9"/>
    <n v="29.53"/>
  </r>
  <r>
    <n v="6476"/>
    <d v="2016-12-10T00:00:00"/>
    <x v="2"/>
    <x v="11"/>
    <x v="421"/>
    <x v="20"/>
    <x v="0"/>
    <x v="0"/>
    <s v="Xerox 221"/>
    <n v="6.48"/>
    <n v="1"/>
    <n v="3.11"/>
  </r>
  <r>
    <n v="6477"/>
    <d v="2016-12-11T00:00:00"/>
    <x v="2"/>
    <x v="11"/>
    <x v="362"/>
    <x v="20"/>
    <x v="0"/>
    <x v="7"/>
    <s v="Advantus Push Pins"/>
    <n v="15.26"/>
    <n v="7"/>
    <n v="6.26"/>
  </r>
  <r>
    <n v="6478"/>
    <d v="2016-12-11T00:00:00"/>
    <x v="2"/>
    <x v="11"/>
    <x v="362"/>
    <x v="20"/>
    <x v="2"/>
    <x v="6"/>
    <s v="AT&amp;T CL83451 4-Handset Telephone"/>
    <n v="1029.95"/>
    <n v="5"/>
    <n v="298.69"/>
  </r>
  <r>
    <n v="6479"/>
    <d v="2016-12-11T00:00:00"/>
    <x v="2"/>
    <x v="11"/>
    <x v="667"/>
    <x v="26"/>
    <x v="0"/>
    <x v="2"/>
    <s v="Tennsco Regal Shelving Units"/>
    <n v="243.38"/>
    <n v="3"/>
    <n v="-51.72"/>
  </r>
  <r>
    <n v="6480"/>
    <d v="2016-12-11T00:00:00"/>
    <x v="2"/>
    <x v="11"/>
    <x v="667"/>
    <x v="26"/>
    <x v="2"/>
    <x v="9"/>
    <s v="ImationÂ 32GB Pocket Pro USB 3.0Â Flash DriveÂ - 32 GB - Black - 1 P ..."/>
    <n v="119.8"/>
    <n v="5"/>
    <n v="29.95"/>
  </r>
  <r>
    <n v="6481"/>
    <d v="2016-12-11T00:00:00"/>
    <x v="2"/>
    <x v="11"/>
    <x v="667"/>
    <x v="26"/>
    <x v="2"/>
    <x v="6"/>
    <s v="Jabra SPEAK 410"/>
    <n v="300.77"/>
    <n v="4"/>
    <n v="30.08"/>
  </r>
  <r>
    <n v="6482"/>
    <d v="2016-12-11T00:00:00"/>
    <x v="2"/>
    <x v="11"/>
    <x v="278"/>
    <x v="22"/>
    <x v="1"/>
    <x v="8"/>
    <s v="3M Hangers With Command Adhesive"/>
    <n v="14.8"/>
    <n v="4"/>
    <n v="6.07"/>
  </r>
  <r>
    <n v="6483"/>
    <d v="2016-12-11T00:00:00"/>
    <x v="2"/>
    <x v="11"/>
    <x v="278"/>
    <x v="22"/>
    <x v="2"/>
    <x v="6"/>
    <s v="AT&amp;T TR1909W"/>
    <n v="302.38"/>
    <n v="3"/>
    <n v="22.68"/>
  </r>
  <r>
    <n v="6484"/>
    <d v="2016-12-11T00:00:00"/>
    <x v="2"/>
    <x v="11"/>
    <x v="278"/>
    <x v="22"/>
    <x v="2"/>
    <x v="9"/>
    <s v="First Data FD10 PIN Pad"/>
    <n v="316"/>
    <n v="4"/>
    <n v="31.6"/>
  </r>
  <r>
    <n v="6485"/>
    <d v="2016-12-11T00:00:00"/>
    <x v="2"/>
    <x v="11"/>
    <x v="336"/>
    <x v="16"/>
    <x v="0"/>
    <x v="2"/>
    <s v="Steel Personal Filing/Posting Tote"/>
    <n v="85.22"/>
    <n v="3"/>
    <n v="7.46"/>
  </r>
  <r>
    <n v="6486"/>
    <d v="2016-12-11T00:00:00"/>
    <x v="2"/>
    <x v="11"/>
    <x v="273"/>
    <x v="15"/>
    <x v="0"/>
    <x v="4"/>
    <s v="Prang Drawing Pencil Set"/>
    <n v="6.67"/>
    <n v="3"/>
    <n v="1.67"/>
  </r>
  <r>
    <n v="6487"/>
    <d v="2016-12-11T00:00:00"/>
    <x v="2"/>
    <x v="11"/>
    <x v="270"/>
    <x v="10"/>
    <x v="0"/>
    <x v="2"/>
    <s v="Acco Perma 4000 Stacking Storage Drawers"/>
    <n v="64.959999999999994"/>
    <n v="5"/>
    <n v="-4.0599999999999996"/>
  </r>
  <r>
    <n v="6488"/>
    <d v="2016-12-11T00:00:00"/>
    <x v="2"/>
    <x v="11"/>
    <x v="270"/>
    <x v="10"/>
    <x v="0"/>
    <x v="14"/>
    <s v="Elite 5&quot; Scissors"/>
    <n v="13.52"/>
    <n v="2"/>
    <n v="1.69"/>
  </r>
  <r>
    <n v="6489"/>
    <d v="2016-12-11T00:00:00"/>
    <x v="2"/>
    <x v="11"/>
    <x v="270"/>
    <x v="10"/>
    <x v="1"/>
    <x v="5"/>
    <s v="Office Star - Contemporary Task Swivel chair with Loop Arms, Charcoal"/>
    <n v="458.43"/>
    <n v="5"/>
    <n v="-137.53"/>
  </r>
  <r>
    <n v="6490"/>
    <d v="2016-12-11T00:00:00"/>
    <x v="2"/>
    <x v="11"/>
    <x v="270"/>
    <x v="10"/>
    <x v="0"/>
    <x v="12"/>
    <s v="Belkin 325VA UPS Surge Protector, 6'"/>
    <n v="387.14"/>
    <n v="4"/>
    <n v="24.2"/>
  </r>
  <r>
    <n v="6491"/>
    <d v="2016-12-11T00:00:00"/>
    <x v="2"/>
    <x v="11"/>
    <x v="270"/>
    <x v="10"/>
    <x v="1"/>
    <x v="13"/>
    <s v="Lesro Round Back Collection Coffee Table, End Table"/>
    <n v="328.59"/>
    <n v="3"/>
    <n v="-147.87"/>
  </r>
  <r>
    <n v="6492"/>
    <d v="2016-12-11T00:00:00"/>
    <x v="2"/>
    <x v="11"/>
    <x v="35"/>
    <x v="11"/>
    <x v="1"/>
    <x v="5"/>
    <s v="Global Fabric Manager's Chair, Dark Gray"/>
    <n v="403.92"/>
    <n v="5"/>
    <n v="25.25"/>
  </r>
  <r>
    <n v="6493"/>
    <d v="2016-12-11T00:00:00"/>
    <x v="2"/>
    <x v="11"/>
    <x v="494"/>
    <x v="3"/>
    <x v="0"/>
    <x v="3"/>
    <s v="Ibico Laser Imprintable Binding System Covers"/>
    <n v="209.6"/>
    <n v="5"/>
    <n v="68.12"/>
  </r>
  <r>
    <n v="6494"/>
    <d v="2016-12-11T00:00:00"/>
    <x v="2"/>
    <x v="11"/>
    <x v="494"/>
    <x v="3"/>
    <x v="0"/>
    <x v="4"/>
    <s v="Boston 16765 Mini Stand Up Battery Pencil Sharpener"/>
    <n v="23.32"/>
    <n v="2"/>
    <n v="6.06"/>
  </r>
  <r>
    <n v="6495"/>
    <d v="2016-12-11T00:00:00"/>
    <x v="2"/>
    <x v="11"/>
    <x v="494"/>
    <x v="3"/>
    <x v="0"/>
    <x v="0"/>
    <s v="IBM Multi-Purpose Copy Paper, 8 1/2 x 11&quot;, Case"/>
    <n v="30.98"/>
    <n v="1"/>
    <n v="13.94"/>
  </r>
  <r>
    <n v="6496"/>
    <d v="2016-12-11T00:00:00"/>
    <x v="2"/>
    <x v="11"/>
    <x v="494"/>
    <x v="3"/>
    <x v="2"/>
    <x v="9"/>
    <s v="Microsoft Natural Ergonomic Keyboard 4000"/>
    <n v="119.96"/>
    <n v="4"/>
    <n v="25.19"/>
  </r>
  <r>
    <n v="6497"/>
    <d v="2016-12-11T00:00:00"/>
    <x v="2"/>
    <x v="11"/>
    <x v="494"/>
    <x v="3"/>
    <x v="1"/>
    <x v="5"/>
    <s v="Global Wood Trimmed Manager's Task Chair, Khaki"/>
    <n v="363.92"/>
    <n v="5"/>
    <n v="-31.84"/>
  </r>
  <r>
    <n v="6498"/>
    <d v="2016-12-11T00:00:00"/>
    <x v="2"/>
    <x v="11"/>
    <x v="494"/>
    <x v="3"/>
    <x v="0"/>
    <x v="3"/>
    <s v="Recycled Easel Ring Binders"/>
    <n v="35.81"/>
    <n v="3"/>
    <n v="11.19"/>
  </r>
  <r>
    <n v="6499"/>
    <d v="2016-12-11T00:00:00"/>
    <x v="2"/>
    <x v="11"/>
    <x v="494"/>
    <x v="3"/>
    <x v="0"/>
    <x v="3"/>
    <s v="GBC Recycled VeloBinder Covers"/>
    <n v="122.69"/>
    <n v="9"/>
    <n v="39.869999999999997"/>
  </r>
  <r>
    <n v="6500"/>
    <d v="2016-12-11T00:00:00"/>
    <x v="2"/>
    <x v="11"/>
    <x v="494"/>
    <x v="3"/>
    <x v="1"/>
    <x v="13"/>
    <s v="Hon Non-Folding Utility Tables"/>
    <n v="892.14"/>
    <n v="7"/>
    <n v="111.52"/>
  </r>
  <r>
    <n v="6501"/>
    <d v="2016-12-11T00:00:00"/>
    <x v="2"/>
    <x v="11"/>
    <x v="494"/>
    <x v="3"/>
    <x v="0"/>
    <x v="2"/>
    <s v="Rogers Profile Extra Capacity Storage Tub"/>
    <n v="50.22"/>
    <n v="3"/>
    <n v="2.0099999999999998"/>
  </r>
  <r>
    <n v="6502"/>
    <d v="2016-12-11T00:00:00"/>
    <x v="2"/>
    <x v="11"/>
    <x v="494"/>
    <x v="3"/>
    <x v="0"/>
    <x v="12"/>
    <s v="Fellowes 8 Outlet Superior Workstation Surge Protector"/>
    <n v="83.42"/>
    <n v="2"/>
    <n v="24.19"/>
  </r>
  <r>
    <n v="6503"/>
    <d v="2016-12-11T00:00:00"/>
    <x v="2"/>
    <x v="11"/>
    <x v="494"/>
    <x v="3"/>
    <x v="0"/>
    <x v="3"/>
    <s v="Black Avery Memo-Size 3-Ring Binder, 5 1/2&quot; x 8 1/2&quot;"/>
    <n v="5.87"/>
    <n v="2"/>
    <n v="2.13"/>
  </r>
  <r>
    <n v="6504"/>
    <d v="2016-12-11T00:00:00"/>
    <x v="2"/>
    <x v="11"/>
    <x v="571"/>
    <x v="10"/>
    <x v="0"/>
    <x v="12"/>
    <s v="Belkin F5C206VTEL 6 Outlet Surge"/>
    <n v="73.540000000000006"/>
    <n v="4"/>
    <n v="9.19"/>
  </r>
  <r>
    <n v="6505"/>
    <d v="2016-12-12T00:00:00"/>
    <x v="2"/>
    <x v="11"/>
    <x v="140"/>
    <x v="10"/>
    <x v="0"/>
    <x v="3"/>
    <s v="Wilson Jones Century Plastic Molded Ring Binders"/>
    <n v="18.690000000000001"/>
    <n v="3"/>
    <n v="-14.33"/>
  </r>
  <r>
    <n v="6506"/>
    <d v="2016-12-12T00:00:00"/>
    <x v="2"/>
    <x v="11"/>
    <x v="140"/>
    <x v="10"/>
    <x v="2"/>
    <x v="9"/>
    <s v="Logitech G602 Wireless Gaming Mouse"/>
    <n v="383.95"/>
    <n v="6"/>
    <n v="76.790000000000006"/>
  </r>
  <r>
    <n v="6507"/>
    <d v="2016-12-12T00:00:00"/>
    <x v="2"/>
    <x v="11"/>
    <x v="342"/>
    <x v="14"/>
    <x v="2"/>
    <x v="6"/>
    <s v="Jabra SPEAK 410"/>
    <n v="657.93"/>
    <n v="7"/>
    <n v="184.22"/>
  </r>
  <r>
    <n v="6508"/>
    <d v="2016-12-12T00:00:00"/>
    <x v="2"/>
    <x v="11"/>
    <x v="342"/>
    <x v="14"/>
    <x v="1"/>
    <x v="8"/>
    <s v="Westinghouse Clip-On Gooseneck Lamps"/>
    <n v="33.479999999999997"/>
    <n v="4"/>
    <n v="8.6999999999999993"/>
  </r>
  <r>
    <n v="6509"/>
    <d v="2016-12-12T00:00:00"/>
    <x v="2"/>
    <x v="11"/>
    <x v="342"/>
    <x v="14"/>
    <x v="0"/>
    <x v="4"/>
    <s v="Newell 333"/>
    <n v="13.9"/>
    <n v="5"/>
    <n v="3.61"/>
  </r>
  <r>
    <n v="6510"/>
    <d v="2016-12-12T00:00:00"/>
    <x v="2"/>
    <x v="11"/>
    <x v="342"/>
    <x v="14"/>
    <x v="0"/>
    <x v="2"/>
    <s v="Fellowes Desktop Hanging File Manager"/>
    <n v="26.86"/>
    <n v="2"/>
    <n v="6.72"/>
  </r>
  <r>
    <n v="6511"/>
    <d v="2016-12-12T00:00:00"/>
    <x v="2"/>
    <x v="11"/>
    <x v="574"/>
    <x v="4"/>
    <x v="2"/>
    <x v="9"/>
    <s v="Case Logic 2.4GHz Wireless Keyboard"/>
    <n v="249.95"/>
    <n v="5"/>
    <n v="20"/>
  </r>
  <r>
    <n v="6512"/>
    <d v="2016-12-12T00:00:00"/>
    <x v="2"/>
    <x v="11"/>
    <x v="574"/>
    <x v="4"/>
    <x v="0"/>
    <x v="0"/>
    <s v="Xerox 1907"/>
    <n v="49.12"/>
    <n v="4"/>
    <n v="23.09"/>
  </r>
  <r>
    <n v="6513"/>
    <d v="2016-12-12T00:00:00"/>
    <x v="2"/>
    <x v="11"/>
    <x v="503"/>
    <x v="3"/>
    <x v="1"/>
    <x v="8"/>
    <s v="Howard Miller 14-1/2&quot; Diameter Chrome Round Wall Clock"/>
    <n v="383.64"/>
    <n v="6"/>
    <n v="122.76"/>
  </r>
  <r>
    <n v="6514"/>
    <d v="2016-12-12T00:00:00"/>
    <x v="2"/>
    <x v="11"/>
    <x v="503"/>
    <x v="3"/>
    <x v="0"/>
    <x v="12"/>
    <s v="Belkin F9H710-06 7 Outlet SurgeMaster Surge Protector"/>
    <n v="56.52"/>
    <n v="3"/>
    <n v="15.83"/>
  </r>
  <r>
    <n v="6515"/>
    <d v="2016-12-12T00:00:00"/>
    <x v="2"/>
    <x v="11"/>
    <x v="270"/>
    <x v="20"/>
    <x v="1"/>
    <x v="8"/>
    <s v="Eldon 500 Class Desk Accessories"/>
    <n v="60.35"/>
    <n v="5"/>
    <n v="19.920000000000002"/>
  </r>
  <r>
    <n v="6516"/>
    <d v="2016-12-12T00:00:00"/>
    <x v="2"/>
    <x v="11"/>
    <x v="270"/>
    <x v="20"/>
    <x v="0"/>
    <x v="14"/>
    <s v="Fiskars Home &amp; Office Scissors"/>
    <n v="35.520000000000003"/>
    <n v="4"/>
    <n v="9.9499999999999993"/>
  </r>
  <r>
    <n v="6517"/>
    <d v="2016-12-12T00:00:00"/>
    <x v="2"/>
    <x v="11"/>
    <x v="270"/>
    <x v="20"/>
    <x v="0"/>
    <x v="4"/>
    <s v="Sanford Pocket Accent Highlighters"/>
    <n v="11.2"/>
    <n v="7"/>
    <n v="4.82"/>
  </r>
  <r>
    <n v="6518"/>
    <d v="2016-12-13T00:00:00"/>
    <x v="2"/>
    <x v="11"/>
    <x v="484"/>
    <x v="39"/>
    <x v="2"/>
    <x v="9"/>
    <s v="Memorex Mini Travel Drive 16 GB USB 2.0 Flash Drive"/>
    <n v="63.88"/>
    <n v="4"/>
    <n v="24.91"/>
  </r>
  <r>
    <n v="6519"/>
    <d v="2016-12-13T00:00:00"/>
    <x v="2"/>
    <x v="11"/>
    <x v="274"/>
    <x v="3"/>
    <x v="0"/>
    <x v="3"/>
    <s v="Acco Pressboard Covers with Storage Hooks, 14 7/8&quot; x 11&quot;, Dark Blue"/>
    <n v="6.1"/>
    <n v="2"/>
    <n v="2.21"/>
  </r>
  <r>
    <n v="6520"/>
    <d v="2016-12-13T00:00:00"/>
    <x v="2"/>
    <x v="11"/>
    <x v="274"/>
    <x v="3"/>
    <x v="1"/>
    <x v="13"/>
    <s v="Bretford CR4500 Series Slim Rectangular Table"/>
    <n v="1114.27"/>
    <n v="4"/>
    <n v="41.79"/>
  </r>
  <r>
    <n v="6521"/>
    <d v="2016-12-13T00:00:00"/>
    <x v="2"/>
    <x v="11"/>
    <x v="29"/>
    <x v="3"/>
    <x v="0"/>
    <x v="4"/>
    <s v="Crayola Colored Pencils"/>
    <n v="9.84"/>
    <n v="3"/>
    <n v="3.25"/>
  </r>
  <r>
    <n v="6522"/>
    <d v="2016-12-14T00:00:00"/>
    <x v="2"/>
    <x v="11"/>
    <x v="283"/>
    <x v="29"/>
    <x v="1"/>
    <x v="8"/>
    <s v="Executive Impressions 14&quot;"/>
    <n v="133.38"/>
    <n v="6"/>
    <n v="58.69"/>
  </r>
  <r>
    <n v="6523"/>
    <d v="2016-12-14T00:00:00"/>
    <x v="2"/>
    <x v="11"/>
    <x v="500"/>
    <x v="20"/>
    <x v="0"/>
    <x v="0"/>
    <s v="Strathmore Photo Frame Cards"/>
    <n v="14.62"/>
    <n v="2"/>
    <n v="6.73"/>
  </r>
  <r>
    <n v="6524"/>
    <d v="2016-12-14T00:00:00"/>
    <x v="2"/>
    <x v="11"/>
    <x v="500"/>
    <x v="20"/>
    <x v="0"/>
    <x v="1"/>
    <s v="Avery 474"/>
    <n v="5.76"/>
    <n v="2"/>
    <n v="2.82"/>
  </r>
  <r>
    <n v="6525"/>
    <d v="2016-12-14T00:00:00"/>
    <x v="2"/>
    <x v="11"/>
    <x v="500"/>
    <x v="20"/>
    <x v="0"/>
    <x v="7"/>
    <s v="OIC Colored Binder Clips, Assorted Sizes"/>
    <n v="21.48"/>
    <n v="6"/>
    <n v="10.53"/>
  </r>
  <r>
    <n v="6526"/>
    <d v="2016-12-14T00:00:00"/>
    <x v="2"/>
    <x v="11"/>
    <x v="500"/>
    <x v="20"/>
    <x v="1"/>
    <x v="8"/>
    <s v="GE 48&quot; Fluorescent Tube, Cool White Energy Saver, 34 Watts, 30/Box"/>
    <n v="396.92"/>
    <n v="4"/>
    <n v="198.46"/>
  </r>
  <r>
    <n v="6527"/>
    <d v="2016-12-14T00:00:00"/>
    <x v="2"/>
    <x v="11"/>
    <x v="500"/>
    <x v="20"/>
    <x v="0"/>
    <x v="2"/>
    <s v="Advantus Rolling Storage Box"/>
    <n v="17.149999999999999"/>
    <n v="1"/>
    <n v="4.63"/>
  </r>
  <r>
    <n v="6528"/>
    <d v="2016-12-14T00:00:00"/>
    <x v="2"/>
    <x v="11"/>
    <x v="500"/>
    <x v="20"/>
    <x v="0"/>
    <x v="3"/>
    <s v="Acco Recycled 2&quot; Capacity Laser Printer Hanging Data Binders"/>
    <n v="23.12"/>
    <n v="2"/>
    <n v="7.8"/>
  </r>
  <r>
    <n v="6529"/>
    <d v="2016-12-14T00:00:00"/>
    <x v="2"/>
    <x v="11"/>
    <x v="171"/>
    <x v="3"/>
    <x v="1"/>
    <x v="5"/>
    <s v="Global Task Chair, Black"/>
    <n v="81.42"/>
    <n v="2"/>
    <n v="-9.16"/>
  </r>
  <r>
    <n v="6530"/>
    <d v="2016-12-14T00:00:00"/>
    <x v="2"/>
    <x v="11"/>
    <x v="171"/>
    <x v="3"/>
    <x v="0"/>
    <x v="2"/>
    <s v="Tenex Personal Project File with Scoop Front Design, Black"/>
    <n v="134.80000000000001"/>
    <n v="10"/>
    <n v="35.049999999999997"/>
  </r>
  <r>
    <n v="6531"/>
    <d v="2016-12-15T00:00:00"/>
    <x v="2"/>
    <x v="11"/>
    <x v="634"/>
    <x v="14"/>
    <x v="1"/>
    <x v="13"/>
    <s v="Chromcraft Bull-Nose Wood Oval Conference Tables &amp; Bases"/>
    <n v="1652.94"/>
    <n v="3"/>
    <n v="231.41"/>
  </r>
  <r>
    <n v="6532"/>
    <d v="2016-12-15T00:00:00"/>
    <x v="2"/>
    <x v="11"/>
    <x v="634"/>
    <x v="14"/>
    <x v="0"/>
    <x v="2"/>
    <s v="Recycled Data-Pak for Archival Bound Computer Printouts, 12-1/2 x 12-1/2 x 16"/>
    <n v="296.37"/>
    <n v="3"/>
    <n v="80.02"/>
  </r>
  <r>
    <n v="6533"/>
    <d v="2016-12-15T00:00:00"/>
    <x v="2"/>
    <x v="11"/>
    <x v="157"/>
    <x v="3"/>
    <x v="1"/>
    <x v="8"/>
    <s v="Eldon Expressions Wood Desk Accessories, Oak"/>
    <n v="14.76"/>
    <n v="2"/>
    <n v="4.28"/>
  </r>
  <r>
    <n v="6534"/>
    <d v="2016-12-15T00:00:00"/>
    <x v="2"/>
    <x v="11"/>
    <x v="109"/>
    <x v="11"/>
    <x v="1"/>
    <x v="13"/>
    <s v="Bretford Rectangular Conference Table Tops"/>
    <n v="564.20000000000005"/>
    <n v="3"/>
    <n v="-304.67"/>
  </r>
  <r>
    <n v="6535"/>
    <d v="2016-12-15T00:00:00"/>
    <x v="2"/>
    <x v="11"/>
    <x v="109"/>
    <x v="11"/>
    <x v="0"/>
    <x v="12"/>
    <s v="Belkin 5 Outlet SurgeMaster Power Centers"/>
    <n v="87.17"/>
    <n v="2"/>
    <n v="8.7200000000000006"/>
  </r>
  <r>
    <n v="6536"/>
    <d v="2016-12-15T00:00:00"/>
    <x v="2"/>
    <x v="11"/>
    <x v="489"/>
    <x v="10"/>
    <x v="0"/>
    <x v="3"/>
    <s v="Avery Triangle Shaped Sheet Lifters, Black, 2/Pack"/>
    <n v="2.21"/>
    <n v="3"/>
    <n v="-1.48"/>
  </r>
  <r>
    <n v="6537"/>
    <d v="2016-12-15T00:00:00"/>
    <x v="2"/>
    <x v="11"/>
    <x v="529"/>
    <x v="13"/>
    <x v="0"/>
    <x v="0"/>
    <s v="Xerox 1958"/>
    <n v="19.440000000000001"/>
    <n v="3"/>
    <n v="9.33"/>
  </r>
  <r>
    <n v="6538"/>
    <d v="2016-12-16T00:00:00"/>
    <x v="2"/>
    <x v="11"/>
    <x v="583"/>
    <x v="1"/>
    <x v="0"/>
    <x v="3"/>
    <s v="Cardinal Hold-It CD Pocket"/>
    <n v="4.79"/>
    <n v="3"/>
    <n v="-7.9"/>
  </r>
  <r>
    <n v="6539"/>
    <d v="2016-12-16T00:00:00"/>
    <x v="2"/>
    <x v="11"/>
    <x v="435"/>
    <x v="20"/>
    <x v="0"/>
    <x v="7"/>
    <s v="Stockwell Gold Paper Clips"/>
    <n v="3.68"/>
    <n v="2"/>
    <n v="1.8"/>
  </r>
  <r>
    <n v="6540"/>
    <d v="2016-12-16T00:00:00"/>
    <x v="2"/>
    <x v="11"/>
    <x v="500"/>
    <x v="3"/>
    <x v="1"/>
    <x v="5"/>
    <s v="Office Star - Contemporary Swivel Chair with Padded Adjustable Arms and Flex Back"/>
    <n v="563.91999999999996"/>
    <n v="5"/>
    <n v="7.05"/>
  </r>
  <r>
    <n v="6541"/>
    <d v="2016-12-16T00:00:00"/>
    <x v="2"/>
    <x v="11"/>
    <x v="394"/>
    <x v="25"/>
    <x v="0"/>
    <x v="12"/>
    <s v="Acco 6 Outlet Guardian Premium Surge Suppressor"/>
    <n v="34.94"/>
    <n v="3"/>
    <n v="3.06"/>
  </r>
  <r>
    <n v="6542"/>
    <d v="2016-12-16T00:00:00"/>
    <x v="2"/>
    <x v="11"/>
    <x v="451"/>
    <x v="3"/>
    <x v="2"/>
    <x v="9"/>
    <s v="ImationÂ USB 2.0 SwivelÂ Flash DriveÂ USBÂ flash driveÂ - 4 GB - Pink"/>
    <n v="21.21"/>
    <n v="7"/>
    <n v="4.45"/>
  </r>
  <r>
    <n v="6543"/>
    <d v="2016-12-17T00:00:00"/>
    <x v="2"/>
    <x v="11"/>
    <x v="773"/>
    <x v="3"/>
    <x v="1"/>
    <x v="13"/>
    <s v="Bretford Â“Just In TimeÂ” Height-Adjustable Multi-Task Work Tables"/>
    <n v="2003.52"/>
    <n v="6"/>
    <n v="-325.57"/>
  </r>
  <r>
    <n v="6544"/>
    <d v="2016-12-17T00:00:00"/>
    <x v="2"/>
    <x v="11"/>
    <x v="528"/>
    <x v="22"/>
    <x v="0"/>
    <x v="2"/>
    <s v="Personal Filing Tote with Lid, Black/Gray"/>
    <n v="46.53"/>
    <n v="3"/>
    <n v="13.03"/>
  </r>
  <r>
    <n v="6545"/>
    <d v="2016-12-17T00:00:00"/>
    <x v="2"/>
    <x v="11"/>
    <x v="512"/>
    <x v="0"/>
    <x v="0"/>
    <x v="0"/>
    <s v="Xerox 214"/>
    <n v="51.84"/>
    <n v="10"/>
    <n v="18.14"/>
  </r>
  <r>
    <n v="6546"/>
    <d v="2016-12-17T00:00:00"/>
    <x v="2"/>
    <x v="11"/>
    <x v="512"/>
    <x v="0"/>
    <x v="2"/>
    <x v="9"/>
    <s v="WD My Passport Ultra 1TB Portable External Hard Drive"/>
    <n v="165.6"/>
    <n v="3"/>
    <n v="-6.21"/>
  </r>
  <r>
    <n v="6547"/>
    <d v="2016-12-17T00:00:00"/>
    <x v="2"/>
    <x v="11"/>
    <x v="270"/>
    <x v="31"/>
    <x v="0"/>
    <x v="3"/>
    <s v="Ibico Plastic and Wire Spiral Binding Combs"/>
    <n v="13.49"/>
    <n v="2"/>
    <n v="4.38"/>
  </r>
  <r>
    <n v="6548"/>
    <d v="2016-12-17T00:00:00"/>
    <x v="2"/>
    <x v="11"/>
    <x v="270"/>
    <x v="31"/>
    <x v="0"/>
    <x v="3"/>
    <s v="GBC Laser Imprintable Binding System Covers, Desert Sand"/>
    <n v="11.42"/>
    <n v="1"/>
    <n v="3.85"/>
  </r>
  <r>
    <n v="6549"/>
    <d v="2016-12-17T00:00:00"/>
    <x v="2"/>
    <x v="11"/>
    <x v="579"/>
    <x v="14"/>
    <x v="0"/>
    <x v="3"/>
    <s v="GBC Ibimaster 500 Manual ProClick Binding System"/>
    <n v="9892.74"/>
    <n v="13"/>
    <n v="4946.37"/>
  </r>
  <r>
    <n v="6550"/>
    <d v="2016-12-18T00:00:00"/>
    <x v="2"/>
    <x v="11"/>
    <x v="611"/>
    <x v="16"/>
    <x v="0"/>
    <x v="3"/>
    <s v="GBC VeloBinder Electric Binding Machine"/>
    <n v="254.06"/>
    <n v="7"/>
    <n v="-169.37"/>
  </r>
  <r>
    <n v="6551"/>
    <d v="2016-12-18T00:00:00"/>
    <x v="2"/>
    <x v="11"/>
    <x v="611"/>
    <x v="16"/>
    <x v="0"/>
    <x v="12"/>
    <s v="Acco 7-Outlet Masterpiece Power Center, Wihtout Fax/Phone Line Protection"/>
    <n v="194.53"/>
    <n v="2"/>
    <n v="24.32"/>
  </r>
  <r>
    <n v="6552"/>
    <d v="2016-12-18T00:00:00"/>
    <x v="2"/>
    <x v="11"/>
    <x v="611"/>
    <x v="16"/>
    <x v="0"/>
    <x v="14"/>
    <s v="Premier Automatic Letter Opener"/>
    <n v="961.48"/>
    <n v="5"/>
    <n v="-204.31"/>
  </r>
  <r>
    <n v="6553"/>
    <d v="2016-12-18T00:00:00"/>
    <x v="2"/>
    <x v="11"/>
    <x v="514"/>
    <x v="28"/>
    <x v="1"/>
    <x v="8"/>
    <s v="Eldon 200 Class Desk Accessories"/>
    <n v="18.84"/>
    <n v="3"/>
    <n v="6.03"/>
  </r>
  <r>
    <n v="6554"/>
    <d v="2016-12-18T00:00:00"/>
    <x v="2"/>
    <x v="11"/>
    <x v="418"/>
    <x v="3"/>
    <x v="0"/>
    <x v="0"/>
    <s v="Eureka Recycled Copy Paper 8 1/2&quot; x 11&quot;, Ream"/>
    <n v="38.880000000000003"/>
    <n v="6"/>
    <n v="18.66"/>
  </r>
  <r>
    <n v="6555"/>
    <d v="2016-12-18T00:00:00"/>
    <x v="2"/>
    <x v="11"/>
    <x v="418"/>
    <x v="3"/>
    <x v="1"/>
    <x v="8"/>
    <s v="Seth Thomas 12&quot; Clock w/ Goldtone Case"/>
    <n v="183.84"/>
    <n v="8"/>
    <n v="62.51"/>
  </r>
  <r>
    <n v="6556"/>
    <d v="2016-12-18T00:00:00"/>
    <x v="2"/>
    <x v="11"/>
    <x v="418"/>
    <x v="3"/>
    <x v="0"/>
    <x v="14"/>
    <s v="Premier Electric Letter Opener"/>
    <n v="579.29999999999995"/>
    <n v="5"/>
    <n v="28.97"/>
  </r>
  <r>
    <n v="6557"/>
    <d v="2016-12-18T00:00:00"/>
    <x v="2"/>
    <x v="11"/>
    <x v="488"/>
    <x v="20"/>
    <x v="0"/>
    <x v="2"/>
    <s v="Tennsco Double-Tier Lockers"/>
    <n v="900.08"/>
    <n v="4"/>
    <n v="117.01"/>
  </r>
  <r>
    <n v="6558"/>
    <d v="2016-12-18T00:00:00"/>
    <x v="2"/>
    <x v="11"/>
    <x v="271"/>
    <x v="23"/>
    <x v="0"/>
    <x v="3"/>
    <s v="GBC DocuBind TL300 Electric Binding System"/>
    <n v="1793.98"/>
    <n v="2"/>
    <n v="843.17"/>
  </r>
  <r>
    <n v="6559"/>
    <d v="2016-12-18T00:00:00"/>
    <x v="2"/>
    <x v="11"/>
    <x v="617"/>
    <x v="3"/>
    <x v="2"/>
    <x v="9"/>
    <s v="SanDisk Cruzer 64 GB USB Flash Drive"/>
    <n v="72.64"/>
    <n v="2"/>
    <n v="21.79"/>
  </r>
  <r>
    <n v="6560"/>
    <d v="2016-12-18T00:00:00"/>
    <x v="2"/>
    <x v="11"/>
    <x v="617"/>
    <x v="3"/>
    <x v="2"/>
    <x v="9"/>
    <s v="LogitechÂ P710e Mobile Speakerphone"/>
    <n v="772.47"/>
    <n v="3"/>
    <n v="146.77000000000001"/>
  </r>
  <r>
    <n v="6561"/>
    <d v="2016-12-18T00:00:00"/>
    <x v="2"/>
    <x v="11"/>
    <x v="617"/>
    <x v="3"/>
    <x v="1"/>
    <x v="8"/>
    <s v="Eldon Expressions Wood and Plastic Desk Accessories, Oak"/>
    <n v="39.92"/>
    <n v="4"/>
    <n v="11.18"/>
  </r>
  <r>
    <n v="6562"/>
    <d v="2016-12-18T00:00:00"/>
    <x v="2"/>
    <x v="11"/>
    <x v="303"/>
    <x v="11"/>
    <x v="0"/>
    <x v="3"/>
    <s v="Vinyl Sectional Post Binders"/>
    <n v="45.24"/>
    <n v="4"/>
    <n v="-30.16"/>
  </r>
  <r>
    <n v="6563"/>
    <d v="2016-12-18T00:00:00"/>
    <x v="2"/>
    <x v="11"/>
    <x v="303"/>
    <x v="11"/>
    <x v="0"/>
    <x v="4"/>
    <s v="Newell 312"/>
    <n v="18.690000000000001"/>
    <n v="4"/>
    <n v="2.34"/>
  </r>
  <r>
    <n v="6564"/>
    <d v="2016-12-18T00:00:00"/>
    <x v="2"/>
    <x v="11"/>
    <x v="303"/>
    <x v="11"/>
    <x v="0"/>
    <x v="0"/>
    <s v="Black Print Carbonless 8 1/2&quot; x 8 1/4&quot; Rapid Memo Book"/>
    <n v="11.65"/>
    <n v="2"/>
    <n v="3.79"/>
  </r>
  <r>
    <n v="6565"/>
    <d v="2016-12-18T00:00:00"/>
    <x v="2"/>
    <x v="11"/>
    <x v="303"/>
    <x v="11"/>
    <x v="2"/>
    <x v="9"/>
    <s v="Sony Micro Vault Click 8 GB USB 2.0 Flash Drive"/>
    <n v="112.78"/>
    <n v="3"/>
    <n v="-8.4600000000000009"/>
  </r>
  <r>
    <n v="6566"/>
    <d v="2016-12-18T00:00:00"/>
    <x v="2"/>
    <x v="11"/>
    <x v="303"/>
    <x v="11"/>
    <x v="1"/>
    <x v="13"/>
    <s v="Iceberg OfficeWorks 42&quot; Round Tables"/>
    <n v="377.45"/>
    <n v="5"/>
    <n v="-264.22000000000003"/>
  </r>
  <r>
    <n v="6567"/>
    <d v="2016-12-18T00:00:00"/>
    <x v="2"/>
    <x v="11"/>
    <x v="303"/>
    <x v="11"/>
    <x v="0"/>
    <x v="1"/>
    <s v="Avery White Multi-Purpose Labels"/>
    <n v="15.94"/>
    <n v="4"/>
    <n v="5.18"/>
  </r>
  <r>
    <n v="6568"/>
    <d v="2016-12-18T00:00:00"/>
    <x v="2"/>
    <x v="11"/>
    <x v="303"/>
    <x v="11"/>
    <x v="2"/>
    <x v="6"/>
    <s v="Macally Suction Cup Mount"/>
    <n v="28.68"/>
    <n v="3"/>
    <n v="-7.17"/>
  </r>
  <r>
    <n v="6569"/>
    <d v="2016-12-18T00:00:00"/>
    <x v="2"/>
    <x v="11"/>
    <x v="672"/>
    <x v="40"/>
    <x v="1"/>
    <x v="5"/>
    <s v="Hon Every-Day Series Multi-Task Chairs"/>
    <n v="563.94000000000005"/>
    <n v="3"/>
    <n v="112.79"/>
  </r>
  <r>
    <n v="6570"/>
    <d v="2016-12-18T00:00:00"/>
    <x v="2"/>
    <x v="11"/>
    <x v="135"/>
    <x v="3"/>
    <x v="2"/>
    <x v="6"/>
    <s v="I Need's 3d Hello Kitty Hybrid Silicone Case Cover for HTC One X 4g with 3d Hello Kitty Stylus Pen Green/pink"/>
    <n v="66.98"/>
    <n v="7"/>
    <n v="6.7"/>
  </r>
  <r>
    <n v="6571"/>
    <d v="2016-12-19T00:00:00"/>
    <x v="2"/>
    <x v="11"/>
    <x v="442"/>
    <x v="12"/>
    <x v="1"/>
    <x v="13"/>
    <s v="SAFCO PlanMaster Boards, 60w x 37-1/2d, White Melamine"/>
    <n v="455.97"/>
    <n v="6"/>
    <n v="-218.87"/>
  </r>
  <r>
    <n v="6572"/>
    <d v="2016-12-19T00:00:00"/>
    <x v="2"/>
    <x v="11"/>
    <x v="442"/>
    <x v="12"/>
    <x v="0"/>
    <x v="3"/>
    <s v="Wilson Jones Clip &amp; Carry Folder Binder Tool for Ring Binders, Clear"/>
    <n v="10.44"/>
    <n v="6"/>
    <n v="-7.66"/>
  </r>
  <r>
    <n v="6573"/>
    <d v="2016-12-19T00:00:00"/>
    <x v="2"/>
    <x v="11"/>
    <x v="442"/>
    <x v="12"/>
    <x v="0"/>
    <x v="3"/>
    <s v="Cardinal Slant-D Ring Binder, Heavy Gauge Vinyl"/>
    <n v="5.21"/>
    <n v="2"/>
    <n v="-4.17"/>
  </r>
  <r>
    <n v="6574"/>
    <d v="2016-12-19T00:00:00"/>
    <x v="2"/>
    <x v="11"/>
    <x v="36"/>
    <x v="20"/>
    <x v="0"/>
    <x v="3"/>
    <s v="GBC Laser Imprintable Binding System Covers, Desert Sand"/>
    <n v="34.25"/>
    <n v="3"/>
    <n v="11.56"/>
  </r>
  <r>
    <n v="6575"/>
    <d v="2016-12-19T00:00:00"/>
    <x v="2"/>
    <x v="11"/>
    <x v="36"/>
    <x v="20"/>
    <x v="0"/>
    <x v="4"/>
    <s v="Newell 326"/>
    <n v="3.52"/>
    <n v="2"/>
    <n v="1.02"/>
  </r>
  <r>
    <n v="6576"/>
    <d v="2016-12-19T00:00:00"/>
    <x v="2"/>
    <x v="11"/>
    <x v="455"/>
    <x v="1"/>
    <x v="0"/>
    <x v="3"/>
    <s v="Wilson Jones Easy Flow II Sheet Lifters"/>
    <n v="1.8"/>
    <n v="5"/>
    <n v="-2.88"/>
  </r>
  <r>
    <n v="6577"/>
    <d v="2016-12-19T00:00:00"/>
    <x v="2"/>
    <x v="11"/>
    <x v="68"/>
    <x v="2"/>
    <x v="1"/>
    <x v="8"/>
    <s v="Eldon &quot;L&quot; Workstation Diamond Chairmat"/>
    <n v="303.92"/>
    <n v="5"/>
    <n v="-30.39"/>
  </r>
  <r>
    <n v="6578"/>
    <d v="2016-12-20T00:00:00"/>
    <x v="2"/>
    <x v="11"/>
    <x v="723"/>
    <x v="29"/>
    <x v="2"/>
    <x v="9"/>
    <s v="SanDisk Ultra 32 GB MicroSDHC Class 10 Memory Card"/>
    <n v="66.3"/>
    <n v="3"/>
    <n v="8.6199999999999992"/>
  </r>
  <r>
    <n v="6579"/>
    <d v="2016-12-20T00:00:00"/>
    <x v="2"/>
    <x v="11"/>
    <x v="314"/>
    <x v="29"/>
    <x v="1"/>
    <x v="8"/>
    <s v="C-Line Cubicle Keepers Polyproplyene Holder With Velcro Backings"/>
    <n v="18.920000000000002"/>
    <n v="4"/>
    <n v="7.38"/>
  </r>
  <r>
    <n v="6580"/>
    <d v="2016-12-20T00:00:00"/>
    <x v="2"/>
    <x v="11"/>
    <x v="314"/>
    <x v="29"/>
    <x v="0"/>
    <x v="3"/>
    <s v="DXL Angle-View Binders with Locking Rings by Samsill"/>
    <n v="15.42"/>
    <n v="2"/>
    <n v="6.94"/>
  </r>
  <r>
    <n v="6581"/>
    <d v="2016-12-20T00:00:00"/>
    <x v="2"/>
    <x v="11"/>
    <x v="550"/>
    <x v="40"/>
    <x v="0"/>
    <x v="0"/>
    <s v="Strathmore Photo Mount Cards"/>
    <n v="33.9"/>
    <n v="5"/>
    <n v="15.59"/>
  </r>
  <r>
    <n v="6582"/>
    <d v="2016-12-22T00:00:00"/>
    <x v="2"/>
    <x v="11"/>
    <x v="52"/>
    <x v="11"/>
    <x v="0"/>
    <x v="3"/>
    <s v="Avery 3 1/2&quot; Diskette Storage Pages, 10/Pack"/>
    <n v="31.32"/>
    <n v="10"/>
    <n v="-25.06"/>
  </r>
  <r>
    <n v="6583"/>
    <d v="2016-12-22T00:00:00"/>
    <x v="2"/>
    <x v="11"/>
    <x v="52"/>
    <x v="11"/>
    <x v="1"/>
    <x v="8"/>
    <s v="3M Hangers With Command Adhesive"/>
    <n v="11.84"/>
    <n v="4"/>
    <n v="3.11"/>
  </r>
  <r>
    <n v="6584"/>
    <d v="2016-12-22T00:00:00"/>
    <x v="2"/>
    <x v="11"/>
    <x v="52"/>
    <x v="11"/>
    <x v="1"/>
    <x v="8"/>
    <s v="Seth Thomas 14&quot; Day/Date Wall Clock"/>
    <n v="22.78"/>
    <n v="1"/>
    <n v="4.84"/>
  </r>
  <r>
    <n v="6585"/>
    <d v="2016-12-22T00:00:00"/>
    <x v="2"/>
    <x v="11"/>
    <x v="164"/>
    <x v="20"/>
    <x v="0"/>
    <x v="3"/>
    <s v="GBC Pre-Punched Binding Paper, Plastic, White, 8-1/2&quot; x 11&quot;"/>
    <n v="25.58"/>
    <n v="2"/>
    <n v="8.9499999999999993"/>
  </r>
  <r>
    <n v="6586"/>
    <d v="2016-12-22T00:00:00"/>
    <x v="2"/>
    <x v="11"/>
    <x v="341"/>
    <x v="22"/>
    <x v="0"/>
    <x v="3"/>
    <s v="Wilson Jones International Size A4 Ring Binders"/>
    <n v="55.36"/>
    <n v="4"/>
    <n v="19.38"/>
  </r>
  <r>
    <n v="6587"/>
    <d v="2016-12-22T00:00:00"/>
    <x v="2"/>
    <x v="11"/>
    <x v="341"/>
    <x v="22"/>
    <x v="2"/>
    <x v="15"/>
    <s v="Texas Instrument TI-15 Fraction Calculator"/>
    <n v="11.56"/>
    <n v="1"/>
    <n v="3.76"/>
  </r>
  <r>
    <n v="6588"/>
    <d v="2016-12-22T00:00:00"/>
    <x v="2"/>
    <x v="11"/>
    <x v="416"/>
    <x v="3"/>
    <x v="1"/>
    <x v="8"/>
    <s v="Deflect-o DuraMat Antistatic Studded Beveled Mat for Medium Pile Carpeting"/>
    <n v="842.72"/>
    <n v="8"/>
    <n v="202.25"/>
  </r>
  <r>
    <n v="6589"/>
    <d v="2016-12-22T00:00:00"/>
    <x v="2"/>
    <x v="11"/>
    <x v="416"/>
    <x v="3"/>
    <x v="1"/>
    <x v="8"/>
    <s v="Magnifier Swing Arm Lamp"/>
    <n v="41.96"/>
    <n v="2"/>
    <n v="10.91"/>
  </r>
  <r>
    <n v="6590"/>
    <d v="2016-12-23T00:00:00"/>
    <x v="2"/>
    <x v="11"/>
    <x v="391"/>
    <x v="6"/>
    <x v="1"/>
    <x v="8"/>
    <s v="Electrix Architect's Clamp-On Swing Arm Lamp, Black"/>
    <n v="572.76"/>
    <n v="6"/>
    <n v="166.1"/>
  </r>
  <r>
    <n v="6591"/>
    <d v="2016-12-23T00:00:00"/>
    <x v="2"/>
    <x v="11"/>
    <x v="391"/>
    <x v="6"/>
    <x v="1"/>
    <x v="8"/>
    <s v="Electrix Architect's Clamp-On Swing Arm Lamp, Black"/>
    <n v="286.38"/>
    <n v="3"/>
    <n v="83.05"/>
  </r>
  <r>
    <n v="6592"/>
    <d v="2016-12-23T00:00:00"/>
    <x v="2"/>
    <x v="11"/>
    <x v="624"/>
    <x v="1"/>
    <x v="1"/>
    <x v="11"/>
    <s v="Bush Westfield Collection Bookcases, Fully Assembled"/>
    <n v="141.37"/>
    <n v="2"/>
    <n v="-14.14"/>
  </r>
  <r>
    <n v="6593"/>
    <d v="2016-12-23T00:00:00"/>
    <x v="2"/>
    <x v="11"/>
    <x v="212"/>
    <x v="14"/>
    <x v="0"/>
    <x v="7"/>
    <s v="Acco Clips to Go Binder Clips, 24 Clips in Two Sizes"/>
    <n v="24.85"/>
    <n v="7"/>
    <n v="11.68"/>
  </r>
  <r>
    <n v="6594"/>
    <d v="2016-12-23T00:00:00"/>
    <x v="2"/>
    <x v="11"/>
    <x v="685"/>
    <x v="10"/>
    <x v="0"/>
    <x v="3"/>
    <s v="Universal Recycled Hanging Pressboard Report Binders, Letter Size"/>
    <n v="5.55"/>
    <n v="3"/>
    <n v="-4.07"/>
  </r>
  <r>
    <n v="6595"/>
    <d v="2016-12-23T00:00:00"/>
    <x v="2"/>
    <x v="11"/>
    <x v="150"/>
    <x v="22"/>
    <x v="0"/>
    <x v="4"/>
    <s v="Newell 317"/>
    <n v="8.82"/>
    <n v="3"/>
    <n v="2.56"/>
  </r>
  <r>
    <n v="6596"/>
    <d v="2016-12-23T00:00:00"/>
    <x v="2"/>
    <x v="11"/>
    <x v="150"/>
    <x v="22"/>
    <x v="0"/>
    <x v="0"/>
    <s v="Computer Printout Paper with Letter-Trim Perforations"/>
    <n v="37.94"/>
    <n v="2"/>
    <n v="18.21"/>
  </r>
  <r>
    <n v="6597"/>
    <d v="2016-12-23T00:00:00"/>
    <x v="2"/>
    <x v="11"/>
    <x v="150"/>
    <x v="22"/>
    <x v="0"/>
    <x v="4"/>
    <s v="Sanford EarthWrite Recycled Pencils, Medium Soft, #2"/>
    <n v="4.2"/>
    <n v="2"/>
    <n v="1.18"/>
  </r>
  <r>
    <n v="6598"/>
    <d v="2016-12-23T00:00:00"/>
    <x v="2"/>
    <x v="11"/>
    <x v="150"/>
    <x v="22"/>
    <x v="0"/>
    <x v="2"/>
    <s v="SAFCO Boltless Steel Shelving"/>
    <n v="227.28"/>
    <n v="2"/>
    <n v="2.27"/>
  </r>
  <r>
    <n v="6599"/>
    <d v="2016-12-23T00:00:00"/>
    <x v="2"/>
    <x v="11"/>
    <x v="150"/>
    <x v="22"/>
    <x v="0"/>
    <x v="0"/>
    <s v="Xerox 1911"/>
    <n v="47.9"/>
    <n v="1"/>
    <n v="22.99"/>
  </r>
  <r>
    <n v="6600"/>
    <d v="2016-12-23T00:00:00"/>
    <x v="2"/>
    <x v="11"/>
    <x v="150"/>
    <x v="22"/>
    <x v="0"/>
    <x v="10"/>
    <s v="Staple envelope"/>
    <n v="61.96"/>
    <n v="2"/>
    <n v="30.36"/>
  </r>
  <r>
    <n v="6601"/>
    <d v="2016-12-23T00:00:00"/>
    <x v="2"/>
    <x v="11"/>
    <x v="150"/>
    <x v="22"/>
    <x v="0"/>
    <x v="2"/>
    <s v="Tennsco Snap-Together Open Shelving Units, Starter Sets and Add-On Units"/>
    <n v="1117.92"/>
    <n v="4"/>
    <n v="55.9"/>
  </r>
  <r>
    <n v="6602"/>
    <d v="2016-12-23T00:00:00"/>
    <x v="2"/>
    <x v="11"/>
    <x v="27"/>
    <x v="43"/>
    <x v="2"/>
    <x v="16"/>
    <s v="Hewlett Packard 610 Color Digital Copier / Printer"/>
    <n v="1999.96"/>
    <n v="4"/>
    <n v="899.98"/>
  </r>
  <r>
    <n v="6603"/>
    <d v="2016-12-23T00:00:00"/>
    <x v="2"/>
    <x v="11"/>
    <x v="174"/>
    <x v="0"/>
    <x v="2"/>
    <x v="6"/>
    <s v="Wireless Extenders zBoost YX545 SOHO Signal Booster"/>
    <n v="453.58"/>
    <n v="3"/>
    <n v="39.69"/>
  </r>
  <r>
    <n v="6604"/>
    <d v="2016-12-23T00:00:00"/>
    <x v="2"/>
    <x v="11"/>
    <x v="174"/>
    <x v="0"/>
    <x v="0"/>
    <x v="1"/>
    <s v="Permanent Self-Adhesive File Folder Labels for Typewriters, 1 1/8 x 3 1/2, White"/>
    <n v="45.36"/>
    <n v="9"/>
    <n v="14.74"/>
  </r>
  <r>
    <n v="6605"/>
    <d v="2016-12-23T00:00:00"/>
    <x v="2"/>
    <x v="11"/>
    <x v="174"/>
    <x v="0"/>
    <x v="2"/>
    <x v="6"/>
    <s v="Cisco SPA 502G IP Phone"/>
    <n v="287.88"/>
    <n v="3"/>
    <n v="35.99"/>
  </r>
  <r>
    <n v="6606"/>
    <d v="2016-12-23T00:00:00"/>
    <x v="2"/>
    <x v="11"/>
    <x v="174"/>
    <x v="0"/>
    <x v="2"/>
    <x v="6"/>
    <s v="Cisco SPA112 2 Port Phone Adapter"/>
    <n v="131.88"/>
    <n v="3"/>
    <n v="14.84"/>
  </r>
  <r>
    <n v="6607"/>
    <d v="2016-12-23T00:00:00"/>
    <x v="2"/>
    <x v="11"/>
    <x v="174"/>
    <x v="0"/>
    <x v="1"/>
    <x v="8"/>
    <s v="GE General Purpose, Extra Long Life, Showcase &amp; Floodlight Incandescent Bulbs"/>
    <n v="2.33"/>
    <n v="2"/>
    <n v="-0.76"/>
  </r>
  <r>
    <n v="6608"/>
    <d v="2016-12-23T00:00:00"/>
    <x v="2"/>
    <x v="11"/>
    <x v="365"/>
    <x v="2"/>
    <x v="0"/>
    <x v="0"/>
    <s v="Xerox 1952"/>
    <n v="7.97"/>
    <n v="2"/>
    <n v="2.69"/>
  </r>
  <r>
    <n v="6609"/>
    <d v="2016-12-23T00:00:00"/>
    <x v="2"/>
    <x v="11"/>
    <x v="365"/>
    <x v="2"/>
    <x v="2"/>
    <x v="6"/>
    <s v="LG G2"/>
    <n v="1499.97"/>
    <n v="5"/>
    <n v="-374.99"/>
  </r>
  <r>
    <n v="6610"/>
    <d v="2016-12-24T00:00:00"/>
    <x v="2"/>
    <x v="11"/>
    <x v="237"/>
    <x v="25"/>
    <x v="0"/>
    <x v="3"/>
    <s v="GBC Linen Binding Covers"/>
    <n v="27.88"/>
    <n v="3"/>
    <n v="-20.45"/>
  </r>
  <r>
    <n v="6611"/>
    <d v="2016-12-24T00:00:00"/>
    <x v="2"/>
    <x v="11"/>
    <x v="237"/>
    <x v="25"/>
    <x v="0"/>
    <x v="2"/>
    <s v="Tennsco Double-Tier Lockers"/>
    <n v="540.04999999999995"/>
    <n v="3"/>
    <n v="-47.25"/>
  </r>
  <r>
    <n v="6612"/>
    <d v="2016-12-24T00:00:00"/>
    <x v="2"/>
    <x v="11"/>
    <x v="237"/>
    <x v="25"/>
    <x v="2"/>
    <x v="9"/>
    <s v="Microsoft Sculpt Comfort Mouse"/>
    <n v="255.68"/>
    <n v="8"/>
    <n v="76.7"/>
  </r>
  <r>
    <n v="6613"/>
    <d v="2016-12-24T00:00:00"/>
    <x v="2"/>
    <x v="11"/>
    <x v="625"/>
    <x v="22"/>
    <x v="0"/>
    <x v="0"/>
    <s v="Xerox 1898"/>
    <n v="33.4"/>
    <n v="5"/>
    <n v="16.03"/>
  </r>
  <r>
    <n v="6614"/>
    <d v="2016-12-24T00:00:00"/>
    <x v="2"/>
    <x v="11"/>
    <x v="401"/>
    <x v="20"/>
    <x v="1"/>
    <x v="8"/>
    <s v="Luxo Adjustable Task Clamp Lamp"/>
    <n v="799.56"/>
    <n v="9"/>
    <n v="207.89"/>
  </r>
  <r>
    <n v="6615"/>
    <d v="2016-12-24T00:00:00"/>
    <x v="2"/>
    <x v="11"/>
    <x v="203"/>
    <x v="20"/>
    <x v="2"/>
    <x v="6"/>
    <s v="Samsung Rugby III"/>
    <n v="197.97"/>
    <n v="3"/>
    <n v="53.45"/>
  </r>
  <r>
    <n v="6616"/>
    <d v="2016-12-24T00:00:00"/>
    <x v="2"/>
    <x v="11"/>
    <x v="573"/>
    <x v="3"/>
    <x v="1"/>
    <x v="8"/>
    <s v="Eldon 200 Class Desk Accessories, Smoke"/>
    <n v="43.96"/>
    <n v="7"/>
    <n v="18.46"/>
  </r>
  <r>
    <n v="6617"/>
    <d v="2016-12-24T00:00:00"/>
    <x v="2"/>
    <x v="11"/>
    <x v="573"/>
    <x v="3"/>
    <x v="0"/>
    <x v="10"/>
    <s v="Staple envelope"/>
    <n v="39.76"/>
    <n v="7"/>
    <n v="18.690000000000001"/>
  </r>
  <r>
    <n v="6618"/>
    <d v="2016-12-25T00:00:00"/>
    <x v="2"/>
    <x v="11"/>
    <x v="271"/>
    <x v="3"/>
    <x v="2"/>
    <x v="6"/>
    <s v="Samsung Galaxy Note 2"/>
    <n v="2575.94"/>
    <n v="7"/>
    <n v="257.58999999999997"/>
  </r>
  <r>
    <n v="6619"/>
    <d v="2016-12-25T00:00:00"/>
    <x v="2"/>
    <x v="11"/>
    <x v="271"/>
    <x v="3"/>
    <x v="0"/>
    <x v="0"/>
    <s v="Xerox 225"/>
    <n v="45.36"/>
    <n v="7"/>
    <n v="21.77"/>
  </r>
  <r>
    <n v="6620"/>
    <d v="2016-12-25T00:00:00"/>
    <x v="2"/>
    <x v="11"/>
    <x v="271"/>
    <x v="3"/>
    <x v="2"/>
    <x v="9"/>
    <s v="SanDisk Cruzer 64 GB USB Flash Drive"/>
    <n v="254.24"/>
    <n v="7"/>
    <n v="76.27"/>
  </r>
  <r>
    <n v="6621"/>
    <d v="2016-12-25T00:00:00"/>
    <x v="2"/>
    <x v="11"/>
    <x v="280"/>
    <x v="20"/>
    <x v="0"/>
    <x v="3"/>
    <s v="GBC Premium Transparent Covers with Diagonal Lined Pattern"/>
    <n v="33.57"/>
    <n v="2"/>
    <n v="11.75"/>
  </r>
  <r>
    <n v="6622"/>
    <d v="2016-12-25T00:00:00"/>
    <x v="2"/>
    <x v="11"/>
    <x v="531"/>
    <x v="38"/>
    <x v="1"/>
    <x v="8"/>
    <s v="Master Big Foot Doorstop, Beige"/>
    <n v="21.12"/>
    <n v="4"/>
    <n v="6.55"/>
  </r>
  <r>
    <n v="6623"/>
    <d v="2016-12-25T00:00:00"/>
    <x v="2"/>
    <x v="11"/>
    <x v="364"/>
    <x v="22"/>
    <x v="1"/>
    <x v="5"/>
    <s v="Global Executive Mid-Back Manager's Chair"/>
    <n v="698.35"/>
    <n v="3"/>
    <n v="52.38"/>
  </r>
  <r>
    <n v="6624"/>
    <d v="2016-12-25T00:00:00"/>
    <x v="2"/>
    <x v="11"/>
    <x v="364"/>
    <x v="22"/>
    <x v="1"/>
    <x v="13"/>
    <s v="SAFCO PlanMaster Heigh-Adjustable Drafting Table Base, 43w x 30d x 30-37h, Black"/>
    <n v="1747.25"/>
    <n v="5"/>
    <n v="629.01"/>
  </r>
  <r>
    <n v="6625"/>
    <d v="2016-12-25T00:00:00"/>
    <x v="2"/>
    <x v="11"/>
    <x v="230"/>
    <x v="12"/>
    <x v="1"/>
    <x v="13"/>
    <s v="KI Conference Tables"/>
    <n v="35.450000000000003"/>
    <n v="1"/>
    <n v="-24.1"/>
  </r>
  <r>
    <n v="6626"/>
    <d v="2016-12-25T00:00:00"/>
    <x v="2"/>
    <x v="11"/>
    <x v="230"/>
    <x v="12"/>
    <x v="2"/>
    <x v="15"/>
    <s v="Panasonic KX MC6040 Color Laser Multifunction Printer"/>
    <n v="269.97000000000003"/>
    <n v="2"/>
    <n v="-386.96"/>
  </r>
  <r>
    <n v="6627"/>
    <d v="2016-12-25T00:00:00"/>
    <x v="2"/>
    <x v="11"/>
    <x v="230"/>
    <x v="12"/>
    <x v="2"/>
    <x v="9"/>
    <s v="ImationÂ Clip USBÂ flash driveÂ - 8 GB"/>
    <n v="45.12"/>
    <n v="3"/>
    <n v="-7.9"/>
  </r>
  <r>
    <n v="6628"/>
    <d v="2016-12-25T00:00:00"/>
    <x v="2"/>
    <x v="11"/>
    <x v="230"/>
    <x v="12"/>
    <x v="2"/>
    <x v="9"/>
    <s v="Hypercom P1300 Pinpad"/>
    <n v="100.8"/>
    <n v="2"/>
    <n v="21.42"/>
  </r>
  <r>
    <n v="6629"/>
    <d v="2016-12-25T00:00:00"/>
    <x v="2"/>
    <x v="11"/>
    <x v="230"/>
    <x v="12"/>
    <x v="1"/>
    <x v="5"/>
    <s v="Global Stack Chair with Arms, Black"/>
    <n v="47.97"/>
    <n v="2"/>
    <n v="4.2"/>
  </r>
  <r>
    <n v="6630"/>
    <d v="2016-12-25T00:00:00"/>
    <x v="2"/>
    <x v="11"/>
    <x v="504"/>
    <x v="20"/>
    <x v="1"/>
    <x v="13"/>
    <s v="Bevis Oval Conference Table, Walnut"/>
    <n v="313.18"/>
    <n v="2"/>
    <n v="-120.05"/>
  </r>
  <r>
    <n v="6631"/>
    <d v="2016-12-25T00:00:00"/>
    <x v="2"/>
    <x v="11"/>
    <x v="504"/>
    <x v="20"/>
    <x v="1"/>
    <x v="5"/>
    <s v="Hon 4070 Series Pagoda Round Back Stacking Chairs"/>
    <n v="866.65"/>
    <n v="3"/>
    <n v="173.33"/>
  </r>
  <r>
    <n v="6632"/>
    <d v="2016-12-25T00:00:00"/>
    <x v="2"/>
    <x v="11"/>
    <x v="603"/>
    <x v="13"/>
    <x v="0"/>
    <x v="4"/>
    <s v="Newell 327"/>
    <n v="19.89"/>
    <n v="9"/>
    <n v="5.37"/>
  </r>
  <r>
    <n v="6633"/>
    <d v="2016-12-25T00:00:00"/>
    <x v="2"/>
    <x v="11"/>
    <x v="603"/>
    <x v="13"/>
    <x v="2"/>
    <x v="9"/>
    <s v="Razer Tiamat Over Ear 7.1 Surround Sound PC Gaming Headset"/>
    <n v="399.98"/>
    <n v="2"/>
    <n v="171.99"/>
  </r>
  <r>
    <n v="6634"/>
    <d v="2016-12-25T00:00:00"/>
    <x v="2"/>
    <x v="11"/>
    <x v="603"/>
    <x v="13"/>
    <x v="1"/>
    <x v="8"/>
    <s v="Howard Miller 13-1/2&quot; Diameter Rosebrook Wall Clock"/>
    <n v="343.85"/>
    <n v="5"/>
    <n v="137.54"/>
  </r>
  <r>
    <n v="6635"/>
    <d v="2016-12-25T00:00:00"/>
    <x v="2"/>
    <x v="11"/>
    <x v="603"/>
    <x v="13"/>
    <x v="0"/>
    <x v="0"/>
    <s v="Xerox 1906"/>
    <n v="106.32"/>
    <n v="3"/>
    <n v="49.97"/>
  </r>
  <r>
    <n v="6636"/>
    <d v="2016-12-25T00:00:00"/>
    <x v="2"/>
    <x v="11"/>
    <x v="364"/>
    <x v="20"/>
    <x v="1"/>
    <x v="5"/>
    <s v="Hon 4700 Series Mobuis Mid-Back Task Chairs with Adjustable Arms"/>
    <n v="2563.06"/>
    <n v="8"/>
    <n v="313.26"/>
  </r>
  <r>
    <n v="6637"/>
    <d v="2016-12-26T00:00:00"/>
    <x v="2"/>
    <x v="11"/>
    <x v="558"/>
    <x v="22"/>
    <x v="0"/>
    <x v="0"/>
    <s v="Strathmore Photo Mount Cards"/>
    <n v="33.9"/>
    <n v="5"/>
    <n v="15.59"/>
  </r>
  <r>
    <n v="6638"/>
    <d v="2016-12-26T00:00:00"/>
    <x v="2"/>
    <x v="11"/>
    <x v="177"/>
    <x v="20"/>
    <x v="2"/>
    <x v="9"/>
    <s v="Belkin F8E887 USB Wired Ergonomic Keyboard"/>
    <n v="89.97"/>
    <n v="3"/>
    <n v="18.89"/>
  </r>
  <r>
    <n v="6639"/>
    <d v="2016-12-26T00:00:00"/>
    <x v="2"/>
    <x v="11"/>
    <x v="562"/>
    <x v="26"/>
    <x v="0"/>
    <x v="12"/>
    <s v="Harmony HEPA Quiet Air Purifiers"/>
    <n v="18.72"/>
    <n v="2"/>
    <n v="3.51"/>
  </r>
  <r>
    <n v="6640"/>
    <d v="2016-12-26T00:00:00"/>
    <x v="2"/>
    <x v="11"/>
    <x v="554"/>
    <x v="26"/>
    <x v="0"/>
    <x v="4"/>
    <s v="SANFORD Major Accent Highlighters"/>
    <n v="11.33"/>
    <n v="2"/>
    <n v="2.5499999999999998"/>
  </r>
  <r>
    <n v="6641"/>
    <d v="2016-12-26T00:00:00"/>
    <x v="2"/>
    <x v="11"/>
    <x v="411"/>
    <x v="3"/>
    <x v="0"/>
    <x v="14"/>
    <s v="Fiskars Home &amp; Office Scissors"/>
    <n v="17.760000000000002"/>
    <n v="2"/>
    <n v="4.97"/>
  </r>
  <r>
    <n v="6642"/>
    <d v="2016-12-26T00:00:00"/>
    <x v="2"/>
    <x v="11"/>
    <x v="411"/>
    <x v="3"/>
    <x v="2"/>
    <x v="6"/>
    <s v="Mitel 5320 IP Phone VoIP phone"/>
    <n v="302.38"/>
    <n v="2"/>
    <n v="30.24"/>
  </r>
  <r>
    <n v="6643"/>
    <d v="2016-12-26T00:00:00"/>
    <x v="2"/>
    <x v="11"/>
    <x v="411"/>
    <x v="3"/>
    <x v="1"/>
    <x v="5"/>
    <s v="Global Armless Task Chair, Royal Blue"/>
    <n v="146.35"/>
    <n v="3"/>
    <n v="-5.49"/>
  </r>
  <r>
    <n v="6644"/>
    <d v="2016-12-26T00:00:00"/>
    <x v="2"/>
    <x v="11"/>
    <x v="411"/>
    <x v="3"/>
    <x v="0"/>
    <x v="12"/>
    <s v="Hoover Replacement Belts For Soft Guard &amp; Commercial Ltweight Upright Vacs, 2/Pk"/>
    <n v="7.9"/>
    <n v="2"/>
    <n v="2.0499999999999998"/>
  </r>
  <r>
    <n v="6645"/>
    <d v="2016-12-26T00:00:00"/>
    <x v="2"/>
    <x v="11"/>
    <x v="411"/>
    <x v="3"/>
    <x v="1"/>
    <x v="13"/>
    <s v="Bretford Rectangular Conference Table Tops"/>
    <n v="902.71"/>
    <n v="3"/>
    <n v="33.85"/>
  </r>
  <r>
    <n v="6646"/>
    <d v="2016-12-26T00:00:00"/>
    <x v="2"/>
    <x v="11"/>
    <x v="411"/>
    <x v="3"/>
    <x v="0"/>
    <x v="4"/>
    <s v="Model L Table or Wall-Mount Pencil Sharpener"/>
    <n v="53.97"/>
    <n v="3"/>
    <n v="15.11"/>
  </r>
  <r>
    <n v="6647"/>
    <d v="2016-12-26T00:00:00"/>
    <x v="2"/>
    <x v="11"/>
    <x v="653"/>
    <x v="23"/>
    <x v="1"/>
    <x v="5"/>
    <s v="Novimex Turbo Task Chair"/>
    <n v="212.94"/>
    <n v="3"/>
    <n v="25.55"/>
  </r>
  <r>
    <n v="6648"/>
    <d v="2016-12-26T00:00:00"/>
    <x v="2"/>
    <x v="11"/>
    <x v="653"/>
    <x v="23"/>
    <x v="0"/>
    <x v="12"/>
    <s v="Fellowes Advanced Computer Series Surge Protectors"/>
    <n v="26.49"/>
    <n v="1"/>
    <n v="7.42"/>
  </r>
  <r>
    <n v="6649"/>
    <d v="2016-12-26T00:00:00"/>
    <x v="2"/>
    <x v="11"/>
    <x v="202"/>
    <x v="20"/>
    <x v="0"/>
    <x v="3"/>
    <s v="Round Ring Binders"/>
    <n v="4.99"/>
    <n v="3"/>
    <n v="1.68"/>
  </r>
  <r>
    <n v="6650"/>
    <d v="2016-12-27T00:00:00"/>
    <x v="2"/>
    <x v="11"/>
    <x v="196"/>
    <x v="1"/>
    <x v="1"/>
    <x v="5"/>
    <s v="Global Manager's Adjustable Task Chair, Storm"/>
    <n v="845.49"/>
    <n v="8"/>
    <n v="-12.08"/>
  </r>
  <r>
    <n v="6651"/>
    <d v="2016-12-27T00:00:00"/>
    <x v="2"/>
    <x v="11"/>
    <x v="711"/>
    <x v="0"/>
    <x v="0"/>
    <x v="0"/>
    <s v="Xerox 214"/>
    <n v="10.37"/>
    <n v="2"/>
    <n v="3.63"/>
  </r>
  <r>
    <n v="6652"/>
    <d v="2016-12-27T00:00:00"/>
    <x v="2"/>
    <x v="11"/>
    <x v="711"/>
    <x v="0"/>
    <x v="0"/>
    <x v="0"/>
    <s v="It's Hot Message Books with Stickers, 2 3/4&quot; x 5&quot;"/>
    <n v="23.68"/>
    <n v="4"/>
    <n v="7.4"/>
  </r>
  <r>
    <n v="6653"/>
    <d v="2016-12-27T00:00:00"/>
    <x v="2"/>
    <x v="11"/>
    <x v="363"/>
    <x v="10"/>
    <x v="2"/>
    <x v="9"/>
    <s v="Micro Innovations USB RF Wireless Keyboard with Mouse"/>
    <n v="40"/>
    <n v="2"/>
    <n v="0.5"/>
  </r>
  <r>
    <n v="6654"/>
    <d v="2016-12-27T00:00:00"/>
    <x v="2"/>
    <x v="11"/>
    <x v="306"/>
    <x v="3"/>
    <x v="0"/>
    <x v="1"/>
    <s v="Avery File Folder Labels"/>
    <n v="20.16"/>
    <n v="7"/>
    <n v="9.8800000000000008"/>
  </r>
  <r>
    <n v="6655"/>
    <d v="2016-12-27T00:00:00"/>
    <x v="2"/>
    <x v="11"/>
    <x v="476"/>
    <x v="10"/>
    <x v="0"/>
    <x v="7"/>
    <s v="OIC Colored Binder Clips, Assorted Sizes"/>
    <n v="17.18"/>
    <n v="6"/>
    <n v="6.23"/>
  </r>
  <r>
    <n v="6656"/>
    <d v="2016-12-27T00:00:00"/>
    <x v="2"/>
    <x v="11"/>
    <x v="677"/>
    <x v="5"/>
    <x v="0"/>
    <x v="1"/>
    <s v="Avery 479"/>
    <n v="2.61"/>
    <n v="1"/>
    <n v="1.2"/>
  </r>
  <r>
    <n v="6657"/>
    <d v="2016-12-29T00:00:00"/>
    <x v="2"/>
    <x v="11"/>
    <x v="47"/>
    <x v="21"/>
    <x v="1"/>
    <x v="5"/>
    <s v="Global Leather &amp; Oak Executive Chair, Burgundy"/>
    <n v="754.45"/>
    <n v="5"/>
    <n v="60.36"/>
  </r>
  <r>
    <n v="6658"/>
    <d v="2016-12-29T00:00:00"/>
    <x v="2"/>
    <x v="11"/>
    <x v="75"/>
    <x v="1"/>
    <x v="0"/>
    <x v="0"/>
    <s v="White Computer Printout Paper by Universal"/>
    <n v="186.05"/>
    <n v="6"/>
    <n v="67.44"/>
  </r>
  <r>
    <n v="6659"/>
    <d v="2016-12-29T00:00:00"/>
    <x v="2"/>
    <x v="11"/>
    <x v="634"/>
    <x v="15"/>
    <x v="0"/>
    <x v="3"/>
    <s v="GBC Wire Binding Strips"/>
    <n v="38.090000000000003"/>
    <n v="4"/>
    <n v="-27.93"/>
  </r>
  <r>
    <n v="6660"/>
    <d v="2016-12-29T00:00:00"/>
    <x v="2"/>
    <x v="11"/>
    <x v="634"/>
    <x v="15"/>
    <x v="0"/>
    <x v="3"/>
    <s v="Zipper Ring Binder Pockets"/>
    <n v="2.81"/>
    <n v="3"/>
    <n v="-1.97"/>
  </r>
  <r>
    <n v="6661"/>
    <d v="2016-12-29T00:00:00"/>
    <x v="2"/>
    <x v="11"/>
    <x v="101"/>
    <x v="42"/>
    <x v="1"/>
    <x v="8"/>
    <s v="Executive Impressions 10&quot; Spectator Wall Clock"/>
    <n v="70.56"/>
    <n v="6"/>
    <n v="23.99"/>
  </r>
  <r>
    <n v="6662"/>
    <d v="2016-12-29T00:00:00"/>
    <x v="2"/>
    <x v="11"/>
    <x v="101"/>
    <x v="42"/>
    <x v="0"/>
    <x v="12"/>
    <s v="Belkin 8 Outlet Surge Protector"/>
    <n v="81.96"/>
    <n v="2"/>
    <n v="22.95"/>
  </r>
  <r>
    <n v="6663"/>
    <d v="2016-12-29T00:00:00"/>
    <x v="2"/>
    <x v="11"/>
    <x v="766"/>
    <x v="3"/>
    <x v="0"/>
    <x v="3"/>
    <s v="Acco Translucent Poly Ring Binders"/>
    <n v="11.23"/>
    <n v="3"/>
    <n v="3.93"/>
  </r>
  <r>
    <n v="6664"/>
    <d v="2016-12-29T00:00:00"/>
    <x v="2"/>
    <x v="11"/>
    <x v="318"/>
    <x v="11"/>
    <x v="0"/>
    <x v="10"/>
    <s v="Peel &amp; Seel Recycled Catalog Envelopes, Brown"/>
    <n v="27.79"/>
    <n v="3"/>
    <n v="10.42"/>
  </r>
  <r>
    <n v="6665"/>
    <d v="2016-12-29T00:00:00"/>
    <x v="2"/>
    <x v="11"/>
    <x v="167"/>
    <x v="16"/>
    <x v="0"/>
    <x v="0"/>
    <s v="Xerox 1898"/>
    <n v="37.409999999999997"/>
    <n v="7"/>
    <n v="13.09"/>
  </r>
  <r>
    <n v="6666"/>
    <d v="2016-12-29T00:00:00"/>
    <x v="2"/>
    <x v="11"/>
    <x v="167"/>
    <x v="16"/>
    <x v="0"/>
    <x v="0"/>
    <s v="Astroparche Fine Business Paper"/>
    <n v="25.34"/>
    <n v="6"/>
    <n v="8.8699999999999992"/>
  </r>
  <r>
    <n v="6667"/>
    <d v="2016-12-29T00:00:00"/>
    <x v="2"/>
    <x v="11"/>
    <x v="251"/>
    <x v="3"/>
    <x v="0"/>
    <x v="2"/>
    <s v="Project Tote Personal File"/>
    <n v="14.03"/>
    <n v="1"/>
    <n v="4.07"/>
  </r>
  <r>
    <n v="6668"/>
    <d v="2016-12-29T00:00:00"/>
    <x v="2"/>
    <x v="11"/>
    <x v="251"/>
    <x v="3"/>
    <x v="0"/>
    <x v="14"/>
    <s v="Fiskars Spring-Action Scissors"/>
    <n v="27.96"/>
    <n v="2"/>
    <n v="7.27"/>
  </r>
  <r>
    <n v="6669"/>
    <d v="2016-12-30T00:00:00"/>
    <x v="2"/>
    <x v="11"/>
    <x v="435"/>
    <x v="0"/>
    <x v="0"/>
    <x v="3"/>
    <s v="Avery Binding System Hidden Tab Executive Style Index Sets"/>
    <n v="6.92"/>
    <n v="6"/>
    <n v="-10.39"/>
  </r>
  <r>
    <n v="6670"/>
    <d v="2016-12-30T00:00:00"/>
    <x v="2"/>
    <x v="11"/>
    <x v="240"/>
    <x v="10"/>
    <x v="0"/>
    <x v="1"/>
    <s v="Avery 487"/>
    <n v="5.9"/>
    <n v="2"/>
    <n v="1.99"/>
  </r>
  <r>
    <n v="6671"/>
    <d v="2016-12-30T00:00:00"/>
    <x v="2"/>
    <x v="11"/>
    <x v="240"/>
    <x v="10"/>
    <x v="0"/>
    <x v="14"/>
    <s v="Acme Office Executive Series Stainless Steel Trimmers"/>
    <n v="13.71"/>
    <n v="2"/>
    <n v="1.03"/>
  </r>
  <r>
    <n v="6672"/>
    <d v="2016-12-30T00:00:00"/>
    <x v="2"/>
    <x v="11"/>
    <x v="425"/>
    <x v="3"/>
    <x v="0"/>
    <x v="2"/>
    <s v="Iceberg Mobile Mega Data/Printer Cart"/>
    <n v="481.32"/>
    <n v="4"/>
    <n v="125.14"/>
  </r>
  <r>
    <n v="6673"/>
    <d v="2016-12-30T00:00:00"/>
    <x v="2"/>
    <x v="11"/>
    <x v="425"/>
    <x v="3"/>
    <x v="0"/>
    <x v="3"/>
    <s v="Cardinal Hold-It CD Pocket"/>
    <n v="6.38"/>
    <n v="1"/>
    <n v="2.15"/>
  </r>
  <r>
    <n v="6674"/>
    <d v="2016-12-30T00:00:00"/>
    <x v="2"/>
    <x v="11"/>
    <x v="12"/>
    <x v="2"/>
    <x v="1"/>
    <x v="5"/>
    <s v="Hon Deluxe Fabric Upholstered Stacking Chairs, Rounded Back"/>
    <n v="170.79"/>
    <n v="1"/>
    <n v="0"/>
  </r>
  <r>
    <n v="6675"/>
    <d v="2016-12-30T00:00:00"/>
    <x v="2"/>
    <x v="11"/>
    <x v="781"/>
    <x v="2"/>
    <x v="0"/>
    <x v="4"/>
    <s v="Newell 31"/>
    <n v="16.52"/>
    <n v="5"/>
    <n v="1.65"/>
  </r>
  <r>
    <n v="6676"/>
    <d v="2016-12-30T00:00:00"/>
    <x v="2"/>
    <x v="11"/>
    <x v="216"/>
    <x v="16"/>
    <x v="0"/>
    <x v="0"/>
    <s v="Embossed Ink Jet Note Cards"/>
    <n v="72.22"/>
    <n v="4"/>
    <n v="25.28"/>
  </r>
  <r>
    <n v="6677"/>
    <d v="2016-12-31T00:00:00"/>
    <x v="2"/>
    <x v="11"/>
    <x v="254"/>
    <x v="17"/>
    <x v="0"/>
    <x v="4"/>
    <s v="Crayola Anti Dust Chalk, 12/Pack"/>
    <n v="3.64"/>
    <n v="2"/>
    <n v="1.64"/>
  </r>
  <r>
    <n v="6678"/>
    <d v="2016-12-31T00:00:00"/>
    <x v="2"/>
    <x v="11"/>
    <x v="254"/>
    <x v="17"/>
    <x v="0"/>
    <x v="3"/>
    <s v="Lock-Up Easel 'Spel-Binder'"/>
    <n v="159.77000000000001"/>
    <n v="7"/>
    <n v="53.92"/>
  </r>
  <r>
    <n v="6679"/>
    <d v="2016-12-31T00:00:00"/>
    <x v="2"/>
    <x v="11"/>
    <x v="280"/>
    <x v="3"/>
    <x v="2"/>
    <x v="6"/>
    <s v="Adtran 1202752G1"/>
    <n v="302.38"/>
    <n v="3"/>
    <n v="22.68"/>
  </r>
  <r>
    <n v="6680"/>
    <d v="2016-12-31T00:00:00"/>
    <x v="2"/>
    <x v="11"/>
    <x v="287"/>
    <x v="16"/>
    <x v="0"/>
    <x v="4"/>
    <s v="Newell 345"/>
    <n v="47.62"/>
    <n v="3"/>
    <n v="3.57"/>
  </r>
  <r>
    <n v="6681"/>
    <d v="2016-12-31T00:00:00"/>
    <x v="2"/>
    <x v="11"/>
    <x v="287"/>
    <x v="16"/>
    <x v="0"/>
    <x v="0"/>
    <s v="Things To Do Today Pad"/>
    <n v="23.48"/>
    <n v="5"/>
    <n v="8.2200000000000006"/>
  </r>
  <r>
    <n v="6682"/>
    <d v="2016-12-31T00:00:00"/>
    <x v="2"/>
    <x v="11"/>
    <x v="652"/>
    <x v="3"/>
    <x v="0"/>
    <x v="3"/>
    <s v="GBC Pre-Punched Binding Paper, Plastic, White, 8-1/2&quot; x 11&quot;"/>
    <n v="38.380000000000003"/>
    <n v="3"/>
    <n v="13.43"/>
  </r>
  <r>
    <n v="6683"/>
    <d v="2016-12-31T00:00:00"/>
    <x v="2"/>
    <x v="11"/>
    <x v="257"/>
    <x v="10"/>
    <x v="0"/>
    <x v="2"/>
    <s v="Tennsco Industrial Shelving"/>
    <n v="156.51"/>
    <n v="4"/>
    <n v="-35.22"/>
  </r>
  <r>
    <n v="6684"/>
    <d v="2017-01-01T00:00:00"/>
    <x v="3"/>
    <x v="0"/>
    <x v="41"/>
    <x v="10"/>
    <x v="1"/>
    <x v="8"/>
    <s v="Linden 10&quot; Round Wall Clock, Black"/>
    <n v="48.9"/>
    <n v="4"/>
    <n v="8.56"/>
  </r>
  <r>
    <n v="6685"/>
    <d v="2017-01-01T00:00:00"/>
    <x v="3"/>
    <x v="0"/>
    <x v="236"/>
    <x v="3"/>
    <x v="1"/>
    <x v="8"/>
    <s v="Howard Miller 11-1/2&quot; Diameter Brentwood Wall Clock"/>
    <n v="474.43"/>
    <n v="11"/>
    <n v="199.26"/>
  </r>
  <r>
    <n v="6686"/>
    <d v="2017-01-01T00:00:00"/>
    <x v="3"/>
    <x v="0"/>
    <x v="285"/>
    <x v="21"/>
    <x v="0"/>
    <x v="3"/>
    <s v="Wilson Jones Easy Flow II Sheet Lifters"/>
    <n v="3.6"/>
    <n v="2"/>
    <n v="1.73"/>
  </r>
  <r>
    <n v="6687"/>
    <d v="2017-01-01T00:00:00"/>
    <x v="3"/>
    <x v="0"/>
    <x v="744"/>
    <x v="0"/>
    <x v="0"/>
    <x v="2"/>
    <s v="SAFCO Boltless Steel Shelving"/>
    <n v="454.56"/>
    <n v="5"/>
    <n v="-107.96"/>
  </r>
  <r>
    <n v="6688"/>
    <d v="2017-01-01T00:00:00"/>
    <x v="3"/>
    <x v="0"/>
    <x v="744"/>
    <x v="0"/>
    <x v="1"/>
    <x v="8"/>
    <s v="Tenex Carpeted, Granite-Look or Clear Contemporary Contour Shape Chair Mats"/>
    <n v="141.41999999999999"/>
    <n v="5"/>
    <n v="-187.38"/>
  </r>
  <r>
    <n v="6689"/>
    <d v="2017-01-01T00:00:00"/>
    <x v="3"/>
    <x v="0"/>
    <x v="744"/>
    <x v="0"/>
    <x v="1"/>
    <x v="5"/>
    <s v="Office Star - Contemporary Task Swivel Chair"/>
    <n v="310.74"/>
    <n v="4"/>
    <n v="-26.64"/>
  </r>
  <r>
    <n v="6690"/>
    <d v="2017-01-01T00:00:00"/>
    <x v="3"/>
    <x v="0"/>
    <x v="744"/>
    <x v="0"/>
    <x v="0"/>
    <x v="4"/>
    <s v="Fluorescent Highlighters by Dixon"/>
    <n v="12.74"/>
    <n v="4"/>
    <n v="2.23"/>
  </r>
  <r>
    <n v="6691"/>
    <d v="2017-01-01T00:00:00"/>
    <x v="3"/>
    <x v="0"/>
    <x v="744"/>
    <x v="0"/>
    <x v="0"/>
    <x v="3"/>
    <s v="GBC Instant Report Kit"/>
    <n v="6.47"/>
    <n v="5"/>
    <n v="-9.7100000000000009"/>
  </r>
  <r>
    <n v="6692"/>
    <d v="2017-01-01T00:00:00"/>
    <x v="3"/>
    <x v="0"/>
    <x v="744"/>
    <x v="0"/>
    <x v="0"/>
    <x v="3"/>
    <s v="Pressboard Covers with Storage Hooks, 9 1/2&quot; x 11&quot;, Light Blue"/>
    <n v="13.75"/>
    <n v="14"/>
    <n v="-22.68"/>
  </r>
  <r>
    <n v="6693"/>
    <d v="2017-01-01T00:00:00"/>
    <x v="3"/>
    <x v="0"/>
    <x v="744"/>
    <x v="0"/>
    <x v="0"/>
    <x v="12"/>
    <s v="Fellowes Superior 10 Outlet Split Surge Protector"/>
    <n v="15.22"/>
    <n v="2"/>
    <n v="-38.82"/>
  </r>
  <r>
    <n v="6694"/>
    <d v="2017-01-02T00:00:00"/>
    <x v="3"/>
    <x v="0"/>
    <x v="322"/>
    <x v="25"/>
    <x v="2"/>
    <x v="15"/>
    <s v="Cisco CP-7937G Unified IP Conference Station Phone"/>
    <n v="695.7"/>
    <n v="2"/>
    <n v="-27.83"/>
  </r>
  <r>
    <n v="6695"/>
    <d v="2017-01-02T00:00:00"/>
    <x v="3"/>
    <x v="0"/>
    <x v="322"/>
    <x v="25"/>
    <x v="0"/>
    <x v="3"/>
    <s v="Avery 3 1/2&quot; Diskette Storage Pages, 10/Pack"/>
    <n v="15.66"/>
    <n v="5"/>
    <n v="-12.53"/>
  </r>
  <r>
    <n v="6696"/>
    <d v="2017-01-02T00:00:00"/>
    <x v="3"/>
    <x v="0"/>
    <x v="322"/>
    <x v="25"/>
    <x v="0"/>
    <x v="3"/>
    <s v="Avery Recycled Flexi-View Covers for Binding Systems"/>
    <n v="28.85"/>
    <n v="6"/>
    <n v="-21.16"/>
  </r>
  <r>
    <n v="6697"/>
    <d v="2017-01-02T00:00:00"/>
    <x v="3"/>
    <x v="0"/>
    <x v="603"/>
    <x v="0"/>
    <x v="0"/>
    <x v="4"/>
    <s v="Newell 319"/>
    <n v="31.74"/>
    <n v="2"/>
    <n v="3.97"/>
  </r>
  <r>
    <n v="6698"/>
    <d v="2017-01-02T00:00:00"/>
    <x v="3"/>
    <x v="0"/>
    <x v="603"/>
    <x v="0"/>
    <x v="0"/>
    <x v="12"/>
    <s v="Hoover Commercial SteamVac"/>
    <n v="5.43"/>
    <n v="2"/>
    <n v="-13.58"/>
  </r>
  <r>
    <n v="6699"/>
    <d v="2017-01-02T00:00:00"/>
    <x v="3"/>
    <x v="0"/>
    <x v="603"/>
    <x v="0"/>
    <x v="1"/>
    <x v="13"/>
    <s v="Bevis Oval Conference Table, Walnut"/>
    <n v="913.43"/>
    <n v="5"/>
    <n v="-169.64"/>
  </r>
  <r>
    <n v="6700"/>
    <d v="2017-01-02T00:00:00"/>
    <x v="3"/>
    <x v="0"/>
    <x v="603"/>
    <x v="0"/>
    <x v="0"/>
    <x v="2"/>
    <s v="Dual Level, Single-Width Filing Carts"/>
    <n v="372.14"/>
    <n v="3"/>
    <n v="27.91"/>
  </r>
  <r>
    <n v="6701"/>
    <d v="2017-01-02T00:00:00"/>
    <x v="3"/>
    <x v="0"/>
    <x v="623"/>
    <x v="3"/>
    <x v="2"/>
    <x v="9"/>
    <s v="Kensington K72356US Mouse-in-a-Box USB Desktop Mouse"/>
    <n v="16.59"/>
    <n v="1"/>
    <n v="5.81"/>
  </r>
  <r>
    <n v="6702"/>
    <d v="2017-01-03T00:00:00"/>
    <x v="3"/>
    <x v="0"/>
    <x v="16"/>
    <x v="3"/>
    <x v="0"/>
    <x v="0"/>
    <s v="Xerox 1905"/>
    <n v="38.880000000000003"/>
    <n v="6"/>
    <n v="18.66"/>
  </r>
  <r>
    <n v="6703"/>
    <d v="2017-01-03T00:00:00"/>
    <x v="3"/>
    <x v="0"/>
    <x v="616"/>
    <x v="3"/>
    <x v="0"/>
    <x v="3"/>
    <s v="GBC ProClick 150 Presentation Binding System"/>
    <n v="2022.27"/>
    <n v="8"/>
    <n v="682.52"/>
  </r>
  <r>
    <n v="6704"/>
    <d v="2017-01-03T00:00:00"/>
    <x v="3"/>
    <x v="0"/>
    <x v="616"/>
    <x v="3"/>
    <x v="0"/>
    <x v="4"/>
    <s v="Manco Dry-Lighter Erasable Highlighter"/>
    <n v="9.1199999999999992"/>
    <n v="3"/>
    <n v="3.1"/>
  </r>
  <r>
    <n v="6705"/>
    <d v="2017-01-06T00:00:00"/>
    <x v="3"/>
    <x v="0"/>
    <x v="285"/>
    <x v="33"/>
    <x v="0"/>
    <x v="3"/>
    <s v="Wilson Jones Turn Tabs Binder Tool for Ring Binders"/>
    <n v="33.74"/>
    <n v="7"/>
    <n v="15.52"/>
  </r>
  <r>
    <n v="6706"/>
    <d v="2017-01-07T00:00:00"/>
    <x v="3"/>
    <x v="0"/>
    <x v="620"/>
    <x v="14"/>
    <x v="2"/>
    <x v="15"/>
    <s v="Lexmark MX611dhe Monochrome Laser Printer"/>
    <n v="3059.98"/>
    <n v="2"/>
    <n v="680"/>
  </r>
  <r>
    <n v="6707"/>
    <d v="2017-01-07T00:00:00"/>
    <x v="3"/>
    <x v="0"/>
    <x v="669"/>
    <x v="16"/>
    <x v="0"/>
    <x v="3"/>
    <s v="Zipper Ring Binder Pockets"/>
    <n v="2.81"/>
    <n v="3"/>
    <n v="-1.97"/>
  </r>
  <r>
    <n v="6708"/>
    <d v="2017-01-07T00:00:00"/>
    <x v="3"/>
    <x v="0"/>
    <x v="509"/>
    <x v="3"/>
    <x v="0"/>
    <x v="2"/>
    <s v="Eldon Fold 'N Roll Cart System"/>
    <n v="153.78"/>
    <n v="11"/>
    <n v="44.6"/>
  </r>
  <r>
    <n v="6709"/>
    <d v="2017-01-07T00:00:00"/>
    <x v="3"/>
    <x v="0"/>
    <x v="509"/>
    <x v="3"/>
    <x v="0"/>
    <x v="2"/>
    <s v="Tennsco Commercial Shelving"/>
    <n v="61.02"/>
    <n v="3"/>
    <n v="0.61"/>
  </r>
  <r>
    <n v="6710"/>
    <d v="2017-01-07T00:00:00"/>
    <x v="3"/>
    <x v="0"/>
    <x v="509"/>
    <x v="3"/>
    <x v="0"/>
    <x v="14"/>
    <s v="Acme Galleria Hot Forged Steel Scissors with Colored Handles"/>
    <n v="110.11"/>
    <n v="7"/>
    <n v="31.93"/>
  </r>
  <r>
    <n v="6711"/>
    <d v="2017-01-07T00:00:00"/>
    <x v="3"/>
    <x v="0"/>
    <x v="509"/>
    <x v="3"/>
    <x v="0"/>
    <x v="7"/>
    <s v="Staples"/>
    <n v="7.89"/>
    <n v="1"/>
    <n v="3.55"/>
  </r>
  <r>
    <n v="6712"/>
    <d v="2017-01-08T00:00:00"/>
    <x v="3"/>
    <x v="0"/>
    <x v="332"/>
    <x v="22"/>
    <x v="1"/>
    <x v="13"/>
    <s v="Balt Solid Wood Round Tables"/>
    <n v="892.98"/>
    <n v="2"/>
    <n v="80.37"/>
  </r>
  <r>
    <n v="6713"/>
    <d v="2017-01-09T00:00:00"/>
    <x v="3"/>
    <x v="0"/>
    <x v="443"/>
    <x v="2"/>
    <x v="0"/>
    <x v="3"/>
    <s v="Ibico Hi-Tech Manual Binding System"/>
    <n v="274.49"/>
    <n v="3"/>
    <n v="-228.74"/>
  </r>
  <r>
    <n v="6714"/>
    <d v="2017-01-12T00:00:00"/>
    <x v="3"/>
    <x v="0"/>
    <x v="163"/>
    <x v="44"/>
    <x v="0"/>
    <x v="0"/>
    <s v="Xerox 195"/>
    <n v="40.08"/>
    <n v="6"/>
    <n v="19.239999999999998"/>
  </r>
  <r>
    <n v="6715"/>
    <d v="2017-01-12T00:00:00"/>
    <x v="3"/>
    <x v="0"/>
    <x v="163"/>
    <x v="44"/>
    <x v="1"/>
    <x v="8"/>
    <s v="Flat Face Poster Frame"/>
    <n v="37.68"/>
    <n v="2"/>
    <n v="15.83"/>
  </r>
  <r>
    <n v="6716"/>
    <d v="2017-01-12T00:00:00"/>
    <x v="3"/>
    <x v="0"/>
    <x v="637"/>
    <x v="3"/>
    <x v="0"/>
    <x v="10"/>
    <s v="Staple envelope"/>
    <n v="9.7799999999999994"/>
    <n v="1"/>
    <n v="4.8899999999999997"/>
  </r>
  <r>
    <n v="6717"/>
    <d v="2017-01-12T00:00:00"/>
    <x v="3"/>
    <x v="0"/>
    <x v="639"/>
    <x v="0"/>
    <x v="0"/>
    <x v="3"/>
    <s v="GBC Ibimaster 500 Manual ProClick Binding System"/>
    <n v="760.98"/>
    <n v="5"/>
    <n v="-1141.47"/>
  </r>
  <r>
    <n v="6718"/>
    <d v="2017-01-13T00:00:00"/>
    <x v="3"/>
    <x v="0"/>
    <x v="552"/>
    <x v="24"/>
    <x v="0"/>
    <x v="0"/>
    <s v="Xerox 23"/>
    <n v="32.4"/>
    <n v="5"/>
    <n v="15.55"/>
  </r>
  <r>
    <n v="6719"/>
    <d v="2017-01-13T00:00:00"/>
    <x v="3"/>
    <x v="0"/>
    <x v="552"/>
    <x v="24"/>
    <x v="0"/>
    <x v="4"/>
    <s v="Hunt Boston Vacuum Mount KS Pencil Sharpener"/>
    <n v="209.94"/>
    <n v="6"/>
    <n v="54.58"/>
  </r>
  <r>
    <n v="6720"/>
    <d v="2017-01-13T00:00:00"/>
    <x v="3"/>
    <x v="0"/>
    <x v="552"/>
    <x v="24"/>
    <x v="0"/>
    <x v="14"/>
    <s v="Martin Yale Chadless Opener Electric Letter Opener"/>
    <n v="4164.05"/>
    <n v="5"/>
    <n v="83.28"/>
  </r>
  <r>
    <n v="6721"/>
    <d v="2017-01-13T00:00:00"/>
    <x v="3"/>
    <x v="0"/>
    <x v="552"/>
    <x v="24"/>
    <x v="1"/>
    <x v="11"/>
    <s v="Hon Metal Bookcases, Black"/>
    <n v="212.94"/>
    <n v="3"/>
    <n v="53.24"/>
  </r>
  <r>
    <n v="6722"/>
    <d v="2017-01-14T00:00:00"/>
    <x v="3"/>
    <x v="0"/>
    <x v="751"/>
    <x v="25"/>
    <x v="0"/>
    <x v="10"/>
    <s v="Tyvek  Top-Opening Peel &amp; Seel Envelopes, Plain White"/>
    <n v="21.74"/>
    <n v="1"/>
    <n v="7.34"/>
  </r>
  <r>
    <n v="6723"/>
    <d v="2017-01-14T00:00:00"/>
    <x v="3"/>
    <x v="0"/>
    <x v="751"/>
    <x v="25"/>
    <x v="2"/>
    <x v="6"/>
    <s v="Sannysis Cute Owl Design Soft Skin Case Cover for Samsung Galaxy S4"/>
    <n v="7.92"/>
    <n v="5"/>
    <n v="0.69"/>
  </r>
  <r>
    <n v="6724"/>
    <d v="2017-01-14T00:00:00"/>
    <x v="3"/>
    <x v="0"/>
    <x v="609"/>
    <x v="26"/>
    <x v="2"/>
    <x v="9"/>
    <s v="ImationÂ 8GB Mini TravelDrive USB 2.0Â Flash Drive"/>
    <n v="169.06"/>
    <n v="7"/>
    <n v="-14.79"/>
  </r>
  <r>
    <n v="6725"/>
    <d v="2017-01-14T00:00:00"/>
    <x v="3"/>
    <x v="0"/>
    <x v="609"/>
    <x v="26"/>
    <x v="0"/>
    <x v="2"/>
    <s v="Mobile Personal File Cube"/>
    <n v="168.62"/>
    <n v="9"/>
    <n v="14.75"/>
  </r>
  <r>
    <n v="6726"/>
    <d v="2017-01-14T00:00:00"/>
    <x v="3"/>
    <x v="0"/>
    <x v="248"/>
    <x v="15"/>
    <x v="0"/>
    <x v="10"/>
    <s v="#10- 4 1/8&quot; x 9 1/2&quot; Security-Tint Envelopes"/>
    <n v="18.34"/>
    <n v="3"/>
    <n v="6.65"/>
  </r>
  <r>
    <n v="6727"/>
    <d v="2017-01-14T00:00:00"/>
    <x v="3"/>
    <x v="0"/>
    <x v="248"/>
    <x v="15"/>
    <x v="0"/>
    <x v="0"/>
    <s v="Xerox 1931"/>
    <n v="36.29"/>
    <n v="7"/>
    <n v="12.7"/>
  </r>
  <r>
    <n v="6728"/>
    <d v="2017-01-14T00:00:00"/>
    <x v="3"/>
    <x v="0"/>
    <x v="248"/>
    <x v="15"/>
    <x v="2"/>
    <x v="6"/>
    <s v="iHome FM Clock Radio with Lightning Dock"/>
    <n v="111.98"/>
    <n v="2"/>
    <n v="7"/>
  </r>
  <r>
    <n v="6729"/>
    <d v="2017-01-14T00:00:00"/>
    <x v="3"/>
    <x v="0"/>
    <x v="248"/>
    <x v="15"/>
    <x v="0"/>
    <x v="3"/>
    <s v="Ibico Presentation Index for Binding Systems"/>
    <n v="5.97"/>
    <n v="5"/>
    <n v="-4.58"/>
  </r>
  <r>
    <n v="6730"/>
    <d v="2017-01-14T00:00:00"/>
    <x v="3"/>
    <x v="0"/>
    <x v="248"/>
    <x v="15"/>
    <x v="0"/>
    <x v="3"/>
    <s v="Avery Durable Slant Ring Binders With Label Holder"/>
    <n v="2.5099999999999998"/>
    <n v="2"/>
    <n v="-1.84"/>
  </r>
  <r>
    <n v="6731"/>
    <d v="2017-01-14T00:00:00"/>
    <x v="3"/>
    <x v="0"/>
    <x v="703"/>
    <x v="3"/>
    <x v="0"/>
    <x v="0"/>
    <s v="Xerox 19"/>
    <n v="154.9"/>
    <n v="5"/>
    <n v="69.709999999999994"/>
  </r>
  <r>
    <n v="6732"/>
    <d v="2017-01-14T00:00:00"/>
    <x v="3"/>
    <x v="0"/>
    <x v="57"/>
    <x v="18"/>
    <x v="0"/>
    <x v="2"/>
    <s v="Tenex Personal Project File with Scoop Front Design, Black"/>
    <n v="67.400000000000006"/>
    <n v="5"/>
    <n v="17.52"/>
  </r>
  <r>
    <n v="6733"/>
    <d v="2017-01-14T00:00:00"/>
    <x v="3"/>
    <x v="0"/>
    <x v="57"/>
    <x v="18"/>
    <x v="0"/>
    <x v="7"/>
    <s v="Bagged Rubber Bands"/>
    <n v="2.52"/>
    <n v="2"/>
    <n v="0.1"/>
  </r>
  <r>
    <n v="6734"/>
    <d v="2017-01-14T00:00:00"/>
    <x v="3"/>
    <x v="0"/>
    <x v="57"/>
    <x v="18"/>
    <x v="2"/>
    <x v="6"/>
    <s v="ARKON Windshield Dashboard Air Vent Car Mount Holder"/>
    <n v="67.8"/>
    <n v="4"/>
    <n v="1.36"/>
  </r>
  <r>
    <n v="6735"/>
    <d v="2017-01-14T00:00:00"/>
    <x v="3"/>
    <x v="0"/>
    <x v="57"/>
    <x v="18"/>
    <x v="0"/>
    <x v="2"/>
    <s v="Staple magnet"/>
    <n v="18.760000000000002"/>
    <n v="2"/>
    <n v="5.25"/>
  </r>
  <r>
    <n v="6736"/>
    <d v="2017-01-14T00:00:00"/>
    <x v="3"/>
    <x v="0"/>
    <x v="57"/>
    <x v="18"/>
    <x v="2"/>
    <x v="9"/>
    <s v="ImationÂ USB 2.0 SwivelÂ Flash DriveÂ USBÂ flash driveÂ - 4 GB - Pink"/>
    <n v="12.12"/>
    <n v="4"/>
    <n v="2.5499999999999998"/>
  </r>
  <r>
    <n v="6737"/>
    <d v="2017-01-14T00:00:00"/>
    <x v="3"/>
    <x v="0"/>
    <x v="57"/>
    <x v="18"/>
    <x v="0"/>
    <x v="0"/>
    <s v="Xerox 188"/>
    <n v="11.34"/>
    <n v="1"/>
    <n v="5.56"/>
  </r>
  <r>
    <n v="6738"/>
    <d v="2017-01-14T00:00:00"/>
    <x v="3"/>
    <x v="0"/>
    <x v="57"/>
    <x v="18"/>
    <x v="2"/>
    <x v="9"/>
    <s v="Microsoft Sculpt Comfort Mouse"/>
    <n v="159.80000000000001"/>
    <n v="4"/>
    <n v="70.31"/>
  </r>
  <r>
    <n v="6739"/>
    <d v="2017-01-14T00:00:00"/>
    <x v="3"/>
    <x v="0"/>
    <x v="57"/>
    <x v="18"/>
    <x v="1"/>
    <x v="8"/>
    <s v="DAX Charcoal/Nickel-Tone Document Frame, 5 x 7"/>
    <n v="18.96"/>
    <n v="2"/>
    <n v="8.5299999999999994"/>
  </r>
  <r>
    <n v="6740"/>
    <d v="2017-01-15T00:00:00"/>
    <x v="3"/>
    <x v="0"/>
    <x v="758"/>
    <x v="2"/>
    <x v="0"/>
    <x v="12"/>
    <s v="Belkin F9M820V08 8 Outlet Surge"/>
    <n v="34.380000000000003"/>
    <n v="1"/>
    <n v="3.87"/>
  </r>
  <r>
    <n v="6741"/>
    <d v="2017-01-15T00:00:00"/>
    <x v="3"/>
    <x v="0"/>
    <x v="758"/>
    <x v="2"/>
    <x v="0"/>
    <x v="12"/>
    <s v="Honeywell Enviracaire Portable HEPA Air Cleaner for 17' x 22' Room"/>
    <n v="1924.16"/>
    <n v="8"/>
    <n v="312.68"/>
  </r>
  <r>
    <n v="6742"/>
    <d v="2017-01-15T00:00:00"/>
    <x v="3"/>
    <x v="0"/>
    <x v="42"/>
    <x v="32"/>
    <x v="0"/>
    <x v="0"/>
    <s v="Telephone Message Books with Fax/Mobile Section, 5 1/2&quot; x 3 3/16&quot;"/>
    <n v="12.7"/>
    <n v="2"/>
    <n v="5.84"/>
  </r>
  <r>
    <n v="6743"/>
    <d v="2017-01-15T00:00:00"/>
    <x v="3"/>
    <x v="0"/>
    <x v="722"/>
    <x v="3"/>
    <x v="0"/>
    <x v="4"/>
    <s v="Newell 347"/>
    <n v="21.4"/>
    <n v="5"/>
    <n v="6.21"/>
  </r>
  <r>
    <n v="6744"/>
    <d v="2017-01-15T00:00:00"/>
    <x v="3"/>
    <x v="0"/>
    <x v="560"/>
    <x v="0"/>
    <x v="0"/>
    <x v="3"/>
    <s v="Wilson Jones Ledger-Size, Piano-Hinge Binder, 2&quot;, Blue"/>
    <n v="32.78"/>
    <n v="4"/>
    <n v="-52.45"/>
  </r>
  <r>
    <n v="6745"/>
    <d v="2017-01-15T00:00:00"/>
    <x v="3"/>
    <x v="0"/>
    <x v="560"/>
    <x v="0"/>
    <x v="2"/>
    <x v="9"/>
    <s v="Logitech 910-002974 M325 Wireless Mouse for Web Scrolling"/>
    <n v="47.98"/>
    <n v="2"/>
    <n v="14.4"/>
  </r>
  <r>
    <n v="6746"/>
    <d v="2017-01-15T00:00:00"/>
    <x v="3"/>
    <x v="0"/>
    <x v="560"/>
    <x v="0"/>
    <x v="2"/>
    <x v="9"/>
    <s v="Maxell 74 Minute CDR, 10/Pack"/>
    <n v="62.59"/>
    <n v="8"/>
    <n v="13.3"/>
  </r>
  <r>
    <n v="6747"/>
    <d v="2017-01-15T00:00:00"/>
    <x v="3"/>
    <x v="0"/>
    <x v="560"/>
    <x v="0"/>
    <x v="0"/>
    <x v="3"/>
    <s v="Acco D-Ring Binder w/DublLock"/>
    <n v="4.28"/>
    <n v="1"/>
    <n v="-6.63"/>
  </r>
  <r>
    <n v="6748"/>
    <d v="2017-01-16T00:00:00"/>
    <x v="3"/>
    <x v="0"/>
    <x v="4"/>
    <x v="3"/>
    <x v="1"/>
    <x v="8"/>
    <s v="Eldon Expressions Wood and Plastic Desk Accessories, Cherry Wood"/>
    <n v="27.92"/>
    <n v="4"/>
    <n v="8.1"/>
  </r>
  <r>
    <n v="6749"/>
    <d v="2017-01-16T00:00:00"/>
    <x v="3"/>
    <x v="0"/>
    <x v="4"/>
    <x v="3"/>
    <x v="1"/>
    <x v="13"/>
    <s v="Lesro Sheffield Collection Coffee Table, End Table, Center Table, Corner Table"/>
    <n v="399.67"/>
    <n v="7"/>
    <n v="-14.99"/>
  </r>
  <r>
    <n v="6750"/>
    <d v="2017-01-16T00:00:00"/>
    <x v="3"/>
    <x v="0"/>
    <x v="539"/>
    <x v="14"/>
    <x v="0"/>
    <x v="3"/>
    <s v="GBC DocuBind P400 Electric Binding System"/>
    <n v="5443.96"/>
    <n v="4"/>
    <n v="2504.2199999999998"/>
  </r>
  <r>
    <n v="6751"/>
    <d v="2017-01-16T00:00:00"/>
    <x v="3"/>
    <x v="0"/>
    <x v="539"/>
    <x v="14"/>
    <x v="1"/>
    <x v="5"/>
    <s v="Office Star Flex Back Scooter Chair with Aluminum Finish Frame"/>
    <n v="302.67"/>
    <n v="3"/>
    <n v="72.64"/>
  </r>
  <r>
    <n v="6752"/>
    <d v="2017-01-16T00:00:00"/>
    <x v="3"/>
    <x v="0"/>
    <x v="539"/>
    <x v="14"/>
    <x v="0"/>
    <x v="0"/>
    <s v="TOPS Money Receipt Book, Consecutively Numbered in Red,"/>
    <n v="56.07"/>
    <n v="7"/>
    <n v="25.23"/>
  </r>
  <r>
    <n v="6753"/>
    <d v="2017-01-19T00:00:00"/>
    <x v="3"/>
    <x v="0"/>
    <x v="275"/>
    <x v="0"/>
    <x v="0"/>
    <x v="1"/>
    <s v="Avery 510"/>
    <n v="6"/>
    <n v="2"/>
    <n v="2.1"/>
  </r>
  <r>
    <n v="6754"/>
    <d v="2017-01-19T00:00:00"/>
    <x v="3"/>
    <x v="0"/>
    <x v="777"/>
    <x v="2"/>
    <x v="2"/>
    <x v="6"/>
    <s v="Wilson Electronics DB Pro Signal Booster"/>
    <n v="429.6"/>
    <n v="2"/>
    <n v="-93.08"/>
  </r>
  <r>
    <n v="6755"/>
    <d v="2017-01-19T00:00:00"/>
    <x v="3"/>
    <x v="0"/>
    <x v="777"/>
    <x v="2"/>
    <x v="1"/>
    <x v="8"/>
    <s v="12-1/2 Diameter Round Wall Clock"/>
    <n v="31.97"/>
    <n v="2"/>
    <n v="6.39"/>
  </r>
  <r>
    <n v="6756"/>
    <d v="2017-01-19T00:00:00"/>
    <x v="3"/>
    <x v="0"/>
    <x v="777"/>
    <x v="2"/>
    <x v="1"/>
    <x v="5"/>
    <s v="Global Comet Stacking Arm Chair"/>
    <n v="887.27"/>
    <n v="3"/>
    <n v="-63.38"/>
  </r>
  <r>
    <n v="6757"/>
    <d v="2017-01-19T00:00:00"/>
    <x v="3"/>
    <x v="0"/>
    <x v="777"/>
    <x v="2"/>
    <x v="0"/>
    <x v="0"/>
    <s v="Strathmore Photo Mount Cards"/>
    <n v="21.7"/>
    <n v="4"/>
    <n v="7.05"/>
  </r>
  <r>
    <n v="6758"/>
    <d v="2017-01-19T00:00:00"/>
    <x v="3"/>
    <x v="0"/>
    <x v="195"/>
    <x v="45"/>
    <x v="0"/>
    <x v="0"/>
    <s v="Xerox 191"/>
    <n v="79.92"/>
    <n v="4"/>
    <n v="37.56"/>
  </r>
  <r>
    <n v="6759"/>
    <d v="2017-01-19T00:00:00"/>
    <x v="3"/>
    <x v="0"/>
    <x v="195"/>
    <x v="45"/>
    <x v="0"/>
    <x v="0"/>
    <s v="Xerox 1881"/>
    <n v="12.28"/>
    <n v="1"/>
    <n v="5.77"/>
  </r>
  <r>
    <n v="6760"/>
    <d v="2017-01-19T00:00:00"/>
    <x v="3"/>
    <x v="0"/>
    <x v="195"/>
    <x v="45"/>
    <x v="0"/>
    <x v="12"/>
    <s v="Avanti 4.4 Cu. Ft. Refrigerator"/>
    <n v="542.94000000000005"/>
    <n v="3"/>
    <n v="152.02000000000001"/>
  </r>
  <r>
    <n v="6761"/>
    <d v="2017-01-19T00:00:00"/>
    <x v="3"/>
    <x v="0"/>
    <x v="195"/>
    <x v="45"/>
    <x v="0"/>
    <x v="10"/>
    <s v="Poly String Tie Envelopes"/>
    <n v="2.04"/>
    <n v="1"/>
    <n v="0.96"/>
  </r>
  <r>
    <n v="6762"/>
    <d v="2017-01-20T00:00:00"/>
    <x v="3"/>
    <x v="0"/>
    <x v="755"/>
    <x v="20"/>
    <x v="1"/>
    <x v="5"/>
    <s v="Global Deluxe Steno Chair"/>
    <n v="207.85"/>
    <n v="3"/>
    <n v="2.31"/>
  </r>
  <r>
    <n v="6763"/>
    <d v="2017-01-20T00:00:00"/>
    <x v="3"/>
    <x v="0"/>
    <x v="433"/>
    <x v="3"/>
    <x v="2"/>
    <x v="6"/>
    <s v="RCA Visys Integrated PBX 8-Line Router"/>
    <n v="160.78"/>
    <n v="3"/>
    <n v="10.050000000000001"/>
  </r>
  <r>
    <n v="6764"/>
    <d v="2017-01-20T00:00:00"/>
    <x v="3"/>
    <x v="0"/>
    <x v="51"/>
    <x v="3"/>
    <x v="0"/>
    <x v="4"/>
    <s v="Staples in misc. colors"/>
    <n v="24.2"/>
    <n v="5"/>
    <n v="7.99"/>
  </r>
  <r>
    <n v="6765"/>
    <d v="2017-01-20T00:00:00"/>
    <x v="3"/>
    <x v="0"/>
    <x v="51"/>
    <x v="3"/>
    <x v="2"/>
    <x v="6"/>
    <s v="Panasonic KX-TG9541B DECT 6.0 Digital 2-Line Expandable Cordless Phone With Digital Answering System"/>
    <n v="359.98"/>
    <n v="3"/>
    <n v="130.49"/>
  </r>
  <r>
    <n v="6766"/>
    <d v="2017-01-20T00:00:00"/>
    <x v="3"/>
    <x v="0"/>
    <x v="467"/>
    <x v="37"/>
    <x v="0"/>
    <x v="4"/>
    <s v="Newell 326"/>
    <n v="3.52"/>
    <n v="2"/>
    <n v="1.02"/>
  </r>
  <r>
    <n v="6767"/>
    <d v="2017-01-20T00:00:00"/>
    <x v="3"/>
    <x v="0"/>
    <x v="505"/>
    <x v="1"/>
    <x v="0"/>
    <x v="1"/>
    <s v="Avery File Folder Labels"/>
    <n v="11.52"/>
    <n v="5"/>
    <n v="4.18"/>
  </r>
  <r>
    <n v="6768"/>
    <d v="2017-01-21T00:00:00"/>
    <x v="3"/>
    <x v="0"/>
    <x v="293"/>
    <x v="22"/>
    <x v="0"/>
    <x v="2"/>
    <s v="Carina Double Wide Media Storage Towers in Natural &amp; Black"/>
    <n v="242.94"/>
    <n v="3"/>
    <n v="9.7200000000000006"/>
  </r>
  <r>
    <n v="6769"/>
    <d v="2017-01-21T00:00:00"/>
    <x v="3"/>
    <x v="0"/>
    <x v="293"/>
    <x v="22"/>
    <x v="2"/>
    <x v="9"/>
    <s v="LogitechÂ Illuminated - Keyboard"/>
    <n v="179.97"/>
    <n v="3"/>
    <n v="86.39"/>
  </r>
  <r>
    <n v="6770"/>
    <d v="2017-01-21T00:00:00"/>
    <x v="3"/>
    <x v="0"/>
    <x v="293"/>
    <x v="22"/>
    <x v="0"/>
    <x v="3"/>
    <s v="Wilson Jones Century Plastic Molded Ring Binders"/>
    <n v="99.7"/>
    <n v="6"/>
    <n v="33.65"/>
  </r>
  <r>
    <n v="6771"/>
    <d v="2017-01-21T00:00:00"/>
    <x v="3"/>
    <x v="0"/>
    <x v="293"/>
    <x v="22"/>
    <x v="0"/>
    <x v="3"/>
    <s v="Wilson Jones Leather-Like Binders with DublLock Round Rings"/>
    <n v="27.94"/>
    <n v="4"/>
    <n v="9.43"/>
  </r>
  <r>
    <n v="6772"/>
    <d v="2017-01-21T00:00:00"/>
    <x v="3"/>
    <x v="0"/>
    <x v="293"/>
    <x v="22"/>
    <x v="1"/>
    <x v="11"/>
    <s v="O'Sullivan Cherrywood Estates Traditional Bookcase"/>
    <n v="84.98"/>
    <n v="1"/>
    <n v="18.7"/>
  </r>
  <r>
    <n v="6773"/>
    <d v="2017-01-21T00:00:00"/>
    <x v="3"/>
    <x v="0"/>
    <x v="293"/>
    <x v="22"/>
    <x v="0"/>
    <x v="3"/>
    <s v="Acco Translucent Poly Ring Binders"/>
    <n v="18.72"/>
    <n v="5"/>
    <n v="6.55"/>
  </r>
  <r>
    <n v="6774"/>
    <d v="2017-01-21T00:00:00"/>
    <x v="3"/>
    <x v="0"/>
    <x v="577"/>
    <x v="25"/>
    <x v="0"/>
    <x v="2"/>
    <s v="Fellowes Mobile File Cart, Black"/>
    <n v="348.21"/>
    <n v="7"/>
    <n v="30.47"/>
  </r>
  <r>
    <n v="6775"/>
    <d v="2017-01-21T00:00:00"/>
    <x v="3"/>
    <x v="0"/>
    <x v="577"/>
    <x v="25"/>
    <x v="0"/>
    <x v="3"/>
    <s v="GBC Recycled VeloBinder Covers"/>
    <n v="35.78"/>
    <n v="7"/>
    <n v="-28.63"/>
  </r>
  <r>
    <n v="6776"/>
    <d v="2017-01-21T00:00:00"/>
    <x v="3"/>
    <x v="0"/>
    <x v="772"/>
    <x v="14"/>
    <x v="0"/>
    <x v="3"/>
    <s v="Avery Durable Binders"/>
    <n v="14.4"/>
    <n v="5"/>
    <n v="7.06"/>
  </r>
  <r>
    <n v="6777"/>
    <d v="2017-01-21T00:00:00"/>
    <x v="3"/>
    <x v="0"/>
    <x v="772"/>
    <x v="14"/>
    <x v="2"/>
    <x v="9"/>
    <s v="Logitech G19 Programmable Gaming Keyboard"/>
    <n v="619.95000000000005"/>
    <n v="5"/>
    <n v="111.59"/>
  </r>
  <r>
    <n v="6778"/>
    <d v="2017-01-21T00:00:00"/>
    <x v="3"/>
    <x v="0"/>
    <x v="772"/>
    <x v="14"/>
    <x v="0"/>
    <x v="3"/>
    <s v="Avery Flip-Chart Easel Binder, Black"/>
    <n v="89.52"/>
    <n v="4"/>
    <n v="42.07"/>
  </r>
  <r>
    <n v="6779"/>
    <d v="2017-01-21T00:00:00"/>
    <x v="3"/>
    <x v="0"/>
    <x v="772"/>
    <x v="14"/>
    <x v="2"/>
    <x v="15"/>
    <s v="I.R.I.S IRISCard Anywhere 5 Card Scanner"/>
    <n v="350.97"/>
    <n v="3"/>
    <n v="152.09"/>
  </r>
  <r>
    <n v="6780"/>
    <d v="2017-01-21T00:00:00"/>
    <x v="3"/>
    <x v="0"/>
    <x v="772"/>
    <x v="14"/>
    <x v="2"/>
    <x v="6"/>
    <s v="Ativa D5772 2-Line 5.8GHz Digital Expandable Corded/Cordless Phone System with Answering &amp; Caller ID/Call Waiting, Black/Silver"/>
    <n v="164.99"/>
    <n v="1"/>
    <n v="49.5"/>
  </r>
  <r>
    <n v="6781"/>
    <d v="2017-01-21T00:00:00"/>
    <x v="3"/>
    <x v="0"/>
    <x v="737"/>
    <x v="1"/>
    <x v="0"/>
    <x v="10"/>
    <s v="Airmail Envelopes"/>
    <n v="268.58"/>
    <n v="4"/>
    <n v="90.64"/>
  </r>
  <r>
    <n v="6782"/>
    <d v="2017-01-22T00:00:00"/>
    <x v="3"/>
    <x v="0"/>
    <x v="525"/>
    <x v="35"/>
    <x v="2"/>
    <x v="16"/>
    <s v="Canon Image Class D660 Copier"/>
    <n v="2999.95"/>
    <n v="5"/>
    <n v="1379.98"/>
  </r>
  <r>
    <n v="6783"/>
    <d v="2017-01-22T00:00:00"/>
    <x v="3"/>
    <x v="0"/>
    <x v="525"/>
    <x v="35"/>
    <x v="0"/>
    <x v="2"/>
    <s v="Advantus Rolling Storage Box"/>
    <n v="51.45"/>
    <n v="3"/>
    <n v="13.89"/>
  </r>
  <r>
    <n v="6784"/>
    <d v="2017-01-22T00:00:00"/>
    <x v="3"/>
    <x v="0"/>
    <x v="525"/>
    <x v="35"/>
    <x v="0"/>
    <x v="0"/>
    <s v="Great White Multi-Use Recycled Paper (20Lb. and 84 Bright)"/>
    <n v="11.96"/>
    <n v="2"/>
    <n v="5.38"/>
  </r>
  <r>
    <n v="6785"/>
    <d v="2017-01-22T00:00:00"/>
    <x v="3"/>
    <x v="0"/>
    <x v="525"/>
    <x v="35"/>
    <x v="0"/>
    <x v="2"/>
    <s v="Tennsco Single-Tier Lockers"/>
    <n v="1126.02"/>
    <n v="3"/>
    <n v="56.3"/>
  </r>
  <r>
    <n v="6786"/>
    <d v="2017-01-22T00:00:00"/>
    <x v="3"/>
    <x v="0"/>
    <x v="150"/>
    <x v="1"/>
    <x v="0"/>
    <x v="7"/>
    <s v="Staples"/>
    <n v="15.12"/>
    <n v="5"/>
    <n v="4.91"/>
  </r>
  <r>
    <n v="6787"/>
    <d v="2017-01-22T00:00:00"/>
    <x v="3"/>
    <x v="0"/>
    <x v="150"/>
    <x v="1"/>
    <x v="0"/>
    <x v="4"/>
    <s v="Newell 348"/>
    <n v="7.87"/>
    <n v="3"/>
    <n v="0.89"/>
  </r>
  <r>
    <n v="6788"/>
    <d v="2017-01-23T00:00:00"/>
    <x v="3"/>
    <x v="0"/>
    <x v="91"/>
    <x v="14"/>
    <x v="1"/>
    <x v="13"/>
    <s v="Balt Solid Wood Rectangular Table"/>
    <n v="210.98"/>
    <n v="2"/>
    <n v="21.1"/>
  </r>
  <r>
    <n v="6789"/>
    <d v="2017-01-23T00:00:00"/>
    <x v="3"/>
    <x v="0"/>
    <x v="10"/>
    <x v="22"/>
    <x v="0"/>
    <x v="3"/>
    <s v="Pressboard Hanging Data Binders for Unburst Sheets"/>
    <n v="19.68"/>
    <n v="5"/>
    <n v="6.89"/>
  </r>
  <r>
    <n v="6790"/>
    <d v="2017-01-23T00:00:00"/>
    <x v="3"/>
    <x v="0"/>
    <x v="10"/>
    <x v="22"/>
    <x v="0"/>
    <x v="0"/>
    <s v="Xerox 212"/>
    <n v="25.92"/>
    <n v="4"/>
    <n v="12.44"/>
  </r>
  <r>
    <n v="6791"/>
    <d v="2017-01-23T00:00:00"/>
    <x v="3"/>
    <x v="0"/>
    <x v="10"/>
    <x v="22"/>
    <x v="0"/>
    <x v="0"/>
    <s v="Xerox 192"/>
    <n v="6.48"/>
    <n v="1"/>
    <n v="3.11"/>
  </r>
  <r>
    <n v="6792"/>
    <d v="2017-01-23T00:00:00"/>
    <x v="3"/>
    <x v="0"/>
    <x v="10"/>
    <x v="22"/>
    <x v="2"/>
    <x v="6"/>
    <s v="Griffin GC17055 Auxiliary Audio Cable"/>
    <n v="86.35"/>
    <n v="6"/>
    <n v="8.64"/>
  </r>
  <r>
    <n v="6793"/>
    <d v="2017-01-23T00:00:00"/>
    <x v="3"/>
    <x v="0"/>
    <x v="187"/>
    <x v="12"/>
    <x v="2"/>
    <x v="9"/>
    <s v="Logitech Wireless Anywhere Mouse MX for PC and Mac"/>
    <n v="95.98"/>
    <n v="2"/>
    <n v="12"/>
  </r>
  <r>
    <n v="6794"/>
    <d v="2017-01-23T00:00:00"/>
    <x v="3"/>
    <x v="0"/>
    <x v="187"/>
    <x v="12"/>
    <x v="0"/>
    <x v="3"/>
    <s v="Wilson Jones data.warehouse D-Ring Binders with DublLock"/>
    <n v="4.9400000000000004"/>
    <n v="2"/>
    <n v="-3.62"/>
  </r>
  <r>
    <n v="6795"/>
    <d v="2017-01-24T00:00:00"/>
    <x v="3"/>
    <x v="0"/>
    <x v="633"/>
    <x v="4"/>
    <x v="0"/>
    <x v="7"/>
    <s v="Revere Boxed Rubber Bands by Revere"/>
    <n v="5.67"/>
    <n v="3"/>
    <n v="0.11"/>
  </r>
  <r>
    <n v="6796"/>
    <d v="2017-01-24T00:00:00"/>
    <x v="3"/>
    <x v="0"/>
    <x v="435"/>
    <x v="3"/>
    <x v="0"/>
    <x v="12"/>
    <s v="Acco Six-Outlet Power Strip, 4' Cord Length"/>
    <n v="25.86"/>
    <n v="3"/>
    <n v="6.72"/>
  </r>
  <r>
    <n v="6797"/>
    <d v="2017-01-24T00:00:00"/>
    <x v="3"/>
    <x v="0"/>
    <x v="435"/>
    <x v="3"/>
    <x v="0"/>
    <x v="3"/>
    <s v="Ibico EB-19 Dual Function Manual Binding System"/>
    <n v="276.77999999999997"/>
    <n v="2"/>
    <n v="89.95"/>
  </r>
  <r>
    <n v="6798"/>
    <d v="2017-01-24T00:00:00"/>
    <x v="3"/>
    <x v="0"/>
    <x v="435"/>
    <x v="3"/>
    <x v="2"/>
    <x v="6"/>
    <s v="Jensen SMPS-640 -Â speaker phone"/>
    <n v="110.35"/>
    <n v="3"/>
    <n v="8.2799999999999994"/>
  </r>
  <r>
    <n v="6799"/>
    <d v="2017-01-26T00:00:00"/>
    <x v="3"/>
    <x v="0"/>
    <x v="27"/>
    <x v="33"/>
    <x v="0"/>
    <x v="4"/>
    <s v="Newell 311"/>
    <n v="15.47"/>
    <n v="7"/>
    <n v="4.18"/>
  </r>
  <r>
    <n v="6800"/>
    <d v="2017-01-26T00:00:00"/>
    <x v="3"/>
    <x v="0"/>
    <x v="27"/>
    <x v="33"/>
    <x v="0"/>
    <x v="3"/>
    <s v="Avery Poly Binder Pockets"/>
    <n v="7.16"/>
    <n v="2"/>
    <n v="3.44"/>
  </r>
  <r>
    <n v="6801"/>
    <d v="2017-01-26T00:00:00"/>
    <x v="3"/>
    <x v="0"/>
    <x v="704"/>
    <x v="0"/>
    <x v="0"/>
    <x v="2"/>
    <s v="SimpliFile Personal File, Black Granite, 15w x 6-15/16d x 11-1/4h"/>
    <n v="18.16"/>
    <n v="2"/>
    <n v="1.82"/>
  </r>
  <r>
    <n v="6802"/>
    <d v="2017-01-26T00:00:00"/>
    <x v="3"/>
    <x v="0"/>
    <x v="740"/>
    <x v="3"/>
    <x v="0"/>
    <x v="7"/>
    <s v="Binder Clips by OIC"/>
    <n v="11.84"/>
    <n v="8"/>
    <n v="5.68"/>
  </r>
  <r>
    <n v="6803"/>
    <d v="2017-01-26T00:00:00"/>
    <x v="3"/>
    <x v="0"/>
    <x v="32"/>
    <x v="4"/>
    <x v="1"/>
    <x v="8"/>
    <s v="Artistic Insta-Plaque"/>
    <n v="62.72"/>
    <n v="4"/>
    <n v="24.46"/>
  </r>
  <r>
    <n v="6804"/>
    <d v="2017-01-26T00:00:00"/>
    <x v="3"/>
    <x v="0"/>
    <x v="32"/>
    <x v="4"/>
    <x v="2"/>
    <x v="6"/>
    <s v="Samsung Galaxy Mega 6.3"/>
    <n v="2939.93"/>
    <n v="7"/>
    <n v="764.38"/>
  </r>
  <r>
    <n v="6805"/>
    <d v="2017-01-27T00:00:00"/>
    <x v="3"/>
    <x v="0"/>
    <x v="209"/>
    <x v="10"/>
    <x v="0"/>
    <x v="4"/>
    <s v="Newell 312"/>
    <n v="14.02"/>
    <n v="3"/>
    <n v="1.75"/>
  </r>
  <r>
    <n v="6806"/>
    <d v="2017-01-27T00:00:00"/>
    <x v="3"/>
    <x v="0"/>
    <x v="209"/>
    <x v="10"/>
    <x v="2"/>
    <x v="9"/>
    <s v="Anker Ultrathin Bluetooth Wireless Keyboard Aluminum Cover with Stand"/>
    <n v="71.98"/>
    <n v="3"/>
    <n v="-9"/>
  </r>
  <r>
    <n v="6807"/>
    <d v="2017-01-27T00:00:00"/>
    <x v="3"/>
    <x v="0"/>
    <x v="209"/>
    <x v="10"/>
    <x v="2"/>
    <x v="6"/>
    <s v="JBL Micro Wireless Portable Bluetooth Speaker"/>
    <n v="107.98"/>
    <n v="3"/>
    <n v="-27"/>
  </r>
  <r>
    <n v="6808"/>
    <d v="2017-01-27T00:00:00"/>
    <x v="3"/>
    <x v="0"/>
    <x v="614"/>
    <x v="20"/>
    <x v="2"/>
    <x v="6"/>
    <s v="Jensen SMPS-640 -Â speaker phone"/>
    <n v="137.94"/>
    <n v="3"/>
    <n v="35.86"/>
  </r>
  <r>
    <n v="6809"/>
    <d v="2017-01-28T00:00:00"/>
    <x v="3"/>
    <x v="0"/>
    <x v="165"/>
    <x v="3"/>
    <x v="2"/>
    <x v="9"/>
    <s v="Logitech G13 Programmable Gameboard with LCD Display"/>
    <n v="239.97"/>
    <n v="3"/>
    <n v="26.4"/>
  </r>
  <r>
    <n v="6810"/>
    <d v="2017-01-28T00:00:00"/>
    <x v="3"/>
    <x v="0"/>
    <x v="165"/>
    <x v="3"/>
    <x v="1"/>
    <x v="8"/>
    <s v="DAX Executive Solid Wood Document Frame, Desktop or Hang, Mahogany, 5 x 7"/>
    <n v="37.74"/>
    <n v="3"/>
    <n v="12.83"/>
  </r>
  <r>
    <n v="6811"/>
    <d v="2017-01-28T00:00:00"/>
    <x v="3"/>
    <x v="0"/>
    <x v="656"/>
    <x v="42"/>
    <x v="0"/>
    <x v="0"/>
    <s v="Xerox 1934"/>
    <n v="279.89999999999998"/>
    <n v="5"/>
    <n v="137.15"/>
  </r>
  <r>
    <n v="6812"/>
    <d v="2017-01-28T00:00:00"/>
    <x v="3"/>
    <x v="0"/>
    <x v="750"/>
    <x v="20"/>
    <x v="2"/>
    <x v="9"/>
    <s v="Plantronics Audio 478 Stereo USB Headset"/>
    <n v="449.91"/>
    <n v="9"/>
    <n v="157.47"/>
  </r>
  <r>
    <n v="6813"/>
    <d v="2017-01-29T00:00:00"/>
    <x v="3"/>
    <x v="0"/>
    <x v="584"/>
    <x v="1"/>
    <x v="0"/>
    <x v="3"/>
    <s v="GBC Clear Cover, 8-1/2 x 11, unpunched, 25 covers per pack"/>
    <n v="12.13"/>
    <n v="4"/>
    <n v="-20.62"/>
  </r>
  <r>
    <n v="6814"/>
    <d v="2017-01-29T00:00:00"/>
    <x v="3"/>
    <x v="0"/>
    <x v="339"/>
    <x v="3"/>
    <x v="0"/>
    <x v="4"/>
    <s v="Newell 339"/>
    <n v="8.34"/>
    <n v="3"/>
    <n v="2.17"/>
  </r>
  <r>
    <n v="6815"/>
    <d v="2017-01-29T00:00:00"/>
    <x v="3"/>
    <x v="0"/>
    <x v="339"/>
    <x v="3"/>
    <x v="0"/>
    <x v="14"/>
    <s v="Acme Office Executive Series Stainless Steel Trimmers"/>
    <n v="8.57"/>
    <n v="1"/>
    <n v="2.23"/>
  </r>
  <r>
    <n v="6816"/>
    <d v="2017-01-29T00:00:00"/>
    <x v="3"/>
    <x v="0"/>
    <x v="339"/>
    <x v="3"/>
    <x v="0"/>
    <x v="3"/>
    <s v="Clear Mylar Reinforcing Strips"/>
    <n v="119.62"/>
    <n v="8"/>
    <n v="40.369999999999997"/>
  </r>
  <r>
    <n v="6817"/>
    <d v="2017-01-29T00:00:00"/>
    <x v="3"/>
    <x v="0"/>
    <x v="122"/>
    <x v="20"/>
    <x v="0"/>
    <x v="1"/>
    <s v="Permanent Self-Adhesive File Folder Labels for Typewriters by Universal"/>
    <n v="5.22"/>
    <n v="2"/>
    <n v="2.4"/>
  </r>
  <r>
    <n v="6818"/>
    <d v="2017-01-29T00:00:00"/>
    <x v="3"/>
    <x v="0"/>
    <x v="741"/>
    <x v="2"/>
    <x v="0"/>
    <x v="4"/>
    <s v="Premium Writing Pencils, Soft, #2 by Central Association for the Blind"/>
    <n v="4.7699999999999996"/>
    <n v="2"/>
    <n v="0.48"/>
  </r>
  <r>
    <n v="6819"/>
    <d v="2017-01-29T00:00:00"/>
    <x v="3"/>
    <x v="0"/>
    <x v="51"/>
    <x v="30"/>
    <x v="0"/>
    <x v="0"/>
    <s v="Xerox 1997"/>
    <n v="12.96"/>
    <n v="2"/>
    <n v="6.22"/>
  </r>
  <r>
    <n v="6820"/>
    <d v="2017-01-29T00:00:00"/>
    <x v="3"/>
    <x v="0"/>
    <x v="51"/>
    <x v="30"/>
    <x v="0"/>
    <x v="0"/>
    <s v="Xerox 1887"/>
    <n v="94.85"/>
    <n v="5"/>
    <n v="45.53"/>
  </r>
  <r>
    <n v="6821"/>
    <d v="2017-01-29T00:00:00"/>
    <x v="3"/>
    <x v="0"/>
    <x v="51"/>
    <x v="30"/>
    <x v="0"/>
    <x v="2"/>
    <s v="Tenex Personal Project File with Scoop Front Design, Black"/>
    <n v="13.48"/>
    <n v="1"/>
    <n v="3.5"/>
  </r>
  <r>
    <n v="6822"/>
    <d v="2017-01-29T00:00:00"/>
    <x v="3"/>
    <x v="0"/>
    <x v="51"/>
    <x v="30"/>
    <x v="1"/>
    <x v="8"/>
    <s v="DAX Value U-Channel Document Frames, Easel Back"/>
    <n v="14.91"/>
    <n v="3"/>
    <n v="4.62"/>
  </r>
  <r>
    <n v="6823"/>
    <d v="2017-01-30T00:00:00"/>
    <x v="3"/>
    <x v="0"/>
    <x v="625"/>
    <x v="30"/>
    <x v="0"/>
    <x v="3"/>
    <s v="Cardinal EasyOpen D-Ring Binders"/>
    <n v="18.28"/>
    <n v="2"/>
    <n v="9.14"/>
  </r>
  <r>
    <n v="6824"/>
    <d v="2017-01-30T00:00:00"/>
    <x v="3"/>
    <x v="0"/>
    <x v="625"/>
    <x v="30"/>
    <x v="2"/>
    <x v="6"/>
    <s v="AT&amp;T 841000 Phone"/>
    <n v="207"/>
    <n v="3"/>
    <n v="51.75"/>
  </r>
  <r>
    <n v="6825"/>
    <d v="2017-01-30T00:00:00"/>
    <x v="3"/>
    <x v="0"/>
    <x v="625"/>
    <x v="30"/>
    <x v="0"/>
    <x v="3"/>
    <s v="GBC Instant Report Kit"/>
    <n v="32.35"/>
    <n v="5"/>
    <n v="16.18"/>
  </r>
  <r>
    <n v="6826"/>
    <d v="2017-01-30T00:00:00"/>
    <x v="3"/>
    <x v="0"/>
    <x v="625"/>
    <x v="30"/>
    <x v="0"/>
    <x v="3"/>
    <s v="DXL Angle-View Binders with Locking Rings by Samsill"/>
    <n v="7.71"/>
    <n v="1"/>
    <n v="3.47"/>
  </r>
  <r>
    <n v="6827"/>
    <d v="2017-01-30T00:00:00"/>
    <x v="3"/>
    <x v="0"/>
    <x v="625"/>
    <x v="30"/>
    <x v="0"/>
    <x v="4"/>
    <s v="Boston 19500 Mighty Mite Electric Pencil Sharpener"/>
    <n v="40.299999999999997"/>
    <n v="2"/>
    <n v="10.88"/>
  </r>
  <r>
    <n v="6828"/>
    <d v="2017-01-30T00:00:00"/>
    <x v="3"/>
    <x v="0"/>
    <x v="625"/>
    <x v="30"/>
    <x v="1"/>
    <x v="8"/>
    <s v="C-Line Magnetic Cubicle Keepers, Clear Polypropylene"/>
    <n v="34.58"/>
    <n v="7"/>
    <n v="14.52"/>
  </r>
  <r>
    <n v="6829"/>
    <d v="2017-01-30T00:00:00"/>
    <x v="3"/>
    <x v="0"/>
    <x v="13"/>
    <x v="3"/>
    <x v="0"/>
    <x v="2"/>
    <s v="Space Solutions Commercial Steel Shelving"/>
    <n v="129.30000000000001"/>
    <n v="2"/>
    <n v="6.47"/>
  </r>
  <r>
    <n v="6830"/>
    <d v="2017-01-30T00:00:00"/>
    <x v="3"/>
    <x v="0"/>
    <x v="469"/>
    <x v="3"/>
    <x v="0"/>
    <x v="4"/>
    <s v="Crayola Anti Dust Chalk, 12/Pack"/>
    <n v="12.74"/>
    <n v="7"/>
    <n v="5.73"/>
  </r>
  <r>
    <n v="6831"/>
    <d v="2017-01-30T00:00:00"/>
    <x v="3"/>
    <x v="0"/>
    <x v="469"/>
    <x v="3"/>
    <x v="0"/>
    <x v="4"/>
    <s v="Newell 338"/>
    <n v="8.82"/>
    <n v="3"/>
    <n v="2.38"/>
  </r>
  <r>
    <n v="6832"/>
    <d v="2017-01-30T00:00:00"/>
    <x v="3"/>
    <x v="0"/>
    <x v="469"/>
    <x v="3"/>
    <x v="1"/>
    <x v="5"/>
    <s v="Novimex Swivel Fabric Task Chair"/>
    <n v="120.78"/>
    <n v="1"/>
    <n v="-13.59"/>
  </r>
  <r>
    <n v="6833"/>
    <d v="2017-01-30T00:00:00"/>
    <x v="3"/>
    <x v="0"/>
    <x v="185"/>
    <x v="16"/>
    <x v="1"/>
    <x v="5"/>
    <s v="Office Star - Contemporary Task Swivel chair with 2-way adjustable arms, Plum"/>
    <n v="419.14"/>
    <n v="4"/>
    <n v="-68.11"/>
  </r>
  <r>
    <n v="6834"/>
    <d v="2017-01-30T00:00:00"/>
    <x v="3"/>
    <x v="0"/>
    <x v="760"/>
    <x v="1"/>
    <x v="1"/>
    <x v="13"/>
    <s v="Balt Split Level Computer Training Table"/>
    <n v="69.38"/>
    <n v="1"/>
    <n v="-47.18"/>
  </r>
  <r>
    <n v="6835"/>
    <d v="2017-01-30T00:00:00"/>
    <x v="3"/>
    <x v="0"/>
    <x v="760"/>
    <x v="1"/>
    <x v="0"/>
    <x v="14"/>
    <s v="Acme Tagit Stainless Steel Antibacterial Scissors"/>
    <n v="31.68"/>
    <n v="4"/>
    <n v="2.77"/>
  </r>
  <r>
    <n v="6836"/>
    <d v="2017-01-30T00:00:00"/>
    <x v="3"/>
    <x v="0"/>
    <x v="760"/>
    <x v="1"/>
    <x v="2"/>
    <x v="6"/>
    <s v="Samsung Galaxy S4"/>
    <n v="2003.17"/>
    <n v="4"/>
    <n v="250.4"/>
  </r>
  <r>
    <n v="6837"/>
    <d v="2017-01-30T00:00:00"/>
    <x v="3"/>
    <x v="0"/>
    <x v="760"/>
    <x v="1"/>
    <x v="0"/>
    <x v="4"/>
    <s v="Quartet Omega Colored Chalk, 12/Pack"/>
    <n v="9.34"/>
    <n v="2"/>
    <n v="3.15"/>
  </r>
  <r>
    <n v="6838"/>
    <d v="2017-01-30T00:00:00"/>
    <x v="3"/>
    <x v="0"/>
    <x v="381"/>
    <x v="22"/>
    <x v="2"/>
    <x v="6"/>
    <s v="Mitel 5320 IP Phone VoIP phone"/>
    <n v="604.77"/>
    <n v="4"/>
    <n v="60.48"/>
  </r>
  <r>
    <n v="6839"/>
    <d v="2017-02-02T00:00:00"/>
    <x v="3"/>
    <x v="1"/>
    <x v="360"/>
    <x v="10"/>
    <x v="2"/>
    <x v="6"/>
    <s v="Anker 36W 4-Port USB Wall Charger Travel Power Adapter for iPhone 5s 5c 5"/>
    <n v="59.97"/>
    <n v="5"/>
    <n v="-11.99"/>
  </r>
  <r>
    <n v="6840"/>
    <d v="2017-02-02T00:00:00"/>
    <x v="3"/>
    <x v="1"/>
    <x v="360"/>
    <x v="10"/>
    <x v="0"/>
    <x v="0"/>
    <s v="Xerox 1916"/>
    <n v="78.3"/>
    <n v="2"/>
    <n v="29.36"/>
  </r>
  <r>
    <n v="6841"/>
    <d v="2017-02-02T00:00:00"/>
    <x v="3"/>
    <x v="1"/>
    <x v="360"/>
    <x v="10"/>
    <x v="0"/>
    <x v="7"/>
    <s v="Staples"/>
    <n v="21.46"/>
    <n v="9"/>
    <n v="6.97"/>
  </r>
  <r>
    <n v="6842"/>
    <d v="2017-02-02T00:00:00"/>
    <x v="3"/>
    <x v="1"/>
    <x v="154"/>
    <x v="3"/>
    <x v="1"/>
    <x v="8"/>
    <s v="Howard Miller 11-1/2&quot; Diameter Grantwood Wall Clock"/>
    <n v="86.26"/>
    <n v="2"/>
    <n v="29.33"/>
  </r>
  <r>
    <n v="6843"/>
    <d v="2017-02-02T00:00:00"/>
    <x v="3"/>
    <x v="1"/>
    <x v="154"/>
    <x v="3"/>
    <x v="0"/>
    <x v="2"/>
    <s v="Multi-Use Personal File Cart and Caster Set, Three Stacking Bins"/>
    <n v="139.04"/>
    <n v="4"/>
    <n v="38.93"/>
  </r>
  <r>
    <n v="6844"/>
    <d v="2017-02-02T00:00:00"/>
    <x v="3"/>
    <x v="1"/>
    <x v="154"/>
    <x v="3"/>
    <x v="0"/>
    <x v="12"/>
    <s v="Harmony HEPA Quiet Air Purifiers"/>
    <n v="46.8"/>
    <n v="4"/>
    <n v="16.38"/>
  </r>
  <r>
    <n v="6845"/>
    <d v="2017-02-02T00:00:00"/>
    <x v="3"/>
    <x v="1"/>
    <x v="731"/>
    <x v="3"/>
    <x v="1"/>
    <x v="8"/>
    <s v="Eldon Antistatic Chair Mats for Low to Medium Pile Carpets"/>
    <n v="210.58"/>
    <n v="2"/>
    <n v="12.63"/>
  </r>
  <r>
    <n v="6846"/>
    <d v="2017-02-02T00:00:00"/>
    <x v="3"/>
    <x v="1"/>
    <x v="731"/>
    <x v="3"/>
    <x v="0"/>
    <x v="3"/>
    <s v="GBC Durable Plastic Covers"/>
    <n v="30.96"/>
    <n v="2"/>
    <n v="10.06"/>
  </r>
  <r>
    <n v="6847"/>
    <d v="2017-02-02T00:00:00"/>
    <x v="3"/>
    <x v="1"/>
    <x v="731"/>
    <x v="3"/>
    <x v="2"/>
    <x v="15"/>
    <s v="HP Officejet Pro 8600 e-All-In-One Printer, Copier, Scanner, Fax"/>
    <n v="239.98"/>
    <n v="2"/>
    <n v="39"/>
  </r>
  <r>
    <n v="6848"/>
    <d v="2017-02-03T00:00:00"/>
    <x v="3"/>
    <x v="1"/>
    <x v="550"/>
    <x v="10"/>
    <x v="0"/>
    <x v="3"/>
    <s v="Fellowes Black Plastic Comb Bindings"/>
    <n v="5.23"/>
    <n v="3"/>
    <n v="-4.18"/>
  </r>
  <r>
    <n v="6849"/>
    <d v="2017-02-03T00:00:00"/>
    <x v="3"/>
    <x v="1"/>
    <x v="550"/>
    <x v="10"/>
    <x v="0"/>
    <x v="2"/>
    <s v="Hot File 7-Pocket, Floor Stand"/>
    <n v="285.55"/>
    <n v="2"/>
    <n v="35.69"/>
  </r>
  <r>
    <n v="6850"/>
    <d v="2017-02-03T00:00:00"/>
    <x v="3"/>
    <x v="1"/>
    <x v="59"/>
    <x v="16"/>
    <x v="0"/>
    <x v="3"/>
    <s v="GBC Instant Report Kit"/>
    <n v="3.88"/>
    <n v="2"/>
    <n v="-2.59"/>
  </r>
  <r>
    <n v="6851"/>
    <d v="2017-02-03T00:00:00"/>
    <x v="3"/>
    <x v="1"/>
    <x v="59"/>
    <x v="16"/>
    <x v="0"/>
    <x v="0"/>
    <s v="14-7/8 x 11 Blue Bar Computer Printout Paper"/>
    <n v="115.3"/>
    <n v="3"/>
    <n v="40.35"/>
  </r>
  <r>
    <n v="6852"/>
    <d v="2017-02-03T00:00:00"/>
    <x v="3"/>
    <x v="1"/>
    <x v="476"/>
    <x v="1"/>
    <x v="0"/>
    <x v="0"/>
    <s v="Xerox 2"/>
    <n v="5.18"/>
    <n v="1"/>
    <n v="1.81"/>
  </r>
  <r>
    <n v="6853"/>
    <d v="2017-02-03T00:00:00"/>
    <x v="3"/>
    <x v="1"/>
    <x v="476"/>
    <x v="1"/>
    <x v="0"/>
    <x v="0"/>
    <s v="Xerox 1893"/>
    <n v="65.58"/>
    <n v="2"/>
    <n v="23.77"/>
  </r>
  <r>
    <n v="6854"/>
    <d v="2017-02-03T00:00:00"/>
    <x v="3"/>
    <x v="1"/>
    <x v="476"/>
    <x v="1"/>
    <x v="1"/>
    <x v="8"/>
    <s v="Eldon Cleatmat Chair Mats for Medium Pile Carpets"/>
    <n v="22.2"/>
    <n v="1"/>
    <n v="-26.09"/>
  </r>
  <r>
    <n v="6855"/>
    <d v="2017-02-03T00:00:00"/>
    <x v="3"/>
    <x v="1"/>
    <x v="476"/>
    <x v="1"/>
    <x v="0"/>
    <x v="0"/>
    <s v="Xerox 189"/>
    <n v="419.4"/>
    <n v="5"/>
    <n v="146.79"/>
  </r>
  <r>
    <n v="6856"/>
    <d v="2017-02-04T00:00:00"/>
    <x v="3"/>
    <x v="1"/>
    <x v="705"/>
    <x v="20"/>
    <x v="0"/>
    <x v="12"/>
    <s v="Belkin 6 Outlet Metallic Surge Strip"/>
    <n v="32.67"/>
    <n v="3"/>
    <n v="8.49"/>
  </r>
  <r>
    <n v="6857"/>
    <d v="2017-02-05T00:00:00"/>
    <x v="3"/>
    <x v="1"/>
    <x v="92"/>
    <x v="0"/>
    <x v="0"/>
    <x v="3"/>
    <s v="Ibico Hi-Tech Manual Binding System"/>
    <n v="243.99"/>
    <n v="4"/>
    <n v="-426.99"/>
  </r>
  <r>
    <n v="6858"/>
    <d v="2017-02-05T00:00:00"/>
    <x v="3"/>
    <x v="1"/>
    <x v="92"/>
    <x v="0"/>
    <x v="0"/>
    <x v="4"/>
    <s v="Staples in misc. colors"/>
    <n v="7.12"/>
    <n v="5"/>
    <n v="0.71"/>
  </r>
  <r>
    <n v="6859"/>
    <d v="2017-02-05T00:00:00"/>
    <x v="3"/>
    <x v="1"/>
    <x v="452"/>
    <x v="3"/>
    <x v="0"/>
    <x v="12"/>
    <s v="Sanyo Counter Height Refrigerator with Crisper, 3.6 Cubic Foot, Stainless Steel/Black"/>
    <n v="1640.7"/>
    <n v="5"/>
    <n v="459.4"/>
  </r>
  <r>
    <n v="6860"/>
    <d v="2017-02-05T00:00:00"/>
    <x v="3"/>
    <x v="1"/>
    <x v="452"/>
    <x v="3"/>
    <x v="2"/>
    <x v="6"/>
    <s v="Geemarc AmpliPOWER60"/>
    <n v="371.2"/>
    <n v="5"/>
    <n v="41.76"/>
  </r>
  <r>
    <n v="6861"/>
    <d v="2017-02-06T00:00:00"/>
    <x v="3"/>
    <x v="1"/>
    <x v="20"/>
    <x v="6"/>
    <x v="1"/>
    <x v="11"/>
    <s v="Bush Andora Bookcase, Maple/Graphite Gray Finish"/>
    <n v="359.97"/>
    <n v="3"/>
    <n v="79.19"/>
  </r>
  <r>
    <n v="6862"/>
    <d v="2017-02-06T00:00:00"/>
    <x v="3"/>
    <x v="1"/>
    <x v="741"/>
    <x v="20"/>
    <x v="1"/>
    <x v="11"/>
    <s v="Atlantic Metals Mobile 5-Shelf Bookcases, Custom Colors"/>
    <n v="240.78"/>
    <n v="1"/>
    <n v="30.1"/>
  </r>
  <r>
    <n v="6863"/>
    <d v="2017-02-06T00:00:00"/>
    <x v="3"/>
    <x v="1"/>
    <x v="457"/>
    <x v="20"/>
    <x v="2"/>
    <x v="6"/>
    <s v="Grandstream GXP1160 VoIP phone"/>
    <n v="227.46"/>
    <n v="6"/>
    <n v="65.959999999999994"/>
  </r>
  <r>
    <n v="6864"/>
    <d v="2017-02-06T00:00:00"/>
    <x v="3"/>
    <x v="1"/>
    <x v="457"/>
    <x v="20"/>
    <x v="0"/>
    <x v="3"/>
    <s v="Acco Recycled 2&quot; Capacity Laser Printer Hanging Data Binders"/>
    <n v="46.24"/>
    <n v="4"/>
    <n v="15.61"/>
  </r>
  <r>
    <n v="6865"/>
    <d v="2017-02-06T00:00:00"/>
    <x v="3"/>
    <x v="1"/>
    <x v="659"/>
    <x v="3"/>
    <x v="0"/>
    <x v="0"/>
    <s v="Xerox 1947"/>
    <n v="29.9"/>
    <n v="5"/>
    <n v="13.46"/>
  </r>
  <r>
    <n v="6866"/>
    <d v="2017-02-09T00:00:00"/>
    <x v="3"/>
    <x v="1"/>
    <x v="717"/>
    <x v="0"/>
    <x v="0"/>
    <x v="3"/>
    <s v="GBC ProClick 150 Presentation Binding System"/>
    <n v="252.78"/>
    <n v="4"/>
    <n v="-417.09"/>
  </r>
  <r>
    <n v="6867"/>
    <d v="2017-02-09T00:00:00"/>
    <x v="3"/>
    <x v="1"/>
    <x v="717"/>
    <x v="0"/>
    <x v="2"/>
    <x v="9"/>
    <s v="Razer Kraken PRO Over Ear PC and Music Headset"/>
    <n v="127.98"/>
    <n v="2"/>
    <n v="16"/>
  </r>
  <r>
    <n v="6868"/>
    <d v="2017-02-09T00:00:00"/>
    <x v="3"/>
    <x v="1"/>
    <x v="717"/>
    <x v="0"/>
    <x v="1"/>
    <x v="8"/>
    <s v="Stacking Trays by OIC"/>
    <n v="3.98"/>
    <n v="2"/>
    <n v="-2.69"/>
  </r>
  <r>
    <n v="6869"/>
    <d v="2017-02-09T00:00:00"/>
    <x v="3"/>
    <x v="1"/>
    <x v="717"/>
    <x v="0"/>
    <x v="0"/>
    <x v="12"/>
    <s v="Belkin F9S820V06 8 Outlet Surge"/>
    <n v="12.99"/>
    <n v="2"/>
    <n v="-32.479999999999997"/>
  </r>
  <r>
    <n v="6870"/>
    <d v="2017-02-09T00:00:00"/>
    <x v="3"/>
    <x v="1"/>
    <x v="44"/>
    <x v="3"/>
    <x v="1"/>
    <x v="8"/>
    <s v="Master Big Foot Doorstop, Beige"/>
    <n v="21.12"/>
    <n v="4"/>
    <n v="6.55"/>
  </r>
  <r>
    <n v="6871"/>
    <d v="2017-02-09T00:00:00"/>
    <x v="3"/>
    <x v="1"/>
    <x v="242"/>
    <x v="3"/>
    <x v="0"/>
    <x v="2"/>
    <s v="Sensible Storage WireTech Storage Systems"/>
    <n v="354.9"/>
    <n v="5"/>
    <n v="17.75"/>
  </r>
  <r>
    <n v="6872"/>
    <d v="2017-02-10T00:00:00"/>
    <x v="3"/>
    <x v="1"/>
    <x v="109"/>
    <x v="3"/>
    <x v="1"/>
    <x v="11"/>
    <s v="Bush Andora Bookcase, Maple/Graphite Gray Finish"/>
    <n v="203.98"/>
    <n v="2"/>
    <n v="16.8"/>
  </r>
  <r>
    <n v="6873"/>
    <d v="2017-02-10T00:00:00"/>
    <x v="3"/>
    <x v="1"/>
    <x v="46"/>
    <x v="36"/>
    <x v="0"/>
    <x v="0"/>
    <s v="HP Office Recycled Paper (20Lb. and 87 Bright)"/>
    <n v="23.12"/>
    <n v="4"/>
    <n v="11.33"/>
  </r>
  <r>
    <n v="6874"/>
    <d v="2017-02-11T00:00:00"/>
    <x v="3"/>
    <x v="1"/>
    <x v="197"/>
    <x v="3"/>
    <x v="0"/>
    <x v="3"/>
    <s v="Acco Pressboard Covers with Storage Hooks, 14 7/8&quot; x 11&quot;, Dark Blue"/>
    <n v="21.34"/>
    <n v="7"/>
    <n v="7.73"/>
  </r>
  <r>
    <n v="6875"/>
    <d v="2017-02-11T00:00:00"/>
    <x v="3"/>
    <x v="1"/>
    <x v="568"/>
    <x v="22"/>
    <x v="1"/>
    <x v="5"/>
    <s v="Global Leather and Oak Executive Chair, Black"/>
    <n v="963.14"/>
    <n v="4"/>
    <n v="108.35"/>
  </r>
  <r>
    <n v="6876"/>
    <d v="2017-02-11T00:00:00"/>
    <x v="3"/>
    <x v="1"/>
    <x v="568"/>
    <x v="22"/>
    <x v="2"/>
    <x v="6"/>
    <s v="Logitech B530 USBÂ HeadsetÂ -Â headsetÂ - Full size, Binaural"/>
    <n v="88.78"/>
    <n v="3"/>
    <n v="7.77"/>
  </r>
  <r>
    <n v="6877"/>
    <d v="2017-02-11T00:00:00"/>
    <x v="3"/>
    <x v="1"/>
    <x v="351"/>
    <x v="20"/>
    <x v="0"/>
    <x v="1"/>
    <s v="Avery 473"/>
    <n v="20.7"/>
    <n v="2"/>
    <n v="9.94"/>
  </r>
  <r>
    <n v="6878"/>
    <d v="2017-02-11T00:00:00"/>
    <x v="3"/>
    <x v="1"/>
    <x v="226"/>
    <x v="10"/>
    <x v="1"/>
    <x v="8"/>
    <s v="Deflect-o RollaMat Studded, Beveled Mat for Medium Pile Carpeting"/>
    <n v="147.57"/>
    <n v="2"/>
    <n v="-3.69"/>
  </r>
  <r>
    <n v="6879"/>
    <d v="2017-02-13T00:00:00"/>
    <x v="3"/>
    <x v="1"/>
    <x v="681"/>
    <x v="22"/>
    <x v="0"/>
    <x v="4"/>
    <s v="Newell 311"/>
    <n v="6.63"/>
    <n v="3"/>
    <n v="1.79"/>
  </r>
  <r>
    <n v="6880"/>
    <d v="2017-02-13T00:00:00"/>
    <x v="3"/>
    <x v="1"/>
    <x v="681"/>
    <x v="22"/>
    <x v="2"/>
    <x v="9"/>
    <s v="Razer Tiamat Over Ear 7.1 Surround Sound PC Gaming Headset"/>
    <n v="799.96"/>
    <n v="4"/>
    <n v="343.98"/>
  </r>
  <r>
    <n v="6881"/>
    <d v="2017-02-13T00:00:00"/>
    <x v="3"/>
    <x v="1"/>
    <x v="681"/>
    <x v="22"/>
    <x v="1"/>
    <x v="8"/>
    <s v="Tenex Contemporary Contur Chairmats for Low and Medium Pile Carpet, Computer, 39&quot; x 49&quot;"/>
    <n v="107.53"/>
    <n v="1"/>
    <n v="21.51"/>
  </r>
  <r>
    <n v="6882"/>
    <d v="2017-02-13T00:00:00"/>
    <x v="3"/>
    <x v="1"/>
    <x v="149"/>
    <x v="36"/>
    <x v="0"/>
    <x v="14"/>
    <s v="Acme Elite Stainless Steel Scissors"/>
    <n v="25.02"/>
    <n v="3"/>
    <n v="6.51"/>
  </r>
  <r>
    <n v="6883"/>
    <d v="2017-02-13T00:00:00"/>
    <x v="3"/>
    <x v="1"/>
    <x v="149"/>
    <x v="36"/>
    <x v="0"/>
    <x v="4"/>
    <s v="Barrel Sharpener"/>
    <n v="10.71"/>
    <n v="3"/>
    <n v="2.78"/>
  </r>
  <r>
    <n v="6884"/>
    <d v="2017-02-13T00:00:00"/>
    <x v="3"/>
    <x v="1"/>
    <x v="359"/>
    <x v="20"/>
    <x v="0"/>
    <x v="0"/>
    <s v="Xerox 1903"/>
    <n v="17.940000000000001"/>
    <n v="3"/>
    <n v="8.7899999999999991"/>
  </r>
  <r>
    <n v="6885"/>
    <d v="2017-02-13T00:00:00"/>
    <x v="3"/>
    <x v="1"/>
    <x v="294"/>
    <x v="28"/>
    <x v="0"/>
    <x v="12"/>
    <s v="Holmes Replacement Filter for HEPA Air Cleaner, Medium Room"/>
    <n v="90.64"/>
    <n v="8"/>
    <n v="38.979999999999997"/>
  </r>
  <r>
    <n v="6886"/>
    <d v="2017-02-16T00:00:00"/>
    <x v="3"/>
    <x v="1"/>
    <x v="321"/>
    <x v="20"/>
    <x v="0"/>
    <x v="0"/>
    <s v="Xerox 1912"/>
    <n v="37.94"/>
    <n v="2"/>
    <n v="18.21"/>
  </r>
  <r>
    <n v="6887"/>
    <d v="2017-02-16T00:00:00"/>
    <x v="3"/>
    <x v="1"/>
    <x v="537"/>
    <x v="37"/>
    <x v="0"/>
    <x v="2"/>
    <s v="Fellowes Staxonsteel Drawer Files"/>
    <n v="579.51"/>
    <n v="3"/>
    <n v="81.13"/>
  </r>
  <r>
    <n v="6888"/>
    <d v="2017-02-16T00:00:00"/>
    <x v="3"/>
    <x v="1"/>
    <x v="537"/>
    <x v="37"/>
    <x v="2"/>
    <x v="6"/>
    <s v="Belkin SportFit Armband For iPhone 5s/5c, Fuchsia"/>
    <n v="14.99"/>
    <n v="1"/>
    <n v="7.35"/>
  </r>
  <r>
    <n v="6889"/>
    <d v="2017-02-16T00:00:00"/>
    <x v="3"/>
    <x v="1"/>
    <x v="55"/>
    <x v="1"/>
    <x v="0"/>
    <x v="7"/>
    <s v="Vinyl Coated Wire Paper Clips in Organizer Box, 800/Box"/>
    <n v="18.37"/>
    <n v="2"/>
    <n v="6.2"/>
  </r>
  <r>
    <n v="6890"/>
    <d v="2017-02-16T00:00:00"/>
    <x v="3"/>
    <x v="1"/>
    <x v="55"/>
    <x v="1"/>
    <x v="1"/>
    <x v="5"/>
    <s v="Global Deluxe High-Back Manager's Chair"/>
    <n v="600.55999999999995"/>
    <n v="3"/>
    <n v="-8.58"/>
  </r>
  <r>
    <n v="6891"/>
    <d v="2017-02-16T00:00:00"/>
    <x v="3"/>
    <x v="1"/>
    <x v="55"/>
    <x v="1"/>
    <x v="0"/>
    <x v="2"/>
    <s v="Tennsco Lockers, Gray"/>
    <n v="50.35"/>
    <n v="3"/>
    <n v="-8.18"/>
  </r>
  <r>
    <n v="6892"/>
    <d v="2017-02-16T00:00:00"/>
    <x v="3"/>
    <x v="1"/>
    <x v="55"/>
    <x v="1"/>
    <x v="0"/>
    <x v="4"/>
    <s v="Newell 312"/>
    <n v="28.03"/>
    <n v="6"/>
    <n v="3.5"/>
  </r>
  <r>
    <n v="6893"/>
    <d v="2017-02-16T00:00:00"/>
    <x v="3"/>
    <x v="1"/>
    <x v="55"/>
    <x v="1"/>
    <x v="1"/>
    <x v="8"/>
    <s v="Executive Impressions 13&quot; Clairmont Wall Clock"/>
    <n v="7.69"/>
    <n v="1"/>
    <n v="-3.65"/>
  </r>
  <r>
    <n v="6894"/>
    <d v="2017-02-17T00:00:00"/>
    <x v="3"/>
    <x v="1"/>
    <x v="488"/>
    <x v="1"/>
    <x v="1"/>
    <x v="13"/>
    <s v="Chromcraft 48&quot; x 96&quot; Racetrack Double Pedestal Table"/>
    <n v="480.96"/>
    <n v="3"/>
    <n v="-269.33999999999997"/>
  </r>
  <r>
    <n v="6895"/>
    <d v="2017-02-17T00:00:00"/>
    <x v="3"/>
    <x v="1"/>
    <x v="488"/>
    <x v="1"/>
    <x v="2"/>
    <x v="6"/>
    <s v="LG Exalt"/>
    <n v="124.79"/>
    <n v="1"/>
    <n v="10.92"/>
  </r>
  <r>
    <n v="6896"/>
    <d v="2017-02-17T00:00:00"/>
    <x v="3"/>
    <x v="1"/>
    <x v="172"/>
    <x v="8"/>
    <x v="2"/>
    <x v="6"/>
    <s v="KLD Oscar II Style Snap-on Ultra Thin Side Flip Synthetic Leather Cover Case for HTC One HTC M7"/>
    <n v="29.16"/>
    <n v="3"/>
    <n v="8.4600000000000009"/>
  </r>
  <r>
    <n v="6897"/>
    <d v="2017-02-17T00:00:00"/>
    <x v="3"/>
    <x v="1"/>
    <x v="292"/>
    <x v="23"/>
    <x v="0"/>
    <x v="0"/>
    <s v="Adams Telephone Message Book W/Dividers/Space For Phone Numbers, 5 1/4&quot;X8 1/2&quot;, 300/Messages"/>
    <n v="11.76"/>
    <n v="2"/>
    <n v="5.76"/>
  </r>
  <r>
    <n v="6898"/>
    <d v="2017-02-17T00:00:00"/>
    <x v="3"/>
    <x v="1"/>
    <x v="292"/>
    <x v="23"/>
    <x v="0"/>
    <x v="2"/>
    <s v="Fellowes Bases and Tops For Staxonsteel/High-Stak Systems"/>
    <n v="166.45"/>
    <n v="5"/>
    <n v="39.950000000000003"/>
  </r>
  <r>
    <n v="6899"/>
    <d v="2017-02-17T00:00:00"/>
    <x v="3"/>
    <x v="1"/>
    <x v="601"/>
    <x v="0"/>
    <x v="1"/>
    <x v="11"/>
    <s v="Sauder Mission Library with Doors, Fruitwood Finish"/>
    <n v="89.07"/>
    <n v="1"/>
    <n v="-17.03"/>
  </r>
  <r>
    <n v="6900"/>
    <d v="2017-02-17T00:00:00"/>
    <x v="3"/>
    <x v="1"/>
    <x v="601"/>
    <x v="0"/>
    <x v="0"/>
    <x v="4"/>
    <s v="Dixon Ticonderoga Core-Lock Colored Pencils, 48-Color Set"/>
    <n v="175.44"/>
    <n v="6"/>
    <n v="52.63"/>
  </r>
  <r>
    <n v="6901"/>
    <d v="2017-02-17T00:00:00"/>
    <x v="3"/>
    <x v="1"/>
    <x v="601"/>
    <x v="0"/>
    <x v="2"/>
    <x v="6"/>
    <s v="Jawbone MINI JAMBOX Wireless Bluetooth Speaker"/>
    <n v="438.34"/>
    <n v="4"/>
    <n v="-87.67"/>
  </r>
  <r>
    <n v="6902"/>
    <d v="2017-02-17T00:00:00"/>
    <x v="3"/>
    <x v="1"/>
    <x v="79"/>
    <x v="10"/>
    <x v="1"/>
    <x v="13"/>
    <s v="SAFCO PlanMaster Boards, 60w x 37-1/2d, White Melamine"/>
    <n v="455.97"/>
    <n v="5"/>
    <n v="-106.39"/>
  </r>
  <r>
    <n v="6903"/>
    <d v="2017-02-17T00:00:00"/>
    <x v="3"/>
    <x v="1"/>
    <x v="79"/>
    <x v="10"/>
    <x v="0"/>
    <x v="3"/>
    <s v="Acco Pressboard Covers with Storage Hooks, 14 7/8&quot; x 11&quot;, Executive Red"/>
    <n v="5.72"/>
    <n v="5"/>
    <n v="-4.76"/>
  </r>
  <r>
    <n v="6904"/>
    <d v="2017-02-17T00:00:00"/>
    <x v="3"/>
    <x v="1"/>
    <x v="79"/>
    <x v="10"/>
    <x v="2"/>
    <x v="6"/>
    <s v="Vtech CS6719"/>
    <n v="57.59"/>
    <n v="1"/>
    <n v="-11.52"/>
  </r>
  <r>
    <n v="6905"/>
    <d v="2017-02-17T00:00:00"/>
    <x v="3"/>
    <x v="1"/>
    <x v="79"/>
    <x v="10"/>
    <x v="1"/>
    <x v="8"/>
    <s v="Flat Face Poster Frame"/>
    <n v="30.14"/>
    <n v="2"/>
    <n v="8.2899999999999991"/>
  </r>
  <r>
    <n v="6906"/>
    <d v="2017-02-17T00:00:00"/>
    <x v="3"/>
    <x v="1"/>
    <x v="79"/>
    <x v="10"/>
    <x v="1"/>
    <x v="5"/>
    <s v="Global Commerce Series Low-Back Swivel/Tilt Chairs"/>
    <n v="899.43"/>
    <n v="5"/>
    <n v="-12.85"/>
  </r>
  <r>
    <n v="6907"/>
    <d v="2017-02-18T00:00:00"/>
    <x v="3"/>
    <x v="1"/>
    <x v="755"/>
    <x v="3"/>
    <x v="2"/>
    <x v="6"/>
    <s v="iHome FM Clock Radio with Lightning Dock"/>
    <n v="167.98"/>
    <n v="3"/>
    <n v="10.5"/>
  </r>
  <r>
    <n v="6908"/>
    <d v="2017-02-18T00:00:00"/>
    <x v="3"/>
    <x v="1"/>
    <x v="755"/>
    <x v="3"/>
    <x v="2"/>
    <x v="9"/>
    <s v="Memorex Micro Travel Drive 32 GB"/>
    <n v="109.53"/>
    <n v="3"/>
    <n v="47.1"/>
  </r>
  <r>
    <n v="6909"/>
    <d v="2017-02-18T00:00:00"/>
    <x v="3"/>
    <x v="1"/>
    <x v="755"/>
    <x v="3"/>
    <x v="0"/>
    <x v="1"/>
    <s v="Avery 493"/>
    <n v="9.82"/>
    <n v="2"/>
    <n v="4.8099999999999996"/>
  </r>
  <r>
    <n v="6910"/>
    <d v="2017-02-19T00:00:00"/>
    <x v="3"/>
    <x v="1"/>
    <x v="62"/>
    <x v="4"/>
    <x v="0"/>
    <x v="12"/>
    <s v="Kensington 7 Outlet MasterPiece Power Center"/>
    <n v="1245.8599999999999"/>
    <n v="7"/>
    <n v="361.3"/>
  </r>
  <r>
    <n v="6911"/>
    <d v="2017-02-19T00:00:00"/>
    <x v="3"/>
    <x v="1"/>
    <x v="297"/>
    <x v="22"/>
    <x v="0"/>
    <x v="7"/>
    <s v="Rubber Band Ball"/>
    <n v="11.22"/>
    <n v="3"/>
    <n v="0.22"/>
  </r>
  <r>
    <n v="6912"/>
    <d v="2017-02-19T00:00:00"/>
    <x v="3"/>
    <x v="1"/>
    <x v="341"/>
    <x v="3"/>
    <x v="0"/>
    <x v="4"/>
    <s v="Newell 320"/>
    <n v="12.84"/>
    <n v="3"/>
    <n v="3.47"/>
  </r>
  <r>
    <n v="6913"/>
    <d v="2017-02-19T00:00:00"/>
    <x v="3"/>
    <x v="1"/>
    <x v="341"/>
    <x v="3"/>
    <x v="1"/>
    <x v="8"/>
    <s v="Tensor Computer Mounted Lamp"/>
    <n v="44.67"/>
    <n v="3"/>
    <n v="12.06"/>
  </r>
  <r>
    <n v="6914"/>
    <d v="2017-02-20T00:00:00"/>
    <x v="3"/>
    <x v="1"/>
    <x v="698"/>
    <x v="3"/>
    <x v="1"/>
    <x v="8"/>
    <s v="Executive Impressions 14&quot; Contract Wall Clock"/>
    <n v="22.23"/>
    <n v="1"/>
    <n v="7.34"/>
  </r>
  <r>
    <n v="6915"/>
    <d v="2017-02-20T00:00:00"/>
    <x v="3"/>
    <x v="1"/>
    <x v="698"/>
    <x v="3"/>
    <x v="2"/>
    <x v="6"/>
    <s v="Logitech Mobile Speakerphone P710e -Â speaker phone"/>
    <n v="215.97"/>
    <n v="2"/>
    <n v="18.899999999999999"/>
  </r>
  <r>
    <n v="6916"/>
    <d v="2017-02-20T00:00:00"/>
    <x v="3"/>
    <x v="1"/>
    <x v="425"/>
    <x v="39"/>
    <x v="0"/>
    <x v="4"/>
    <s v="Newell 351"/>
    <n v="6.56"/>
    <n v="2"/>
    <n v="1.9"/>
  </r>
  <r>
    <n v="6917"/>
    <d v="2017-02-20T00:00:00"/>
    <x v="3"/>
    <x v="1"/>
    <x v="425"/>
    <x v="39"/>
    <x v="0"/>
    <x v="12"/>
    <s v="Disposable Triple-Filter Dust Bags"/>
    <n v="13.11"/>
    <n v="3"/>
    <n v="3.41"/>
  </r>
  <r>
    <n v="6918"/>
    <d v="2017-02-20T00:00:00"/>
    <x v="3"/>
    <x v="1"/>
    <x v="244"/>
    <x v="26"/>
    <x v="0"/>
    <x v="7"/>
    <s v="Staples"/>
    <n v="9.43"/>
    <n v="3"/>
    <n v="3.07"/>
  </r>
  <r>
    <n v="6919"/>
    <d v="2017-02-20T00:00:00"/>
    <x v="3"/>
    <x v="1"/>
    <x v="307"/>
    <x v="12"/>
    <x v="2"/>
    <x v="6"/>
    <s v="Toshiba IPT2010-SD IPÂ Telephone"/>
    <n v="333.58"/>
    <n v="3"/>
    <n v="25.02"/>
  </r>
  <r>
    <n v="6920"/>
    <d v="2017-02-20T00:00:00"/>
    <x v="3"/>
    <x v="1"/>
    <x v="307"/>
    <x v="12"/>
    <x v="2"/>
    <x v="9"/>
    <s v="Microsoft Wireless Mobile Mouse 4000"/>
    <n v="31.99"/>
    <n v="1"/>
    <n v="4.8"/>
  </r>
  <r>
    <n v="6921"/>
    <d v="2017-02-20T00:00:00"/>
    <x v="3"/>
    <x v="1"/>
    <x v="307"/>
    <x v="12"/>
    <x v="0"/>
    <x v="2"/>
    <s v="Fellowes Bankers Box Stor/Drawer Steel Plus"/>
    <n v="51.17"/>
    <n v="2"/>
    <n v="-6.4"/>
  </r>
  <r>
    <n v="6922"/>
    <d v="2017-02-20T00:00:00"/>
    <x v="3"/>
    <x v="1"/>
    <x v="307"/>
    <x v="12"/>
    <x v="0"/>
    <x v="10"/>
    <s v="Letter or Legal Size Expandable Poly String Tie Envelopes"/>
    <n v="10.64"/>
    <n v="5"/>
    <n v="3.86"/>
  </r>
  <r>
    <n v="6923"/>
    <d v="2017-02-20T00:00:00"/>
    <x v="3"/>
    <x v="1"/>
    <x v="307"/>
    <x v="12"/>
    <x v="1"/>
    <x v="8"/>
    <s v="Howard Miller 13&quot; Diameter Pewter Finish Round Wall Clock"/>
    <n v="68.7"/>
    <n v="2"/>
    <n v="16.32"/>
  </r>
  <r>
    <n v="6924"/>
    <d v="2017-02-20T00:00:00"/>
    <x v="3"/>
    <x v="1"/>
    <x v="307"/>
    <x v="12"/>
    <x v="1"/>
    <x v="13"/>
    <s v="KI Adjustable-Height Table"/>
    <n v="386.91"/>
    <n v="9"/>
    <n v="-185.72"/>
  </r>
  <r>
    <n v="6925"/>
    <d v="2017-02-21T00:00:00"/>
    <x v="3"/>
    <x v="1"/>
    <x v="610"/>
    <x v="0"/>
    <x v="2"/>
    <x v="9"/>
    <s v="Microsoft Natural Keyboard Elite"/>
    <n v="47.9"/>
    <n v="1"/>
    <n v="-2.99"/>
  </r>
  <r>
    <n v="6926"/>
    <d v="2017-02-23T00:00:00"/>
    <x v="3"/>
    <x v="1"/>
    <x v="584"/>
    <x v="3"/>
    <x v="0"/>
    <x v="0"/>
    <s v="Ampad Phone Message Book, Recycled, 400 Message Capacity, 5 Â¾Â” x 11Â”"/>
    <n v="37.44"/>
    <n v="6"/>
    <n v="16.850000000000001"/>
  </r>
  <r>
    <n v="6927"/>
    <d v="2017-02-23T00:00:00"/>
    <x v="3"/>
    <x v="1"/>
    <x v="689"/>
    <x v="22"/>
    <x v="0"/>
    <x v="7"/>
    <s v="Alliance Rubber Bands"/>
    <n v="8.4"/>
    <n v="5"/>
    <n v="0.34"/>
  </r>
  <r>
    <n v="6928"/>
    <d v="2017-02-23T00:00:00"/>
    <x v="3"/>
    <x v="1"/>
    <x v="689"/>
    <x v="22"/>
    <x v="2"/>
    <x v="6"/>
    <s v="invisibleSHIELD by ZAGG Smudge-Free Screen Protector"/>
    <n v="71.959999999999994"/>
    <n v="5"/>
    <n v="25.19"/>
  </r>
  <r>
    <n v="6929"/>
    <d v="2017-02-24T00:00:00"/>
    <x v="3"/>
    <x v="1"/>
    <x v="710"/>
    <x v="2"/>
    <x v="0"/>
    <x v="3"/>
    <s v="ACCOHIDE 3-Ring Binder, Blue, 1&quot;"/>
    <n v="4.96"/>
    <n v="4"/>
    <n v="-3.8"/>
  </r>
  <r>
    <n v="6930"/>
    <d v="2017-02-24T00:00:00"/>
    <x v="3"/>
    <x v="1"/>
    <x v="442"/>
    <x v="2"/>
    <x v="0"/>
    <x v="0"/>
    <s v="Xerox 1988"/>
    <n v="123.92"/>
    <n v="5"/>
    <n v="38.729999999999997"/>
  </r>
  <r>
    <n v="6931"/>
    <d v="2017-02-24T00:00:00"/>
    <x v="3"/>
    <x v="1"/>
    <x v="442"/>
    <x v="2"/>
    <x v="2"/>
    <x v="9"/>
    <s v="Plantronics CS510 - Over-the-Head monaural Wireless Headset System"/>
    <n v="1319.8"/>
    <n v="5"/>
    <n v="214.47"/>
  </r>
  <r>
    <n v="6932"/>
    <d v="2017-02-25T00:00:00"/>
    <x v="3"/>
    <x v="1"/>
    <x v="289"/>
    <x v="1"/>
    <x v="0"/>
    <x v="3"/>
    <s v="Avery Hidden Tab Dividers for Binding Systems"/>
    <n v="1.79"/>
    <n v="3"/>
    <n v="-3.04"/>
  </r>
  <r>
    <n v="6933"/>
    <d v="2017-02-25T00:00:00"/>
    <x v="3"/>
    <x v="1"/>
    <x v="308"/>
    <x v="25"/>
    <x v="1"/>
    <x v="5"/>
    <s v="Global High-Back Leather Tilter, Burgundy"/>
    <n v="196.78"/>
    <n v="2"/>
    <n v="-22.14"/>
  </r>
  <r>
    <n v="6934"/>
    <d v="2017-02-25T00:00:00"/>
    <x v="3"/>
    <x v="1"/>
    <x v="308"/>
    <x v="25"/>
    <x v="1"/>
    <x v="11"/>
    <s v="Bush Westfield Collection Bookcases, Medium Cherry Finish"/>
    <n v="231.92"/>
    <n v="5"/>
    <n v="5.8"/>
  </r>
  <r>
    <n v="6935"/>
    <d v="2017-02-26T00:00:00"/>
    <x v="3"/>
    <x v="1"/>
    <x v="214"/>
    <x v="3"/>
    <x v="0"/>
    <x v="12"/>
    <s v="Kensington 6 Outlet Guardian Standard Surge Protector"/>
    <n v="81.92"/>
    <n v="4"/>
    <n v="22.12"/>
  </r>
  <r>
    <n v="6936"/>
    <d v="2017-02-26T00:00:00"/>
    <x v="3"/>
    <x v="1"/>
    <x v="214"/>
    <x v="3"/>
    <x v="2"/>
    <x v="6"/>
    <s v="Toshiba IPT2010-SD IPÂ Telephone"/>
    <n v="889.54"/>
    <n v="8"/>
    <n v="66.72"/>
  </r>
  <r>
    <n v="6937"/>
    <d v="2017-02-26T00:00:00"/>
    <x v="3"/>
    <x v="1"/>
    <x v="214"/>
    <x v="3"/>
    <x v="1"/>
    <x v="5"/>
    <s v="GuestStacker Chair with Chrome Finish Legs"/>
    <n v="892.22"/>
    <n v="3"/>
    <n v="89.22"/>
  </r>
  <r>
    <n v="6938"/>
    <d v="2017-02-26T00:00:00"/>
    <x v="3"/>
    <x v="1"/>
    <x v="214"/>
    <x v="3"/>
    <x v="0"/>
    <x v="0"/>
    <s v="Xerox 1908"/>
    <n v="223.92"/>
    <n v="4"/>
    <n v="109.72"/>
  </r>
  <r>
    <n v="6939"/>
    <d v="2017-02-26T00:00:00"/>
    <x v="3"/>
    <x v="1"/>
    <x v="214"/>
    <x v="3"/>
    <x v="0"/>
    <x v="0"/>
    <s v="Xerox 1924"/>
    <n v="23.12"/>
    <n v="4"/>
    <n v="11.33"/>
  </r>
  <r>
    <n v="6940"/>
    <d v="2017-02-26T00:00:00"/>
    <x v="3"/>
    <x v="1"/>
    <x v="383"/>
    <x v="3"/>
    <x v="0"/>
    <x v="12"/>
    <s v="Tripp Lite TLP810NET Broadband Surge for Modem/Fax"/>
    <n v="356.79"/>
    <n v="7"/>
    <n v="99.9"/>
  </r>
  <r>
    <n v="6941"/>
    <d v="2017-02-26T00:00:00"/>
    <x v="3"/>
    <x v="1"/>
    <x v="56"/>
    <x v="3"/>
    <x v="1"/>
    <x v="8"/>
    <s v="Tenex B1-RE Series Chair Mats for Low Pile Carpets"/>
    <n v="91.96"/>
    <n v="2"/>
    <n v="15.63"/>
  </r>
  <r>
    <n v="6942"/>
    <d v="2017-02-26T00:00:00"/>
    <x v="3"/>
    <x v="1"/>
    <x v="56"/>
    <x v="3"/>
    <x v="2"/>
    <x v="6"/>
    <s v="Aastra 57i VoIP phone"/>
    <n v="258.58"/>
    <n v="2"/>
    <n v="19.39"/>
  </r>
  <r>
    <n v="6943"/>
    <d v="2017-02-26T00:00:00"/>
    <x v="3"/>
    <x v="1"/>
    <x v="56"/>
    <x v="3"/>
    <x v="0"/>
    <x v="0"/>
    <s v="It's Hot Message Books with Stickers, 2 3/4&quot; x 5&quot;"/>
    <n v="29.6"/>
    <n v="4"/>
    <n v="13.32"/>
  </r>
  <r>
    <n v="6944"/>
    <d v="2017-02-28T00:00:00"/>
    <x v="3"/>
    <x v="1"/>
    <x v="257"/>
    <x v="37"/>
    <x v="0"/>
    <x v="3"/>
    <s v="Pressboard Hanging Data Binders for Unburst Sheets"/>
    <n v="9.84"/>
    <n v="2"/>
    <n v="4.72"/>
  </r>
  <r>
    <n v="6945"/>
    <d v="2017-02-28T00:00:00"/>
    <x v="3"/>
    <x v="1"/>
    <x v="257"/>
    <x v="37"/>
    <x v="0"/>
    <x v="0"/>
    <s v="Southworth 100% RÃ©sumÃ© Paper, 24lb."/>
    <n v="7.78"/>
    <n v="1"/>
    <n v="3.5"/>
  </r>
  <r>
    <n v="6946"/>
    <d v="2017-03-02T00:00:00"/>
    <x v="3"/>
    <x v="2"/>
    <x v="660"/>
    <x v="0"/>
    <x v="0"/>
    <x v="14"/>
    <s v="Staple remover"/>
    <n v="6.98"/>
    <n v="4"/>
    <n v="-1.4"/>
  </r>
  <r>
    <n v="6947"/>
    <d v="2017-03-02T00:00:00"/>
    <x v="3"/>
    <x v="2"/>
    <x v="660"/>
    <x v="0"/>
    <x v="0"/>
    <x v="3"/>
    <s v="Wilson Jones Leather-Like Binders with DublLock Round Rings"/>
    <n v="12.22"/>
    <n v="7"/>
    <n v="-20.170000000000002"/>
  </r>
  <r>
    <n v="6948"/>
    <d v="2017-03-02T00:00:00"/>
    <x v="3"/>
    <x v="2"/>
    <x v="706"/>
    <x v="3"/>
    <x v="2"/>
    <x v="6"/>
    <s v="Panasonic KX TS3282B Corded phone"/>
    <n v="196.78"/>
    <n v="3"/>
    <n v="14.76"/>
  </r>
  <r>
    <n v="6949"/>
    <d v="2017-03-02T00:00:00"/>
    <x v="3"/>
    <x v="2"/>
    <x v="706"/>
    <x v="3"/>
    <x v="2"/>
    <x v="9"/>
    <s v="Logitech G13 Programmable Gameboard with LCD Display"/>
    <n v="479.94"/>
    <n v="6"/>
    <n v="52.79"/>
  </r>
  <r>
    <n v="6950"/>
    <d v="2017-03-02T00:00:00"/>
    <x v="3"/>
    <x v="2"/>
    <x v="159"/>
    <x v="7"/>
    <x v="0"/>
    <x v="4"/>
    <s v="Newell 34"/>
    <n v="59.52"/>
    <n v="3"/>
    <n v="15.48"/>
  </r>
  <r>
    <n v="6951"/>
    <d v="2017-03-02T00:00:00"/>
    <x v="3"/>
    <x v="2"/>
    <x v="159"/>
    <x v="7"/>
    <x v="0"/>
    <x v="10"/>
    <s v="Staple envelope"/>
    <n v="57.96"/>
    <n v="7"/>
    <n v="27.24"/>
  </r>
  <r>
    <n v="6952"/>
    <d v="2017-03-02T00:00:00"/>
    <x v="3"/>
    <x v="2"/>
    <x v="159"/>
    <x v="7"/>
    <x v="1"/>
    <x v="11"/>
    <s v="Bush Cubix Collection Bookcases, Fully Assembled"/>
    <n v="441.96"/>
    <n v="2"/>
    <n v="101.65"/>
  </r>
  <r>
    <n v="6953"/>
    <d v="2017-03-02T00:00:00"/>
    <x v="3"/>
    <x v="2"/>
    <x v="159"/>
    <x v="7"/>
    <x v="0"/>
    <x v="0"/>
    <s v="Easy-staple paper"/>
    <n v="68.040000000000006"/>
    <n v="6"/>
    <n v="33.340000000000003"/>
  </r>
  <r>
    <n v="6954"/>
    <d v="2017-03-02T00:00:00"/>
    <x v="3"/>
    <x v="2"/>
    <x v="409"/>
    <x v="10"/>
    <x v="0"/>
    <x v="3"/>
    <s v="GBC VeloBind Cover Sets"/>
    <n v="18.53"/>
    <n v="4"/>
    <n v="-12.35"/>
  </r>
  <r>
    <n v="6955"/>
    <d v="2017-03-02T00:00:00"/>
    <x v="3"/>
    <x v="2"/>
    <x v="687"/>
    <x v="3"/>
    <x v="0"/>
    <x v="3"/>
    <s v="Catalog Binders with Expanding Posts"/>
    <n v="107.65"/>
    <n v="2"/>
    <n v="33.64"/>
  </r>
  <r>
    <n v="6956"/>
    <d v="2017-03-02T00:00:00"/>
    <x v="3"/>
    <x v="2"/>
    <x v="138"/>
    <x v="0"/>
    <x v="0"/>
    <x v="3"/>
    <s v="Acco Suede Grain Vinyl Round Ring Binder"/>
    <n v="0.56000000000000005"/>
    <n v="1"/>
    <n v="-0.95"/>
  </r>
  <r>
    <n v="6957"/>
    <d v="2017-03-03T00:00:00"/>
    <x v="3"/>
    <x v="2"/>
    <x v="760"/>
    <x v="5"/>
    <x v="0"/>
    <x v="12"/>
    <s v="Acco 6 Outlet Guardian Premium Surge Suppressor"/>
    <n v="72.8"/>
    <n v="5"/>
    <n v="19.66"/>
  </r>
  <r>
    <n v="6958"/>
    <d v="2017-03-03T00:00:00"/>
    <x v="3"/>
    <x v="2"/>
    <x v="238"/>
    <x v="0"/>
    <x v="0"/>
    <x v="0"/>
    <s v="Important Message Pads, 50 4-1/4 x 5-1/2 Forms per Pad"/>
    <n v="26.88"/>
    <n v="8"/>
    <n v="9.74"/>
  </r>
  <r>
    <n v="6959"/>
    <d v="2017-03-03T00:00:00"/>
    <x v="3"/>
    <x v="2"/>
    <x v="287"/>
    <x v="14"/>
    <x v="1"/>
    <x v="5"/>
    <s v="Global Ergonomic Managers Chair"/>
    <n v="180.98"/>
    <n v="1"/>
    <n v="47.05"/>
  </r>
  <r>
    <n v="6960"/>
    <d v="2017-03-03T00:00:00"/>
    <x v="3"/>
    <x v="2"/>
    <x v="287"/>
    <x v="14"/>
    <x v="2"/>
    <x v="9"/>
    <s v="Logitech Wireless Marathon Mouse M705"/>
    <n v="99.98"/>
    <n v="2"/>
    <n v="42.99"/>
  </r>
  <r>
    <n v="6961"/>
    <d v="2017-03-03T00:00:00"/>
    <x v="3"/>
    <x v="2"/>
    <x v="28"/>
    <x v="3"/>
    <x v="2"/>
    <x v="9"/>
    <s v="Imation Bio 2GB USBÂ Flash Drive ImationÂ Corp"/>
    <n v="1049.44"/>
    <n v="8"/>
    <n v="440.76"/>
  </r>
  <r>
    <n v="6962"/>
    <d v="2017-03-03T00:00:00"/>
    <x v="3"/>
    <x v="2"/>
    <x v="28"/>
    <x v="3"/>
    <x v="1"/>
    <x v="5"/>
    <s v="Novimex Turbo Task Chair"/>
    <n v="170.35"/>
    <n v="3"/>
    <n v="-17.04"/>
  </r>
  <r>
    <n v="6963"/>
    <d v="2017-03-03T00:00:00"/>
    <x v="3"/>
    <x v="2"/>
    <x v="478"/>
    <x v="3"/>
    <x v="1"/>
    <x v="13"/>
    <s v="Lesro Sheffield Collection Coffee Table, End Table, Center Table, Corner Table"/>
    <n v="399.67"/>
    <n v="7"/>
    <n v="-14.99"/>
  </r>
  <r>
    <n v="6964"/>
    <d v="2017-03-04T00:00:00"/>
    <x v="3"/>
    <x v="2"/>
    <x v="569"/>
    <x v="3"/>
    <x v="0"/>
    <x v="4"/>
    <s v="American Pencil"/>
    <n v="9.32"/>
    <n v="4"/>
    <n v="2.7"/>
  </r>
  <r>
    <n v="6965"/>
    <d v="2017-03-04T00:00:00"/>
    <x v="3"/>
    <x v="2"/>
    <x v="569"/>
    <x v="3"/>
    <x v="0"/>
    <x v="10"/>
    <s v="White Envelopes, White Envelopes with Clear Poly Window"/>
    <n v="15.25"/>
    <n v="1"/>
    <n v="7.02"/>
  </r>
  <r>
    <n v="6966"/>
    <d v="2017-03-04T00:00:00"/>
    <x v="3"/>
    <x v="2"/>
    <x v="0"/>
    <x v="0"/>
    <x v="0"/>
    <x v="0"/>
    <s v="Xerox 1934"/>
    <n v="89.57"/>
    <n v="2"/>
    <n v="32.47"/>
  </r>
  <r>
    <n v="6967"/>
    <d v="2017-03-04T00:00:00"/>
    <x v="3"/>
    <x v="2"/>
    <x v="722"/>
    <x v="0"/>
    <x v="1"/>
    <x v="8"/>
    <s v="Howard Miller 13-3/4&quot; Diameter Brushed Chrome Round Wall Clock"/>
    <n v="103.5"/>
    <n v="5"/>
    <n v="-77.63"/>
  </r>
  <r>
    <n v="6968"/>
    <d v="2017-03-04T00:00:00"/>
    <x v="3"/>
    <x v="2"/>
    <x v="722"/>
    <x v="0"/>
    <x v="0"/>
    <x v="1"/>
    <s v="Avery 497"/>
    <n v="2.46"/>
    <n v="1"/>
    <n v="0.86"/>
  </r>
  <r>
    <n v="6969"/>
    <d v="2017-03-04T00:00:00"/>
    <x v="3"/>
    <x v="2"/>
    <x v="722"/>
    <x v="0"/>
    <x v="0"/>
    <x v="2"/>
    <s v="Crate-A-Files"/>
    <n v="8.7200000000000006"/>
    <n v="1"/>
    <n v="0.65"/>
  </r>
  <r>
    <n v="6970"/>
    <d v="2017-03-05T00:00:00"/>
    <x v="3"/>
    <x v="2"/>
    <x v="500"/>
    <x v="21"/>
    <x v="0"/>
    <x v="1"/>
    <s v="Avery 515"/>
    <n v="25.06"/>
    <n v="2"/>
    <n v="11.78"/>
  </r>
  <r>
    <n v="6971"/>
    <d v="2017-03-05T00:00:00"/>
    <x v="3"/>
    <x v="2"/>
    <x v="427"/>
    <x v="28"/>
    <x v="0"/>
    <x v="7"/>
    <s v="Advantus Map Pennant Flags and Round Head Tacks"/>
    <n v="7.9"/>
    <n v="2"/>
    <n v="2.5299999999999998"/>
  </r>
  <r>
    <n v="6972"/>
    <d v="2017-03-05T00:00:00"/>
    <x v="3"/>
    <x v="2"/>
    <x v="427"/>
    <x v="28"/>
    <x v="0"/>
    <x v="2"/>
    <s v="Recycled Steel Personal File for Standard File Folders"/>
    <n v="221.16"/>
    <n v="4"/>
    <n v="57.5"/>
  </r>
  <r>
    <n v="6973"/>
    <d v="2017-03-05T00:00:00"/>
    <x v="3"/>
    <x v="2"/>
    <x v="427"/>
    <x v="28"/>
    <x v="0"/>
    <x v="3"/>
    <s v="GBC ProClick Punch Binding System"/>
    <n v="127.96"/>
    <n v="2"/>
    <n v="62.7"/>
  </r>
  <r>
    <n v="6974"/>
    <d v="2017-03-05T00:00:00"/>
    <x v="3"/>
    <x v="2"/>
    <x v="427"/>
    <x v="28"/>
    <x v="0"/>
    <x v="3"/>
    <s v="Avery Hole Reinforcements"/>
    <n v="18.690000000000001"/>
    <n v="3"/>
    <n v="9.16"/>
  </r>
  <r>
    <n v="6975"/>
    <d v="2017-03-05T00:00:00"/>
    <x v="3"/>
    <x v="2"/>
    <x v="595"/>
    <x v="29"/>
    <x v="0"/>
    <x v="10"/>
    <s v="Laser &amp; Ink Jet Business Envelopes"/>
    <n v="42.68"/>
    <n v="4"/>
    <n v="19.63"/>
  </r>
  <r>
    <n v="6976"/>
    <d v="2017-03-05T00:00:00"/>
    <x v="3"/>
    <x v="2"/>
    <x v="595"/>
    <x v="29"/>
    <x v="2"/>
    <x v="9"/>
    <s v="Logitech G700s Rechargeable Gaming Mouse"/>
    <n v="299.97000000000003"/>
    <n v="3"/>
    <n v="125.99"/>
  </r>
  <r>
    <n v="6977"/>
    <d v="2017-03-05T00:00:00"/>
    <x v="3"/>
    <x v="2"/>
    <x v="595"/>
    <x v="29"/>
    <x v="0"/>
    <x v="12"/>
    <s v="Kensington 7 Outlet MasterPiece HOMEOFFICE Power Control Center"/>
    <n v="262.24"/>
    <n v="2"/>
    <n v="78.67"/>
  </r>
  <r>
    <n v="6978"/>
    <d v="2017-03-05T00:00:00"/>
    <x v="3"/>
    <x v="2"/>
    <x v="595"/>
    <x v="29"/>
    <x v="0"/>
    <x v="3"/>
    <s v="Ibico Recycled Linen-Style Covers"/>
    <n v="234.36"/>
    <n v="6"/>
    <n v="112.49"/>
  </r>
  <r>
    <n v="6979"/>
    <d v="2017-03-06T00:00:00"/>
    <x v="3"/>
    <x v="2"/>
    <x v="782"/>
    <x v="20"/>
    <x v="0"/>
    <x v="0"/>
    <s v="Xerox 1883"/>
    <n v="26.38"/>
    <n v="1"/>
    <n v="12.13"/>
  </r>
  <r>
    <n v="6980"/>
    <d v="2017-03-06T00:00:00"/>
    <x v="3"/>
    <x v="2"/>
    <x v="782"/>
    <x v="20"/>
    <x v="1"/>
    <x v="8"/>
    <s v="Westinghouse Floor Lamp with Metal Mesh Shade, Black"/>
    <n v="71.97"/>
    <n v="3"/>
    <n v="16.55"/>
  </r>
  <r>
    <n v="6981"/>
    <d v="2017-03-06T00:00:00"/>
    <x v="3"/>
    <x v="2"/>
    <x v="151"/>
    <x v="3"/>
    <x v="0"/>
    <x v="3"/>
    <s v="Economy Binders"/>
    <n v="14.98"/>
    <n v="9"/>
    <n v="5.43"/>
  </r>
  <r>
    <n v="6982"/>
    <d v="2017-03-06T00:00:00"/>
    <x v="3"/>
    <x v="2"/>
    <x v="562"/>
    <x v="3"/>
    <x v="0"/>
    <x v="2"/>
    <s v="File Shuttle II and Handi-File, Black"/>
    <n v="67.78"/>
    <n v="2"/>
    <n v="16.95"/>
  </r>
  <r>
    <n v="6983"/>
    <d v="2017-03-06T00:00:00"/>
    <x v="3"/>
    <x v="2"/>
    <x v="658"/>
    <x v="3"/>
    <x v="0"/>
    <x v="4"/>
    <s v="Fluorescent Highlighters by Dixon"/>
    <n v="23.88"/>
    <n v="6"/>
    <n v="8.1199999999999992"/>
  </r>
  <r>
    <n v="6984"/>
    <d v="2017-03-06T00:00:00"/>
    <x v="3"/>
    <x v="2"/>
    <x v="658"/>
    <x v="3"/>
    <x v="0"/>
    <x v="1"/>
    <s v="Avery 49"/>
    <n v="11.52"/>
    <n v="4"/>
    <n v="5.64"/>
  </r>
  <r>
    <n v="6985"/>
    <d v="2017-03-06T00:00:00"/>
    <x v="3"/>
    <x v="2"/>
    <x v="658"/>
    <x v="3"/>
    <x v="0"/>
    <x v="0"/>
    <s v="Xerox 1893"/>
    <n v="286.93"/>
    <n v="7"/>
    <n v="140.6"/>
  </r>
  <r>
    <n v="6986"/>
    <d v="2017-03-06T00:00:00"/>
    <x v="3"/>
    <x v="2"/>
    <x v="658"/>
    <x v="3"/>
    <x v="2"/>
    <x v="6"/>
    <s v="Digium D40 VoIP phone"/>
    <n v="206.38"/>
    <n v="2"/>
    <n v="23.22"/>
  </r>
  <r>
    <n v="6987"/>
    <d v="2017-03-06T00:00:00"/>
    <x v="3"/>
    <x v="2"/>
    <x v="738"/>
    <x v="0"/>
    <x v="0"/>
    <x v="1"/>
    <s v="Avery 511"/>
    <n v="4.93"/>
    <n v="2"/>
    <n v="1.72"/>
  </r>
  <r>
    <n v="6988"/>
    <d v="2017-03-06T00:00:00"/>
    <x v="3"/>
    <x v="2"/>
    <x v="738"/>
    <x v="0"/>
    <x v="0"/>
    <x v="4"/>
    <s v="Newell 345"/>
    <n v="63.49"/>
    <n v="4"/>
    <n v="4.76"/>
  </r>
  <r>
    <n v="6989"/>
    <d v="2017-03-07T00:00:00"/>
    <x v="3"/>
    <x v="2"/>
    <x v="588"/>
    <x v="36"/>
    <x v="2"/>
    <x v="9"/>
    <s v="Logitech Desktop MK120 Mouse and keyboard Combo"/>
    <n v="49.08"/>
    <n v="3"/>
    <n v="4.91"/>
  </r>
  <r>
    <n v="6990"/>
    <d v="2017-03-07T00:00:00"/>
    <x v="3"/>
    <x v="2"/>
    <x v="489"/>
    <x v="20"/>
    <x v="0"/>
    <x v="3"/>
    <s v="3M Organizer Strips"/>
    <n v="25.92"/>
    <n v="6"/>
    <n v="9.07"/>
  </r>
  <r>
    <n v="6991"/>
    <d v="2017-03-07T00:00:00"/>
    <x v="3"/>
    <x v="2"/>
    <x v="489"/>
    <x v="20"/>
    <x v="0"/>
    <x v="1"/>
    <s v="Avery 4027 File Folder Labels for Dot Matrix Printers, 5000 Labels per Box, White"/>
    <n v="91.59"/>
    <n v="3"/>
    <n v="42.13"/>
  </r>
  <r>
    <n v="6992"/>
    <d v="2017-03-08T00:00:00"/>
    <x v="3"/>
    <x v="2"/>
    <x v="668"/>
    <x v="4"/>
    <x v="0"/>
    <x v="12"/>
    <s v="Belkin 8 Outlet SurgeMaster II Gold Surge Protector with Phone Protection"/>
    <n v="647.84"/>
    <n v="8"/>
    <n v="168.44"/>
  </r>
  <r>
    <n v="6993"/>
    <d v="2017-03-08T00:00:00"/>
    <x v="3"/>
    <x v="2"/>
    <x v="668"/>
    <x v="4"/>
    <x v="0"/>
    <x v="1"/>
    <s v="Avery Address/Shipping Labels for Typewriters, 4&quot; x 2&quot;"/>
    <n v="20.7"/>
    <n v="2"/>
    <n v="9.94"/>
  </r>
  <r>
    <n v="6994"/>
    <d v="2017-03-08T00:00:00"/>
    <x v="3"/>
    <x v="2"/>
    <x v="545"/>
    <x v="3"/>
    <x v="0"/>
    <x v="3"/>
    <s v="Green Canvas Binder for 8-1/2&quot; x 14&quot; Sheets"/>
    <n v="171.2"/>
    <n v="5"/>
    <n v="64.2"/>
  </r>
  <r>
    <n v="6995"/>
    <d v="2017-03-08T00:00:00"/>
    <x v="3"/>
    <x v="2"/>
    <x v="545"/>
    <x v="3"/>
    <x v="0"/>
    <x v="4"/>
    <s v="Newell 323"/>
    <n v="3.36"/>
    <n v="2"/>
    <n v="0.87"/>
  </r>
  <r>
    <n v="6996"/>
    <d v="2017-03-09T00:00:00"/>
    <x v="3"/>
    <x v="2"/>
    <x v="754"/>
    <x v="3"/>
    <x v="2"/>
    <x v="9"/>
    <s v="Logitech Wireless Headset h800"/>
    <n v="199.98"/>
    <n v="2"/>
    <n v="69.989999999999995"/>
  </r>
  <r>
    <n v="6997"/>
    <d v="2017-03-09T00:00:00"/>
    <x v="3"/>
    <x v="2"/>
    <x v="366"/>
    <x v="3"/>
    <x v="2"/>
    <x v="16"/>
    <s v="Hewlett Packard 310 Color Digital Copier"/>
    <n v="479.98"/>
    <n v="2"/>
    <n v="60"/>
  </r>
  <r>
    <n v="6998"/>
    <d v="2017-03-09T00:00:00"/>
    <x v="3"/>
    <x v="2"/>
    <x v="366"/>
    <x v="3"/>
    <x v="0"/>
    <x v="3"/>
    <s v="DXL Angle-View Binders with Locking Rings by Samsill"/>
    <n v="30.84"/>
    <n v="5"/>
    <n v="9.64"/>
  </r>
  <r>
    <n v="6999"/>
    <d v="2017-03-10T00:00:00"/>
    <x v="3"/>
    <x v="2"/>
    <x v="772"/>
    <x v="2"/>
    <x v="0"/>
    <x v="4"/>
    <s v="Newell 337"/>
    <n v="5.25"/>
    <n v="2"/>
    <n v="0.59"/>
  </r>
  <r>
    <n v="7000"/>
    <d v="2017-03-10T00:00:00"/>
    <x v="3"/>
    <x v="2"/>
    <x v="772"/>
    <x v="2"/>
    <x v="2"/>
    <x v="6"/>
    <s v="Cisco SPA525G2 IP Phone - Wireless"/>
    <n v="35.909999999999997"/>
    <n v="3"/>
    <n v="-8.3800000000000008"/>
  </r>
  <r>
    <n v="7001"/>
    <d v="2017-03-10T00:00:00"/>
    <x v="3"/>
    <x v="2"/>
    <x v="772"/>
    <x v="2"/>
    <x v="1"/>
    <x v="8"/>
    <s v="Westinghouse Clip-On Gooseneck Lamps"/>
    <n v="6.7"/>
    <n v="1"/>
    <n v="0.5"/>
  </r>
  <r>
    <n v="7002"/>
    <d v="2017-03-10T00:00:00"/>
    <x v="3"/>
    <x v="2"/>
    <x v="772"/>
    <x v="2"/>
    <x v="1"/>
    <x v="8"/>
    <s v="Howard Miller Distant Time Traveler Alarm Clock"/>
    <n v="43.87"/>
    <n v="2"/>
    <n v="11.52"/>
  </r>
  <r>
    <n v="7003"/>
    <d v="2017-03-10T00:00:00"/>
    <x v="3"/>
    <x v="2"/>
    <x v="185"/>
    <x v="2"/>
    <x v="2"/>
    <x v="6"/>
    <s v="Nokia Lumia 521 (T-Mobile)"/>
    <n v="53.98"/>
    <n v="3"/>
    <n v="-10.8"/>
  </r>
  <r>
    <n v="7004"/>
    <d v="2017-03-10T00:00:00"/>
    <x v="3"/>
    <x v="2"/>
    <x v="600"/>
    <x v="25"/>
    <x v="0"/>
    <x v="12"/>
    <s v="Euro Pro Shark Stick Mini Vacuum"/>
    <n v="48.78"/>
    <n v="1"/>
    <n v="3.66"/>
  </r>
  <r>
    <n v="7005"/>
    <d v="2017-03-10T00:00:00"/>
    <x v="3"/>
    <x v="2"/>
    <x v="600"/>
    <x v="25"/>
    <x v="0"/>
    <x v="3"/>
    <s v="Heavy-Duty E-Z-D Binders"/>
    <n v="13.09"/>
    <n v="4"/>
    <n v="-10.039999999999999"/>
  </r>
  <r>
    <n v="7006"/>
    <d v="2017-03-10T00:00:00"/>
    <x v="3"/>
    <x v="2"/>
    <x v="507"/>
    <x v="3"/>
    <x v="2"/>
    <x v="9"/>
    <s v="MaxellÂ LTO Ultrium - 800 GB"/>
    <n v="111.96"/>
    <n v="4"/>
    <n v="21.27"/>
  </r>
  <r>
    <n v="7007"/>
    <d v="2017-03-10T00:00:00"/>
    <x v="3"/>
    <x v="2"/>
    <x v="496"/>
    <x v="0"/>
    <x v="1"/>
    <x v="13"/>
    <s v="Bevis Traditional Conference Table Top, Plinth Base"/>
    <n v="933.41"/>
    <n v="4"/>
    <n v="-173.35"/>
  </r>
  <r>
    <n v="7008"/>
    <d v="2017-03-11T00:00:00"/>
    <x v="3"/>
    <x v="2"/>
    <x v="655"/>
    <x v="14"/>
    <x v="0"/>
    <x v="3"/>
    <s v="GBC DocuBind TL200 Manual Binding Machine"/>
    <n v="895.92"/>
    <n v="4"/>
    <n v="421.08"/>
  </r>
  <r>
    <n v="7009"/>
    <d v="2017-03-11T00:00:00"/>
    <x v="3"/>
    <x v="2"/>
    <x v="167"/>
    <x v="2"/>
    <x v="2"/>
    <x v="6"/>
    <s v="Nortel Meridian M5316 Digital phone"/>
    <n v="776.85"/>
    <n v="5"/>
    <n v="-181.27"/>
  </r>
  <r>
    <n v="7010"/>
    <d v="2017-03-11T00:00:00"/>
    <x v="3"/>
    <x v="2"/>
    <x v="167"/>
    <x v="2"/>
    <x v="0"/>
    <x v="3"/>
    <s v="Avery Trapezoid Ring Binder, 3&quot; Capacity, Black, 1040 sheets"/>
    <n v="12.29"/>
    <n v="1"/>
    <n v="-8.61"/>
  </r>
  <r>
    <n v="7011"/>
    <d v="2017-03-11T00:00:00"/>
    <x v="3"/>
    <x v="2"/>
    <x v="167"/>
    <x v="2"/>
    <x v="1"/>
    <x v="13"/>
    <s v="KI Adjustable-Height Table"/>
    <n v="154.76"/>
    <n v="3"/>
    <n v="-46.43"/>
  </r>
  <r>
    <n v="7012"/>
    <d v="2017-03-11T00:00:00"/>
    <x v="3"/>
    <x v="2"/>
    <x v="167"/>
    <x v="2"/>
    <x v="0"/>
    <x v="2"/>
    <s v="Desktop 3-Pocket Hot File"/>
    <n v="43.28"/>
    <n v="1"/>
    <n v="3.25"/>
  </r>
  <r>
    <n v="7013"/>
    <d v="2017-03-11T00:00:00"/>
    <x v="3"/>
    <x v="2"/>
    <x v="298"/>
    <x v="32"/>
    <x v="2"/>
    <x v="9"/>
    <s v="Memorex Mini Travel Drive 16 GB USB 2.0 Flash Drive"/>
    <n v="63.88"/>
    <n v="4"/>
    <n v="24.91"/>
  </r>
  <r>
    <n v="7014"/>
    <d v="2017-03-11T00:00:00"/>
    <x v="3"/>
    <x v="2"/>
    <x v="298"/>
    <x v="32"/>
    <x v="1"/>
    <x v="8"/>
    <s v="Executive Impressions 16-1/2&quot; Circular Wall Clock"/>
    <n v="26.72"/>
    <n v="1"/>
    <n v="11.76"/>
  </r>
  <r>
    <n v="7015"/>
    <d v="2017-03-12T00:00:00"/>
    <x v="3"/>
    <x v="2"/>
    <x v="127"/>
    <x v="32"/>
    <x v="2"/>
    <x v="6"/>
    <s v="PowerGen Dual USB Car Charger"/>
    <n v="69.930000000000007"/>
    <n v="7"/>
    <n v="32.17"/>
  </r>
  <r>
    <n v="7016"/>
    <d v="2017-03-12T00:00:00"/>
    <x v="3"/>
    <x v="2"/>
    <x v="544"/>
    <x v="3"/>
    <x v="0"/>
    <x v="2"/>
    <s v="Carina Double Wide Media Storage Towers in Natural &amp; Black"/>
    <n v="242.94"/>
    <n v="3"/>
    <n v="9.7200000000000006"/>
  </r>
  <r>
    <n v="7017"/>
    <d v="2017-03-12T00:00:00"/>
    <x v="3"/>
    <x v="2"/>
    <x v="41"/>
    <x v="13"/>
    <x v="0"/>
    <x v="3"/>
    <s v="Avery Non-Stick Binders"/>
    <n v="40.409999999999997"/>
    <n v="9"/>
    <n v="18.59"/>
  </r>
  <r>
    <n v="7018"/>
    <d v="2017-03-13T00:00:00"/>
    <x v="3"/>
    <x v="2"/>
    <x v="432"/>
    <x v="3"/>
    <x v="0"/>
    <x v="0"/>
    <s v="Multicolor Computer Printout Paper"/>
    <n v="314.55"/>
    <n v="3"/>
    <n v="150.97999999999999"/>
  </r>
  <r>
    <n v="7019"/>
    <d v="2017-03-13T00:00:00"/>
    <x v="3"/>
    <x v="2"/>
    <x v="499"/>
    <x v="31"/>
    <x v="0"/>
    <x v="2"/>
    <s v="SimpliFile Personal File, Black Granite, 15w x 6-15/16d x 11-1/4h"/>
    <n v="90.8"/>
    <n v="8"/>
    <n v="25.42"/>
  </r>
  <r>
    <n v="7020"/>
    <d v="2017-03-13T00:00:00"/>
    <x v="3"/>
    <x v="2"/>
    <x v="499"/>
    <x v="31"/>
    <x v="2"/>
    <x v="6"/>
    <s v="OtterBox Commuter Series Case - iPhone 5 &amp; 5s"/>
    <n v="140.74"/>
    <n v="8"/>
    <n v="49.26"/>
  </r>
  <r>
    <n v="7021"/>
    <d v="2017-03-13T00:00:00"/>
    <x v="3"/>
    <x v="2"/>
    <x v="499"/>
    <x v="31"/>
    <x v="2"/>
    <x v="9"/>
    <s v="Logitech Wireless Headset H600 Over-The-Head Design"/>
    <n v="214.95"/>
    <n v="5"/>
    <n v="88.13"/>
  </r>
  <r>
    <n v="7022"/>
    <d v="2017-03-13T00:00:00"/>
    <x v="3"/>
    <x v="2"/>
    <x v="499"/>
    <x v="31"/>
    <x v="0"/>
    <x v="0"/>
    <s v="Xerox 230"/>
    <n v="45.36"/>
    <n v="7"/>
    <n v="21.77"/>
  </r>
  <r>
    <n v="7023"/>
    <d v="2017-03-13T00:00:00"/>
    <x v="3"/>
    <x v="2"/>
    <x v="499"/>
    <x v="31"/>
    <x v="0"/>
    <x v="0"/>
    <s v="Xerox 1885"/>
    <n v="288.24"/>
    <n v="6"/>
    <n v="138.36000000000001"/>
  </r>
  <r>
    <n v="7024"/>
    <d v="2017-03-13T00:00:00"/>
    <x v="3"/>
    <x v="2"/>
    <x v="145"/>
    <x v="26"/>
    <x v="0"/>
    <x v="14"/>
    <s v="Martin Yale Chadless Opener Electric Letter Opener"/>
    <n v="1332.5"/>
    <n v="2"/>
    <n v="-299.81"/>
  </r>
  <r>
    <n v="7025"/>
    <d v="2017-03-13T00:00:00"/>
    <x v="3"/>
    <x v="2"/>
    <x v="720"/>
    <x v="1"/>
    <x v="0"/>
    <x v="4"/>
    <s v="Col-Erase Pencils with Erasers"/>
    <n v="19.46"/>
    <n v="4"/>
    <n v="2.19"/>
  </r>
  <r>
    <n v="7026"/>
    <d v="2017-03-13T00:00:00"/>
    <x v="3"/>
    <x v="2"/>
    <x v="720"/>
    <x v="1"/>
    <x v="2"/>
    <x v="15"/>
    <s v="HP Officejet Pro 8600 e-All-In-One Printer, Copier, Scanner, Fax"/>
    <n v="209.99"/>
    <n v="2"/>
    <n v="9"/>
  </r>
  <r>
    <n v="7027"/>
    <d v="2017-03-13T00:00:00"/>
    <x v="3"/>
    <x v="2"/>
    <x v="720"/>
    <x v="1"/>
    <x v="0"/>
    <x v="4"/>
    <s v="Eberhard Faber 3 1/2&quot; Golf Pencils"/>
    <n v="29.76"/>
    <n v="5"/>
    <n v="1.86"/>
  </r>
  <r>
    <n v="7028"/>
    <d v="2017-03-13T00:00:00"/>
    <x v="3"/>
    <x v="2"/>
    <x v="720"/>
    <x v="1"/>
    <x v="1"/>
    <x v="5"/>
    <s v="SAFCO Folding Chair Trolley"/>
    <n v="89.77"/>
    <n v="1"/>
    <n v="-2.56"/>
  </r>
  <r>
    <n v="7029"/>
    <d v="2017-03-13T00:00:00"/>
    <x v="3"/>
    <x v="2"/>
    <x v="720"/>
    <x v="1"/>
    <x v="2"/>
    <x v="16"/>
    <s v="Hewlett Packard LaserJet 3310 Copier"/>
    <n v="959.98"/>
    <n v="2"/>
    <n v="335.99"/>
  </r>
  <r>
    <n v="7030"/>
    <d v="2017-03-13T00:00:00"/>
    <x v="3"/>
    <x v="2"/>
    <x v="720"/>
    <x v="1"/>
    <x v="0"/>
    <x v="0"/>
    <s v="Xerox 1993"/>
    <n v="15.55"/>
    <n v="3"/>
    <n v="5.64"/>
  </r>
  <r>
    <n v="7031"/>
    <d v="2017-03-13T00:00:00"/>
    <x v="3"/>
    <x v="2"/>
    <x v="720"/>
    <x v="1"/>
    <x v="2"/>
    <x v="6"/>
    <s v="Plantronics MX500i Earset"/>
    <n v="34.36"/>
    <n v="1"/>
    <n v="-7.3"/>
  </r>
  <r>
    <n v="7032"/>
    <d v="2017-03-13T00:00:00"/>
    <x v="3"/>
    <x v="2"/>
    <x v="59"/>
    <x v="37"/>
    <x v="0"/>
    <x v="3"/>
    <s v="GBC VeloBind Cover Sets"/>
    <n v="30.88"/>
    <n v="2"/>
    <n v="15.44"/>
  </r>
  <r>
    <n v="7033"/>
    <d v="2017-03-13T00:00:00"/>
    <x v="3"/>
    <x v="2"/>
    <x v="59"/>
    <x v="37"/>
    <x v="0"/>
    <x v="12"/>
    <s v="Hoover Commercial Lightweight Upright Vacuum with E-Z Empty Dirt Cup"/>
    <n v="465.16"/>
    <n v="2"/>
    <n v="120.94"/>
  </r>
  <r>
    <n v="7034"/>
    <d v="2017-03-13T00:00:00"/>
    <x v="3"/>
    <x v="2"/>
    <x v="59"/>
    <x v="37"/>
    <x v="0"/>
    <x v="0"/>
    <s v="Strathmore Photo Mount Cards"/>
    <n v="27.12"/>
    <n v="4"/>
    <n v="12.48"/>
  </r>
  <r>
    <n v="7035"/>
    <d v="2017-03-13T00:00:00"/>
    <x v="3"/>
    <x v="2"/>
    <x v="733"/>
    <x v="36"/>
    <x v="0"/>
    <x v="3"/>
    <s v="Avery Arch Ring Binders"/>
    <n v="174.3"/>
    <n v="3"/>
    <n v="81.92"/>
  </r>
  <r>
    <n v="7036"/>
    <d v="2017-03-13T00:00:00"/>
    <x v="3"/>
    <x v="2"/>
    <x v="711"/>
    <x v="20"/>
    <x v="2"/>
    <x v="6"/>
    <s v="Panasonic KX T7736-B Digital phone"/>
    <n v="299.89999999999998"/>
    <n v="2"/>
    <n v="74.98"/>
  </r>
  <r>
    <n v="7037"/>
    <d v="2017-03-13T00:00:00"/>
    <x v="3"/>
    <x v="2"/>
    <x v="136"/>
    <x v="1"/>
    <x v="2"/>
    <x v="6"/>
    <s v="PowerGen Dual USB Car Charger"/>
    <n v="7.99"/>
    <n v="1"/>
    <n v="2.6"/>
  </r>
  <r>
    <n v="7038"/>
    <d v="2017-03-14T00:00:00"/>
    <x v="3"/>
    <x v="2"/>
    <x v="396"/>
    <x v="1"/>
    <x v="2"/>
    <x v="6"/>
    <s v="Seidio BD2-HK3IPH5-BK DILEX Case and Holster Combo for Apple iPhone 5/5s - Black"/>
    <n v="49.62"/>
    <n v="2"/>
    <n v="4.96"/>
  </r>
  <r>
    <n v="7039"/>
    <d v="2017-03-16T00:00:00"/>
    <x v="3"/>
    <x v="2"/>
    <x v="139"/>
    <x v="22"/>
    <x v="0"/>
    <x v="0"/>
    <s v="Xerox 214"/>
    <n v="6.48"/>
    <n v="1"/>
    <n v="3.11"/>
  </r>
  <r>
    <n v="7040"/>
    <d v="2017-03-16T00:00:00"/>
    <x v="3"/>
    <x v="2"/>
    <x v="139"/>
    <x v="22"/>
    <x v="0"/>
    <x v="2"/>
    <s v="Safco Commercial Shelving"/>
    <n v="46.51"/>
    <n v="1"/>
    <n v="1.86"/>
  </r>
  <r>
    <n v="7041"/>
    <d v="2017-03-16T00:00:00"/>
    <x v="3"/>
    <x v="2"/>
    <x v="139"/>
    <x v="22"/>
    <x v="2"/>
    <x v="6"/>
    <s v="Mitel MiVoice 5330e IP Phone"/>
    <n v="659.98"/>
    <n v="3"/>
    <n v="49.5"/>
  </r>
  <r>
    <n v="7042"/>
    <d v="2017-03-16T00:00:00"/>
    <x v="3"/>
    <x v="2"/>
    <x v="342"/>
    <x v="10"/>
    <x v="2"/>
    <x v="6"/>
    <s v="Geemarc AmpliPOWER60"/>
    <n v="445.44"/>
    <n v="8"/>
    <n v="-81.66"/>
  </r>
  <r>
    <n v="7043"/>
    <d v="2017-03-16T00:00:00"/>
    <x v="3"/>
    <x v="2"/>
    <x v="530"/>
    <x v="10"/>
    <x v="2"/>
    <x v="6"/>
    <s v="OtterBox Defender Series Case - iPhone 5c"/>
    <n v="44.38"/>
    <n v="2"/>
    <n v="-7.4"/>
  </r>
  <r>
    <n v="7044"/>
    <d v="2017-03-16T00:00:00"/>
    <x v="3"/>
    <x v="2"/>
    <x v="530"/>
    <x v="10"/>
    <x v="1"/>
    <x v="8"/>
    <s v="Nu-Dell Oak Frame"/>
    <n v="51.26"/>
    <n v="6"/>
    <n v="7.69"/>
  </r>
  <r>
    <n v="7045"/>
    <d v="2017-03-16T00:00:00"/>
    <x v="3"/>
    <x v="2"/>
    <x v="530"/>
    <x v="10"/>
    <x v="0"/>
    <x v="3"/>
    <s v="Avery Binding System Hidden Tab Executive Style Index Sets"/>
    <n v="5.19"/>
    <n v="3"/>
    <n v="-3.46"/>
  </r>
  <r>
    <n v="7046"/>
    <d v="2017-03-16T00:00:00"/>
    <x v="3"/>
    <x v="2"/>
    <x v="530"/>
    <x v="10"/>
    <x v="2"/>
    <x v="9"/>
    <s v="Logitech G700s Rechargeable Gaming Mouse"/>
    <n v="159.97999999999999"/>
    <n v="2"/>
    <n v="44"/>
  </r>
  <r>
    <n v="7047"/>
    <d v="2017-03-16T00:00:00"/>
    <x v="3"/>
    <x v="2"/>
    <x v="530"/>
    <x v="10"/>
    <x v="0"/>
    <x v="2"/>
    <s v="File Shuttle II and Handi-File, Black"/>
    <n v="54.22"/>
    <n v="2"/>
    <n v="3.39"/>
  </r>
  <r>
    <n v="7048"/>
    <d v="2017-03-16T00:00:00"/>
    <x v="3"/>
    <x v="2"/>
    <x v="687"/>
    <x v="3"/>
    <x v="0"/>
    <x v="2"/>
    <s v="Dual Level, Single-Width Filing Carts"/>
    <n v="310.12"/>
    <n v="2"/>
    <n v="80.63"/>
  </r>
  <r>
    <n v="7049"/>
    <d v="2017-03-16T00:00:00"/>
    <x v="3"/>
    <x v="2"/>
    <x v="687"/>
    <x v="3"/>
    <x v="0"/>
    <x v="3"/>
    <s v="XtraLife ClearVue Slant-D Ring Binder, White, 3&quot;"/>
    <n v="70.459999999999994"/>
    <n v="6"/>
    <n v="22.9"/>
  </r>
  <r>
    <n v="7050"/>
    <d v="2017-03-16T00:00:00"/>
    <x v="3"/>
    <x v="2"/>
    <x v="687"/>
    <x v="3"/>
    <x v="0"/>
    <x v="3"/>
    <s v="Pressboard Hanging Data Binders for Unburst Sheets"/>
    <n v="19.68"/>
    <n v="5"/>
    <n v="6.89"/>
  </r>
  <r>
    <n v="7051"/>
    <d v="2017-03-16T00:00:00"/>
    <x v="3"/>
    <x v="2"/>
    <x v="687"/>
    <x v="3"/>
    <x v="0"/>
    <x v="12"/>
    <s v="Bionaire Personal Warm Mist Humidifier/Vaporizer"/>
    <n v="140.66999999999999"/>
    <n v="3"/>
    <n v="54.86"/>
  </r>
  <r>
    <n v="7052"/>
    <d v="2017-03-17T00:00:00"/>
    <x v="3"/>
    <x v="2"/>
    <x v="68"/>
    <x v="3"/>
    <x v="0"/>
    <x v="3"/>
    <s v="Heavy-Duty E-Z-D Binders"/>
    <n v="17.46"/>
    <n v="2"/>
    <n v="5.89"/>
  </r>
  <r>
    <n v="7053"/>
    <d v="2017-03-17T00:00:00"/>
    <x v="3"/>
    <x v="2"/>
    <x v="674"/>
    <x v="20"/>
    <x v="0"/>
    <x v="1"/>
    <s v="Avery 496"/>
    <n v="18.75"/>
    <n v="5"/>
    <n v="9"/>
  </r>
  <r>
    <n v="7054"/>
    <d v="2017-03-17T00:00:00"/>
    <x v="3"/>
    <x v="2"/>
    <x v="674"/>
    <x v="20"/>
    <x v="2"/>
    <x v="6"/>
    <s v="Cisco SPA525G2 IP Phone - Wireless"/>
    <n v="119.7"/>
    <n v="6"/>
    <n v="31.12"/>
  </r>
  <r>
    <n v="7055"/>
    <d v="2017-03-17T00:00:00"/>
    <x v="3"/>
    <x v="2"/>
    <x v="674"/>
    <x v="20"/>
    <x v="0"/>
    <x v="3"/>
    <s v="Acco Pressboard Covers with Storage Hooks, 9 1/2&quot; x 11&quot;, Executive Red"/>
    <n v="9.14"/>
    <n v="3"/>
    <n v="3.09"/>
  </r>
  <r>
    <n v="7056"/>
    <d v="2017-03-17T00:00:00"/>
    <x v="3"/>
    <x v="2"/>
    <x v="674"/>
    <x v="20"/>
    <x v="2"/>
    <x v="9"/>
    <s v="SanDisk Cruzer 32 GB USB Flash Drive"/>
    <n v="57.06"/>
    <n v="3"/>
    <n v="18.260000000000002"/>
  </r>
  <r>
    <n v="7057"/>
    <d v="2017-03-17T00:00:00"/>
    <x v="3"/>
    <x v="2"/>
    <x v="674"/>
    <x v="20"/>
    <x v="2"/>
    <x v="9"/>
    <s v="Kingston Digital DataTraveler 16GB USB 2.0"/>
    <n v="71.599999999999994"/>
    <n v="8"/>
    <n v="13.6"/>
  </r>
  <r>
    <n v="7058"/>
    <d v="2017-03-17T00:00:00"/>
    <x v="3"/>
    <x v="2"/>
    <x v="674"/>
    <x v="20"/>
    <x v="0"/>
    <x v="2"/>
    <s v="Neat Ideas Personal Hanging Folder Files, Black"/>
    <n v="107.44"/>
    <n v="8"/>
    <n v="27.93"/>
  </r>
  <r>
    <n v="7059"/>
    <d v="2017-03-17T00:00:00"/>
    <x v="3"/>
    <x v="2"/>
    <x v="674"/>
    <x v="20"/>
    <x v="0"/>
    <x v="1"/>
    <s v="Avery 486"/>
    <n v="7.31"/>
    <n v="1"/>
    <n v="3.44"/>
  </r>
  <r>
    <n v="7060"/>
    <d v="2017-03-17T00:00:00"/>
    <x v="3"/>
    <x v="2"/>
    <x v="674"/>
    <x v="20"/>
    <x v="0"/>
    <x v="4"/>
    <s v="Lumber Crayons"/>
    <n v="59.1"/>
    <n v="6"/>
    <n v="22.46"/>
  </r>
  <r>
    <n v="7061"/>
    <d v="2017-03-17T00:00:00"/>
    <x v="3"/>
    <x v="2"/>
    <x v="674"/>
    <x v="20"/>
    <x v="0"/>
    <x v="2"/>
    <s v="Tenex File Box, Personal Filing Tote with Lid, Black"/>
    <n v="46.53"/>
    <n v="3"/>
    <n v="12.1"/>
  </r>
  <r>
    <n v="7062"/>
    <d v="2017-03-17T00:00:00"/>
    <x v="3"/>
    <x v="2"/>
    <x v="675"/>
    <x v="0"/>
    <x v="0"/>
    <x v="3"/>
    <s v="GBC Plasticlear Binding Covers"/>
    <n v="13.78"/>
    <n v="6"/>
    <n v="-22.04"/>
  </r>
  <r>
    <n v="7063"/>
    <d v="2017-03-17T00:00:00"/>
    <x v="3"/>
    <x v="2"/>
    <x v="675"/>
    <x v="0"/>
    <x v="0"/>
    <x v="0"/>
    <s v="Xerox 1900"/>
    <n v="10.27"/>
    <n v="3"/>
    <n v="3.21"/>
  </r>
  <r>
    <n v="7064"/>
    <d v="2017-03-17T00:00:00"/>
    <x v="3"/>
    <x v="2"/>
    <x v="326"/>
    <x v="15"/>
    <x v="0"/>
    <x v="1"/>
    <s v="Avery 474"/>
    <n v="4.6100000000000003"/>
    <n v="2"/>
    <n v="1.67"/>
  </r>
  <r>
    <n v="7065"/>
    <d v="2017-03-18T00:00:00"/>
    <x v="3"/>
    <x v="2"/>
    <x v="778"/>
    <x v="0"/>
    <x v="0"/>
    <x v="12"/>
    <s v="Hoover Portapower Portable Vacuum"/>
    <n v="2.69"/>
    <n v="3"/>
    <n v="-7.39"/>
  </r>
  <r>
    <n v="7066"/>
    <d v="2017-03-18T00:00:00"/>
    <x v="3"/>
    <x v="2"/>
    <x v="778"/>
    <x v="0"/>
    <x v="2"/>
    <x v="9"/>
    <s v="Verbatim 25 GB 6x Blu-ray Single Layer Recordable Disc, 10/Pack"/>
    <n v="27.82"/>
    <n v="3"/>
    <n v="4.5199999999999996"/>
  </r>
  <r>
    <n v="7067"/>
    <d v="2017-03-18T00:00:00"/>
    <x v="3"/>
    <x v="2"/>
    <x v="778"/>
    <x v="0"/>
    <x v="1"/>
    <x v="8"/>
    <s v="Howard Miller 13-1/2&quot; Diameter Rosebrook Wall Clock"/>
    <n v="82.52"/>
    <n v="3"/>
    <n v="-41.26"/>
  </r>
  <r>
    <n v="7068"/>
    <d v="2017-03-18T00:00:00"/>
    <x v="3"/>
    <x v="2"/>
    <x v="778"/>
    <x v="0"/>
    <x v="0"/>
    <x v="3"/>
    <s v="Ibico Hi-Tech Manual Binding System"/>
    <n v="182.99"/>
    <n v="3"/>
    <n v="-320.24"/>
  </r>
  <r>
    <n v="7069"/>
    <d v="2017-03-18T00:00:00"/>
    <x v="3"/>
    <x v="2"/>
    <x v="647"/>
    <x v="0"/>
    <x v="0"/>
    <x v="4"/>
    <s v="Peel-Off China Markers"/>
    <n v="23.83"/>
    <n v="3"/>
    <n v="6.55"/>
  </r>
  <r>
    <n v="7070"/>
    <d v="2017-03-18T00:00:00"/>
    <x v="3"/>
    <x v="2"/>
    <x v="72"/>
    <x v="22"/>
    <x v="0"/>
    <x v="4"/>
    <s v="Deluxe Chalkboard Eraser Cleaner"/>
    <n v="46.2"/>
    <n v="4"/>
    <n v="21.25"/>
  </r>
  <r>
    <n v="7071"/>
    <d v="2017-03-18T00:00:00"/>
    <x v="3"/>
    <x v="2"/>
    <x v="426"/>
    <x v="0"/>
    <x v="2"/>
    <x v="6"/>
    <s v="Pyle PMP37LED"/>
    <n v="537.54"/>
    <n v="7"/>
    <n v="47.04"/>
  </r>
  <r>
    <n v="7072"/>
    <d v="2017-03-18T00:00:00"/>
    <x v="3"/>
    <x v="2"/>
    <x v="455"/>
    <x v="3"/>
    <x v="0"/>
    <x v="4"/>
    <s v="Prang Drawing Pencil Set"/>
    <n v="13.9"/>
    <n v="5"/>
    <n v="3.75"/>
  </r>
  <r>
    <n v="7073"/>
    <d v="2017-03-18T00:00:00"/>
    <x v="3"/>
    <x v="2"/>
    <x v="455"/>
    <x v="3"/>
    <x v="0"/>
    <x v="10"/>
    <s v="Peel &amp; Seel Envelopes"/>
    <n v="19.399999999999999"/>
    <n v="5"/>
    <n v="9.31"/>
  </r>
  <r>
    <n v="7074"/>
    <d v="2017-03-18T00:00:00"/>
    <x v="3"/>
    <x v="2"/>
    <x v="527"/>
    <x v="3"/>
    <x v="0"/>
    <x v="12"/>
    <s v="Fellowes Basic Home/Office Series Surge Protectors"/>
    <n v="90.86"/>
    <n v="7"/>
    <n v="26.35"/>
  </r>
  <r>
    <n v="7075"/>
    <d v="2017-03-19T00:00:00"/>
    <x v="3"/>
    <x v="2"/>
    <x v="651"/>
    <x v="20"/>
    <x v="0"/>
    <x v="1"/>
    <s v="Avery 506"/>
    <n v="28.91"/>
    <n v="7"/>
    <n v="13.3"/>
  </r>
  <r>
    <n v="7076"/>
    <d v="2017-03-19T00:00:00"/>
    <x v="3"/>
    <x v="2"/>
    <x v="11"/>
    <x v="3"/>
    <x v="0"/>
    <x v="3"/>
    <s v="ACCOHIDE 3-Ring Binder, Blue, 1&quot;"/>
    <n v="19.82"/>
    <n v="6"/>
    <n v="6.69"/>
  </r>
  <r>
    <n v="7077"/>
    <d v="2017-03-19T00:00:00"/>
    <x v="3"/>
    <x v="2"/>
    <x v="11"/>
    <x v="3"/>
    <x v="2"/>
    <x v="6"/>
    <s v="Jawbone MINI JAMBOX Wireless Bluetooth Speaker"/>
    <n v="657.5"/>
    <n v="6"/>
    <n v="-131.5"/>
  </r>
  <r>
    <n v="7078"/>
    <d v="2017-03-19T00:00:00"/>
    <x v="3"/>
    <x v="2"/>
    <x v="11"/>
    <x v="3"/>
    <x v="2"/>
    <x v="9"/>
    <s v="Logitech K350 2.4Ghz Wireless Keyboard"/>
    <n v="99.54"/>
    <n v="2"/>
    <n v="10.95"/>
  </r>
  <r>
    <n v="7079"/>
    <d v="2017-03-19T00:00:00"/>
    <x v="3"/>
    <x v="2"/>
    <x v="11"/>
    <x v="3"/>
    <x v="2"/>
    <x v="9"/>
    <s v="Logitech Wireless Marathon Mouse M705"/>
    <n v="199.96"/>
    <n v="4"/>
    <n v="85.98"/>
  </r>
  <r>
    <n v="7080"/>
    <d v="2017-03-19T00:00:00"/>
    <x v="3"/>
    <x v="2"/>
    <x v="52"/>
    <x v="3"/>
    <x v="0"/>
    <x v="3"/>
    <s v="SpineVue Locking Slant-D Ring Binders by Cardinal"/>
    <n v="14.62"/>
    <n v="2"/>
    <n v="5.12"/>
  </r>
  <r>
    <n v="7081"/>
    <d v="2017-03-19T00:00:00"/>
    <x v="3"/>
    <x v="2"/>
    <x v="52"/>
    <x v="3"/>
    <x v="1"/>
    <x v="13"/>
    <s v="Chromcraft Round Conference Tables"/>
    <n v="697.16"/>
    <n v="5"/>
    <n v="8.7100000000000009"/>
  </r>
  <r>
    <n v="7082"/>
    <d v="2017-03-19T00:00:00"/>
    <x v="3"/>
    <x v="2"/>
    <x v="52"/>
    <x v="3"/>
    <x v="1"/>
    <x v="8"/>
    <s v="Advantus Employee of the Month Certificate Frame, 11 x 13-1/2"/>
    <n v="30.93"/>
    <n v="1"/>
    <n v="12.68"/>
  </r>
  <r>
    <n v="7083"/>
    <d v="2017-03-19T00:00:00"/>
    <x v="3"/>
    <x v="2"/>
    <x v="52"/>
    <x v="3"/>
    <x v="0"/>
    <x v="3"/>
    <s v="Pressboard Covers with Storage Hooks, 9 1/2&quot; x 11&quot;, Light Blue"/>
    <n v="27.5"/>
    <n v="7"/>
    <n v="9.2799999999999994"/>
  </r>
  <r>
    <n v="7084"/>
    <d v="2017-03-19T00:00:00"/>
    <x v="3"/>
    <x v="2"/>
    <x v="434"/>
    <x v="3"/>
    <x v="0"/>
    <x v="12"/>
    <s v="Belkin 5 Outlet SurgeMaster Power Centers"/>
    <n v="381.36"/>
    <n v="7"/>
    <n v="106.78"/>
  </r>
  <r>
    <n v="7085"/>
    <d v="2017-03-19T00:00:00"/>
    <x v="3"/>
    <x v="2"/>
    <x v="422"/>
    <x v="23"/>
    <x v="0"/>
    <x v="4"/>
    <s v="Dixon Ticonderoga Pencils"/>
    <n v="8.94"/>
    <n v="3"/>
    <n v="2.41"/>
  </r>
  <r>
    <n v="7086"/>
    <d v="2017-03-20T00:00:00"/>
    <x v="3"/>
    <x v="2"/>
    <x v="47"/>
    <x v="18"/>
    <x v="1"/>
    <x v="8"/>
    <s v="GE General Purpose, Extra Long Life, Showcase &amp; Floodlight Incandescent Bulbs"/>
    <n v="2.91"/>
    <n v="1"/>
    <n v="1.37"/>
  </r>
  <r>
    <n v="7087"/>
    <d v="2017-03-20T00:00:00"/>
    <x v="3"/>
    <x v="2"/>
    <x v="698"/>
    <x v="22"/>
    <x v="2"/>
    <x v="9"/>
    <s v="ImationÂ SecureÂ DriveÂ + Hardware Encrypted USBÂ flash driveÂ - 16 GB"/>
    <n v="265.93"/>
    <n v="7"/>
    <n v="63.82"/>
  </r>
  <r>
    <n v="7088"/>
    <d v="2017-03-20T00:00:00"/>
    <x v="3"/>
    <x v="2"/>
    <x v="310"/>
    <x v="37"/>
    <x v="2"/>
    <x v="9"/>
    <s v="WD My Passport Ultra 2TB Portable External Hard Drive"/>
    <n v="238"/>
    <n v="2"/>
    <n v="38.08"/>
  </r>
  <r>
    <n v="7089"/>
    <d v="2017-03-20T00:00:00"/>
    <x v="3"/>
    <x v="2"/>
    <x v="310"/>
    <x v="37"/>
    <x v="0"/>
    <x v="0"/>
    <s v="Xerox 1988"/>
    <n v="61.96"/>
    <n v="2"/>
    <n v="27.88"/>
  </r>
  <r>
    <n v="7090"/>
    <d v="2017-03-20T00:00:00"/>
    <x v="3"/>
    <x v="2"/>
    <x v="173"/>
    <x v="0"/>
    <x v="0"/>
    <x v="0"/>
    <s v="Easy-staple paper"/>
    <n v="56.7"/>
    <n v="2"/>
    <n v="19.14"/>
  </r>
  <r>
    <n v="7091"/>
    <d v="2017-03-20T00:00:00"/>
    <x v="3"/>
    <x v="2"/>
    <x v="173"/>
    <x v="0"/>
    <x v="0"/>
    <x v="0"/>
    <s v="Xerox 1916"/>
    <n v="274.06"/>
    <n v="7"/>
    <n v="102.77"/>
  </r>
  <r>
    <n v="7092"/>
    <d v="2017-03-21T00:00:00"/>
    <x v="3"/>
    <x v="2"/>
    <x v="758"/>
    <x v="18"/>
    <x v="0"/>
    <x v="0"/>
    <s v="Eaton Premium Continuous-Feed Paper, 25% Cotton, Letter Size, White, 1000 Shts/Box"/>
    <n v="277.39999999999998"/>
    <n v="5"/>
    <n v="133.15"/>
  </r>
  <r>
    <n v="7093"/>
    <d v="2017-03-21T00:00:00"/>
    <x v="3"/>
    <x v="2"/>
    <x v="758"/>
    <x v="18"/>
    <x v="0"/>
    <x v="0"/>
    <s v="Xerox 196"/>
    <n v="5.78"/>
    <n v="1"/>
    <n v="2.83"/>
  </r>
  <r>
    <n v="7094"/>
    <d v="2017-03-21T00:00:00"/>
    <x v="3"/>
    <x v="2"/>
    <x v="68"/>
    <x v="39"/>
    <x v="1"/>
    <x v="5"/>
    <s v="Global Leather and Oak Executive Chair, Black"/>
    <n v="1805.88"/>
    <n v="6"/>
    <n v="523.71"/>
  </r>
  <r>
    <n v="7095"/>
    <d v="2017-03-21T00:00:00"/>
    <x v="3"/>
    <x v="2"/>
    <x v="236"/>
    <x v="3"/>
    <x v="0"/>
    <x v="2"/>
    <s v="Adjustable Depth Letter/Legal Cart"/>
    <n v="725.84"/>
    <n v="4"/>
    <n v="210.49"/>
  </r>
  <r>
    <n v="7096"/>
    <d v="2017-03-21T00:00:00"/>
    <x v="3"/>
    <x v="2"/>
    <x v="236"/>
    <x v="3"/>
    <x v="0"/>
    <x v="3"/>
    <s v="Avery Durable Plastic 1&quot; Binders"/>
    <n v="10.9"/>
    <n v="3"/>
    <n v="3.95"/>
  </r>
  <r>
    <n v="7097"/>
    <d v="2017-03-21T00:00:00"/>
    <x v="3"/>
    <x v="2"/>
    <x v="236"/>
    <x v="3"/>
    <x v="0"/>
    <x v="3"/>
    <s v="Pressboard Data Binders by Wilson Jones"/>
    <n v="8.5399999999999991"/>
    <n v="2"/>
    <n v="2.88"/>
  </r>
  <r>
    <n v="7098"/>
    <d v="2017-03-21T00:00:00"/>
    <x v="3"/>
    <x v="2"/>
    <x v="203"/>
    <x v="16"/>
    <x v="0"/>
    <x v="12"/>
    <s v="APC 7 Outlet Network SurgeArrest Surge Protector"/>
    <n v="64.38"/>
    <n v="1"/>
    <n v="8.0500000000000007"/>
  </r>
  <r>
    <n v="7099"/>
    <d v="2017-03-21T00:00:00"/>
    <x v="3"/>
    <x v="2"/>
    <x v="764"/>
    <x v="2"/>
    <x v="0"/>
    <x v="10"/>
    <s v="Colored Envelopes"/>
    <n v="8.86"/>
    <n v="3"/>
    <n v="2.88"/>
  </r>
  <r>
    <n v="7100"/>
    <d v="2017-03-21T00:00:00"/>
    <x v="3"/>
    <x v="2"/>
    <x v="152"/>
    <x v="22"/>
    <x v="0"/>
    <x v="3"/>
    <s v="C-Line Peel &amp; Stick Add-On Filing Pockets, 8-3/4 x 5-1/8, 10/Pack"/>
    <n v="30.58"/>
    <n v="6"/>
    <n v="10.32"/>
  </r>
  <r>
    <n v="7101"/>
    <d v="2017-03-21T00:00:00"/>
    <x v="3"/>
    <x v="2"/>
    <x v="152"/>
    <x v="22"/>
    <x v="0"/>
    <x v="7"/>
    <s v="Super Bands, 12/Pack"/>
    <n v="13.02"/>
    <n v="7"/>
    <n v="0.39"/>
  </r>
  <r>
    <n v="7102"/>
    <d v="2017-03-21T00:00:00"/>
    <x v="3"/>
    <x v="2"/>
    <x v="152"/>
    <x v="22"/>
    <x v="1"/>
    <x v="8"/>
    <s v="Eldon Expressions Wood Desk Accessories, Oak"/>
    <n v="22.14"/>
    <n v="3"/>
    <n v="6.42"/>
  </r>
  <r>
    <n v="7103"/>
    <d v="2017-03-21T00:00:00"/>
    <x v="3"/>
    <x v="2"/>
    <x v="152"/>
    <x v="22"/>
    <x v="0"/>
    <x v="2"/>
    <s v="Fellowes Officeware Wire Shelving"/>
    <n v="359.32"/>
    <n v="4"/>
    <n v="7.19"/>
  </r>
  <r>
    <n v="7104"/>
    <d v="2017-03-23T00:00:00"/>
    <x v="3"/>
    <x v="2"/>
    <x v="734"/>
    <x v="3"/>
    <x v="1"/>
    <x v="8"/>
    <s v="DAX Natural Wood-Tone Poster Frame"/>
    <n v="211.84"/>
    <n v="8"/>
    <n v="76.260000000000005"/>
  </r>
  <r>
    <n v="7105"/>
    <d v="2017-03-23T00:00:00"/>
    <x v="3"/>
    <x v="2"/>
    <x v="461"/>
    <x v="0"/>
    <x v="0"/>
    <x v="2"/>
    <s v="Fellowes Officeware Wire Shelving"/>
    <n v="143.72999999999999"/>
    <n v="2"/>
    <n v="-32.340000000000003"/>
  </r>
  <r>
    <n v="7106"/>
    <d v="2017-03-23T00:00:00"/>
    <x v="3"/>
    <x v="2"/>
    <x v="574"/>
    <x v="20"/>
    <x v="0"/>
    <x v="0"/>
    <s v="Xerox 1980"/>
    <n v="25.68"/>
    <n v="6"/>
    <n v="11.56"/>
  </r>
  <r>
    <n v="7107"/>
    <d v="2017-03-23T00:00:00"/>
    <x v="3"/>
    <x v="2"/>
    <x v="126"/>
    <x v="20"/>
    <x v="0"/>
    <x v="14"/>
    <s v="Premier Electric Letter Opener"/>
    <n v="347.58"/>
    <n v="3"/>
    <n v="17.38"/>
  </r>
  <r>
    <n v="7108"/>
    <d v="2017-03-23T00:00:00"/>
    <x v="3"/>
    <x v="2"/>
    <x v="694"/>
    <x v="22"/>
    <x v="0"/>
    <x v="3"/>
    <s v="Cardinal Slant-D Ring Binder, Heavy Gauge Vinyl"/>
    <n v="34.76"/>
    <n v="5"/>
    <n v="11.3"/>
  </r>
  <r>
    <n v="7109"/>
    <d v="2017-03-23T00:00:00"/>
    <x v="3"/>
    <x v="2"/>
    <x v="745"/>
    <x v="22"/>
    <x v="0"/>
    <x v="2"/>
    <s v="Acco Perma 4000 Stacking Storage Drawers"/>
    <n v="32.479999999999997"/>
    <n v="2"/>
    <n v="4.87"/>
  </r>
  <r>
    <n v="7110"/>
    <d v="2017-03-23T00:00:00"/>
    <x v="3"/>
    <x v="2"/>
    <x v="745"/>
    <x v="22"/>
    <x v="0"/>
    <x v="0"/>
    <s v="Xerox 1898"/>
    <n v="20.04"/>
    <n v="3"/>
    <n v="9.6199999999999992"/>
  </r>
  <r>
    <n v="7111"/>
    <d v="2017-03-23T00:00:00"/>
    <x v="3"/>
    <x v="2"/>
    <x v="745"/>
    <x v="22"/>
    <x v="2"/>
    <x v="16"/>
    <s v="Canon imageCLASS 2200 Advanced Copier"/>
    <n v="13999.96"/>
    <n v="4"/>
    <n v="6719.98"/>
  </r>
  <r>
    <n v="7112"/>
    <d v="2017-03-24T00:00:00"/>
    <x v="3"/>
    <x v="2"/>
    <x v="291"/>
    <x v="20"/>
    <x v="0"/>
    <x v="0"/>
    <s v="Xerox 1888"/>
    <n v="221.92"/>
    <n v="4"/>
    <n v="106.52"/>
  </r>
  <r>
    <n v="7113"/>
    <d v="2017-03-24T00:00:00"/>
    <x v="3"/>
    <x v="2"/>
    <x v="291"/>
    <x v="20"/>
    <x v="2"/>
    <x v="9"/>
    <s v="Memorex Micro Travel Drive 8 GB"/>
    <n v="26"/>
    <n v="2"/>
    <n v="11.7"/>
  </r>
  <r>
    <n v="7114"/>
    <d v="2017-03-24T00:00:00"/>
    <x v="3"/>
    <x v="2"/>
    <x v="535"/>
    <x v="20"/>
    <x v="0"/>
    <x v="10"/>
    <s v="#10 White Business Envelopes,4 1/8 x 9 1/2"/>
    <n v="47.01"/>
    <n v="3"/>
    <n v="22.09"/>
  </r>
  <r>
    <n v="7115"/>
    <d v="2017-03-24T00:00:00"/>
    <x v="3"/>
    <x v="2"/>
    <x v="535"/>
    <x v="20"/>
    <x v="2"/>
    <x v="6"/>
    <s v="Samsung Galaxy S4 Mini"/>
    <n v="469.99"/>
    <n v="1"/>
    <n v="136.30000000000001"/>
  </r>
  <r>
    <n v="7116"/>
    <d v="2017-03-24T00:00:00"/>
    <x v="3"/>
    <x v="2"/>
    <x v="535"/>
    <x v="20"/>
    <x v="1"/>
    <x v="5"/>
    <s v="Global Deluxe Steno Chair"/>
    <n v="207.85"/>
    <n v="3"/>
    <n v="2.31"/>
  </r>
  <r>
    <n v="7117"/>
    <d v="2017-03-24T00:00:00"/>
    <x v="3"/>
    <x v="2"/>
    <x v="20"/>
    <x v="20"/>
    <x v="1"/>
    <x v="5"/>
    <s v="Global Airflow Leather Mesh Back Chair, Black"/>
    <n v="271.76"/>
    <n v="2"/>
    <n v="60.39"/>
  </r>
  <r>
    <n v="7118"/>
    <d v="2017-03-24T00:00:00"/>
    <x v="3"/>
    <x v="2"/>
    <x v="689"/>
    <x v="0"/>
    <x v="0"/>
    <x v="2"/>
    <s v="Iris Project Case"/>
    <n v="12.77"/>
    <n v="2"/>
    <n v="0.96"/>
  </r>
  <r>
    <n v="7119"/>
    <d v="2017-03-25T00:00:00"/>
    <x v="3"/>
    <x v="2"/>
    <x v="405"/>
    <x v="0"/>
    <x v="2"/>
    <x v="6"/>
    <s v="Panasonic KX-TG9471B"/>
    <n v="470.38"/>
    <n v="3"/>
    <n v="47.04"/>
  </r>
  <r>
    <n v="7120"/>
    <d v="2017-03-25T00:00:00"/>
    <x v="3"/>
    <x v="2"/>
    <x v="107"/>
    <x v="3"/>
    <x v="0"/>
    <x v="12"/>
    <s v="Acco Smartsocket Color-Coded Six-Outlet AC Adapter Model Surge Protectors"/>
    <n v="176.04"/>
    <n v="4"/>
    <n v="45.77"/>
  </r>
  <r>
    <n v="7121"/>
    <d v="2017-03-25T00:00:00"/>
    <x v="3"/>
    <x v="2"/>
    <x v="107"/>
    <x v="3"/>
    <x v="0"/>
    <x v="4"/>
    <s v="Staples in misc. colors"/>
    <n v="16.02"/>
    <n v="9"/>
    <n v="4.49"/>
  </r>
  <r>
    <n v="7122"/>
    <d v="2017-03-25T00:00:00"/>
    <x v="3"/>
    <x v="2"/>
    <x v="107"/>
    <x v="3"/>
    <x v="0"/>
    <x v="3"/>
    <s v="Avery Arch Ring Binders"/>
    <n v="185.92"/>
    <n v="4"/>
    <n v="62.75"/>
  </r>
  <r>
    <n v="7123"/>
    <d v="2017-03-25T00:00:00"/>
    <x v="3"/>
    <x v="2"/>
    <x v="107"/>
    <x v="3"/>
    <x v="2"/>
    <x v="6"/>
    <s v="Clearsounds A400"/>
    <n v="211.17"/>
    <n v="4"/>
    <n v="15.84"/>
  </r>
  <r>
    <n v="7124"/>
    <d v="2017-03-25T00:00:00"/>
    <x v="3"/>
    <x v="2"/>
    <x v="107"/>
    <x v="3"/>
    <x v="2"/>
    <x v="16"/>
    <s v="Hewlett Packard 310 Color Digital Copier"/>
    <n v="479.98"/>
    <n v="2"/>
    <n v="60"/>
  </r>
  <r>
    <n v="7125"/>
    <d v="2017-03-25T00:00:00"/>
    <x v="3"/>
    <x v="2"/>
    <x v="514"/>
    <x v="21"/>
    <x v="1"/>
    <x v="5"/>
    <s v="Global Highback Leather Tilter in Burgundy"/>
    <n v="90.99"/>
    <n v="1"/>
    <n v="14.56"/>
  </r>
  <r>
    <n v="7126"/>
    <d v="2017-03-25T00:00:00"/>
    <x v="3"/>
    <x v="2"/>
    <x v="514"/>
    <x v="21"/>
    <x v="1"/>
    <x v="5"/>
    <s v="Lifetime Advantage Folding Chairs, 4/Carton"/>
    <n v="1526.56"/>
    <n v="7"/>
    <n v="427.44"/>
  </r>
  <r>
    <n v="7127"/>
    <d v="2017-03-25T00:00:00"/>
    <x v="3"/>
    <x v="2"/>
    <x v="514"/>
    <x v="21"/>
    <x v="1"/>
    <x v="5"/>
    <s v="Global High-Back Leather Tilter, Burgundy"/>
    <n v="368.97"/>
    <n v="3"/>
    <n v="40.590000000000003"/>
  </r>
  <r>
    <n v="7128"/>
    <d v="2017-03-25T00:00:00"/>
    <x v="3"/>
    <x v="2"/>
    <x v="257"/>
    <x v="0"/>
    <x v="0"/>
    <x v="0"/>
    <s v="Xerox 1953"/>
    <n v="6.85"/>
    <n v="2"/>
    <n v="2.14"/>
  </r>
  <r>
    <n v="7129"/>
    <d v="2017-03-25T00:00:00"/>
    <x v="3"/>
    <x v="2"/>
    <x v="76"/>
    <x v="22"/>
    <x v="0"/>
    <x v="4"/>
    <s v="Newell 309"/>
    <n v="23.1"/>
    <n v="2"/>
    <n v="6.93"/>
  </r>
  <r>
    <n v="7130"/>
    <d v="2017-03-25T00:00:00"/>
    <x v="3"/>
    <x v="2"/>
    <x v="154"/>
    <x v="20"/>
    <x v="0"/>
    <x v="4"/>
    <s v="Newell 311"/>
    <n v="11.05"/>
    <n v="5"/>
    <n v="2.98"/>
  </r>
  <r>
    <n v="7131"/>
    <d v="2017-03-26T00:00:00"/>
    <x v="3"/>
    <x v="2"/>
    <x v="95"/>
    <x v="20"/>
    <x v="1"/>
    <x v="11"/>
    <s v="Sauder Forest Hills Library with Doors, Woodland Oak Finish"/>
    <n v="257.57"/>
    <n v="2"/>
    <n v="-28.98"/>
  </r>
  <r>
    <n v="7132"/>
    <d v="2017-03-26T00:00:00"/>
    <x v="3"/>
    <x v="2"/>
    <x v="95"/>
    <x v="20"/>
    <x v="2"/>
    <x v="6"/>
    <s v="Nokia Lumia 521 (T-Mobile)"/>
    <n v="119.96"/>
    <n v="4"/>
    <n v="33.590000000000003"/>
  </r>
  <r>
    <n v="7133"/>
    <d v="2017-03-26T00:00:00"/>
    <x v="3"/>
    <x v="2"/>
    <x v="713"/>
    <x v="22"/>
    <x v="0"/>
    <x v="4"/>
    <s v="Boston 1827 Commercial Additional Cutter, Drive Gear &amp; Gear Rack for 1606"/>
    <n v="19.829999999999998"/>
    <n v="1"/>
    <n v="5.95"/>
  </r>
  <r>
    <n v="7134"/>
    <d v="2017-03-26T00:00:00"/>
    <x v="3"/>
    <x v="2"/>
    <x v="783"/>
    <x v="14"/>
    <x v="1"/>
    <x v="8"/>
    <s v="Career Cubicle Clock, 8 1/4&quot;, Black"/>
    <n v="60.84"/>
    <n v="3"/>
    <n v="23.12"/>
  </r>
  <r>
    <n v="7135"/>
    <d v="2017-03-26T00:00:00"/>
    <x v="3"/>
    <x v="2"/>
    <x v="726"/>
    <x v="6"/>
    <x v="2"/>
    <x v="9"/>
    <s v="Memorex Froggy Flash Drive 8 GB"/>
    <n v="53.25"/>
    <n v="3"/>
    <n v="20.77"/>
  </r>
  <r>
    <n v="7136"/>
    <d v="2017-03-26T00:00:00"/>
    <x v="3"/>
    <x v="2"/>
    <x v="726"/>
    <x v="6"/>
    <x v="0"/>
    <x v="7"/>
    <s v="Staples"/>
    <n v="3.76"/>
    <n v="2"/>
    <n v="1.32"/>
  </r>
  <r>
    <n v="7137"/>
    <d v="2017-03-26T00:00:00"/>
    <x v="3"/>
    <x v="2"/>
    <x v="252"/>
    <x v="0"/>
    <x v="2"/>
    <x v="9"/>
    <s v="Sony 64GB Class 10 Micro SDHC R40 Memory Card"/>
    <n v="143.96"/>
    <n v="5"/>
    <n v="1.8"/>
  </r>
  <r>
    <n v="7138"/>
    <d v="2017-03-26T00:00:00"/>
    <x v="3"/>
    <x v="2"/>
    <x v="252"/>
    <x v="0"/>
    <x v="2"/>
    <x v="16"/>
    <s v="Canon PC1080F Personal Copier"/>
    <n v="2399.96"/>
    <n v="5"/>
    <n v="569.99"/>
  </r>
  <r>
    <n v="7139"/>
    <d v="2017-03-26T00:00:00"/>
    <x v="3"/>
    <x v="2"/>
    <x v="252"/>
    <x v="0"/>
    <x v="0"/>
    <x v="0"/>
    <s v="Xerox 1951"/>
    <n v="74.349999999999994"/>
    <n v="3"/>
    <n v="23.24"/>
  </r>
  <r>
    <n v="7140"/>
    <d v="2017-03-26T00:00:00"/>
    <x v="3"/>
    <x v="2"/>
    <x v="252"/>
    <x v="0"/>
    <x v="0"/>
    <x v="12"/>
    <s v="Belkin 5 Outlet SurgeMaster Power Centers"/>
    <n v="87.17"/>
    <n v="8"/>
    <n v="-226.64"/>
  </r>
  <r>
    <n v="7141"/>
    <d v="2017-03-26T00:00:00"/>
    <x v="3"/>
    <x v="2"/>
    <x v="252"/>
    <x v="0"/>
    <x v="0"/>
    <x v="2"/>
    <s v="Neat Ideas Personal Hanging Folder Files, Black"/>
    <n v="32.229999999999997"/>
    <n v="3"/>
    <n v="2.42"/>
  </r>
  <r>
    <n v="7142"/>
    <d v="2017-03-27T00:00:00"/>
    <x v="3"/>
    <x v="2"/>
    <x v="199"/>
    <x v="2"/>
    <x v="1"/>
    <x v="8"/>
    <s v="Eldon Expressions Punched Metal &amp; Wood Desk Accessories, Black &amp; Cherry"/>
    <n v="15.01"/>
    <n v="2"/>
    <n v="1.5"/>
  </r>
  <r>
    <n v="7143"/>
    <d v="2017-03-27T00:00:00"/>
    <x v="3"/>
    <x v="2"/>
    <x v="648"/>
    <x v="3"/>
    <x v="0"/>
    <x v="0"/>
    <s v="Xerox 1982"/>
    <n v="45.68"/>
    <n v="2"/>
    <n v="21.01"/>
  </r>
  <r>
    <n v="7144"/>
    <d v="2017-03-27T00:00:00"/>
    <x v="3"/>
    <x v="2"/>
    <x v="648"/>
    <x v="3"/>
    <x v="0"/>
    <x v="0"/>
    <s v="Xerox 1913"/>
    <n v="110.96"/>
    <n v="2"/>
    <n v="53.26"/>
  </r>
  <r>
    <n v="7145"/>
    <d v="2017-03-27T00:00:00"/>
    <x v="3"/>
    <x v="2"/>
    <x v="648"/>
    <x v="3"/>
    <x v="0"/>
    <x v="0"/>
    <s v="Unpadded Memo Slips"/>
    <n v="11.94"/>
    <n v="3"/>
    <n v="5.97"/>
  </r>
  <r>
    <n v="7146"/>
    <d v="2017-03-27T00:00:00"/>
    <x v="3"/>
    <x v="2"/>
    <x v="641"/>
    <x v="6"/>
    <x v="0"/>
    <x v="1"/>
    <s v="Avery 05222 Permanent Self-Adhesive File Folder Labels for Typewriters, on Rolls, White, 250/Roll"/>
    <n v="8.26"/>
    <n v="2"/>
    <n v="3.8"/>
  </r>
  <r>
    <n v="7147"/>
    <d v="2017-03-27T00:00:00"/>
    <x v="3"/>
    <x v="2"/>
    <x v="641"/>
    <x v="6"/>
    <x v="0"/>
    <x v="3"/>
    <s v="GBC Instant Index System for Binding Systems"/>
    <n v="17.760000000000002"/>
    <n v="2"/>
    <n v="8.8800000000000008"/>
  </r>
  <r>
    <n v="7148"/>
    <d v="2017-03-27T00:00:00"/>
    <x v="3"/>
    <x v="2"/>
    <x v="641"/>
    <x v="6"/>
    <x v="0"/>
    <x v="2"/>
    <s v="Carina Mini System Audio Rack, Model AR050B"/>
    <n v="332.94"/>
    <n v="3"/>
    <n v="9.99"/>
  </r>
  <r>
    <n v="7149"/>
    <d v="2017-03-27T00:00:00"/>
    <x v="3"/>
    <x v="2"/>
    <x v="641"/>
    <x v="6"/>
    <x v="1"/>
    <x v="13"/>
    <s v="BPI Conference Tables"/>
    <n v="292.10000000000002"/>
    <n v="2"/>
    <n v="58.42"/>
  </r>
  <r>
    <n v="7150"/>
    <d v="2017-03-27T00:00:00"/>
    <x v="3"/>
    <x v="2"/>
    <x v="641"/>
    <x v="6"/>
    <x v="2"/>
    <x v="6"/>
    <s v="Panasonic KX - TS880B Telephone"/>
    <n v="206.1"/>
    <n v="5"/>
    <n v="55.65"/>
  </r>
  <r>
    <n v="7151"/>
    <d v="2017-03-27T00:00:00"/>
    <x v="3"/>
    <x v="2"/>
    <x v="641"/>
    <x v="6"/>
    <x v="0"/>
    <x v="0"/>
    <s v="Ampad Gold Fibre Wirebound Steno Books, 6&quot; x 9&quot;, Gregg Ruled"/>
    <n v="17.64"/>
    <n v="4"/>
    <n v="8.11"/>
  </r>
  <r>
    <n v="7152"/>
    <d v="2017-03-27T00:00:00"/>
    <x v="3"/>
    <x v="2"/>
    <x v="740"/>
    <x v="0"/>
    <x v="1"/>
    <x v="11"/>
    <s v="Atlantic Metals Mobile 5-Shelf Bookcases, Custom Colors"/>
    <n v="1023.33"/>
    <n v="5"/>
    <n v="-30.1"/>
  </r>
  <r>
    <n v="7153"/>
    <d v="2017-03-27T00:00:00"/>
    <x v="3"/>
    <x v="2"/>
    <x v="740"/>
    <x v="0"/>
    <x v="1"/>
    <x v="5"/>
    <s v="Global Deluxe High-Back Manager's Chair"/>
    <n v="600.55999999999995"/>
    <n v="3"/>
    <n v="-8.58"/>
  </r>
  <r>
    <n v="7154"/>
    <d v="2017-03-27T00:00:00"/>
    <x v="3"/>
    <x v="2"/>
    <x v="740"/>
    <x v="0"/>
    <x v="2"/>
    <x v="9"/>
    <s v="Kensington SlimBlade Notebook Wireless Mouse with Nano Receiver"/>
    <n v="39.99"/>
    <n v="1"/>
    <n v="7"/>
  </r>
  <r>
    <n v="7155"/>
    <d v="2017-03-27T00:00:00"/>
    <x v="3"/>
    <x v="2"/>
    <x v="740"/>
    <x v="0"/>
    <x v="1"/>
    <x v="5"/>
    <s v="Global Leather &amp; Oak Executive Chair, Burgundy"/>
    <n v="211.25"/>
    <n v="2"/>
    <n v="-66.39"/>
  </r>
  <r>
    <n v="7156"/>
    <d v="2017-03-28T00:00:00"/>
    <x v="3"/>
    <x v="2"/>
    <x v="38"/>
    <x v="16"/>
    <x v="0"/>
    <x v="3"/>
    <s v="Canvas Sectional Post Binders"/>
    <n v="68.739999999999995"/>
    <n v="9"/>
    <n v="-48.12"/>
  </r>
  <r>
    <n v="7157"/>
    <d v="2017-03-28T00:00:00"/>
    <x v="3"/>
    <x v="2"/>
    <x v="526"/>
    <x v="3"/>
    <x v="0"/>
    <x v="0"/>
    <s v="Xerox 1975"/>
    <n v="12.96"/>
    <n v="2"/>
    <n v="6.35"/>
  </r>
  <r>
    <n v="7158"/>
    <d v="2017-03-28T00:00:00"/>
    <x v="3"/>
    <x v="2"/>
    <x v="526"/>
    <x v="3"/>
    <x v="1"/>
    <x v="8"/>
    <s v="DAX Black Cherry Wood-Tone Poster Frame"/>
    <n v="26.48"/>
    <n v="1"/>
    <n v="10.06"/>
  </r>
  <r>
    <n v="7159"/>
    <d v="2017-03-28T00:00:00"/>
    <x v="3"/>
    <x v="2"/>
    <x v="526"/>
    <x v="3"/>
    <x v="2"/>
    <x v="15"/>
    <s v="StarTech.com 10/100 VDSL2 Ethernet Extender Kit"/>
    <n v="532.72"/>
    <n v="2"/>
    <n v="53.27"/>
  </r>
  <r>
    <n v="7160"/>
    <d v="2017-03-28T00:00:00"/>
    <x v="3"/>
    <x v="2"/>
    <x v="526"/>
    <x v="3"/>
    <x v="0"/>
    <x v="0"/>
    <s v="Xerox 1968"/>
    <n v="26.72"/>
    <n v="4"/>
    <n v="12.83"/>
  </r>
  <r>
    <n v="7161"/>
    <d v="2017-03-28T00:00:00"/>
    <x v="3"/>
    <x v="2"/>
    <x v="526"/>
    <x v="3"/>
    <x v="0"/>
    <x v="0"/>
    <s v="Xerox 1977"/>
    <n v="20.04"/>
    <n v="3"/>
    <n v="9.6199999999999992"/>
  </r>
  <r>
    <n v="7162"/>
    <d v="2017-03-28T00:00:00"/>
    <x v="3"/>
    <x v="2"/>
    <x v="526"/>
    <x v="3"/>
    <x v="0"/>
    <x v="2"/>
    <s v="SAFCO Boltless Steel Shelving"/>
    <n v="795.48"/>
    <n v="7"/>
    <n v="7.95"/>
  </r>
  <r>
    <n v="7163"/>
    <d v="2017-03-28T00:00:00"/>
    <x v="3"/>
    <x v="2"/>
    <x v="526"/>
    <x v="3"/>
    <x v="1"/>
    <x v="8"/>
    <s v="Stackable Trays"/>
    <n v="21.56"/>
    <n v="7"/>
    <n v="6.9"/>
  </r>
  <r>
    <n v="7164"/>
    <d v="2017-03-29T00:00:00"/>
    <x v="3"/>
    <x v="2"/>
    <x v="310"/>
    <x v="18"/>
    <x v="0"/>
    <x v="2"/>
    <s v="Adjustable Personal File Tote"/>
    <n v="81.400000000000006"/>
    <n v="5"/>
    <n v="21.16"/>
  </r>
  <r>
    <n v="7165"/>
    <d v="2017-03-30T00:00:00"/>
    <x v="3"/>
    <x v="2"/>
    <x v="784"/>
    <x v="39"/>
    <x v="0"/>
    <x v="10"/>
    <s v="Multimedia Mailers"/>
    <n v="325.86"/>
    <n v="2"/>
    <n v="149.9"/>
  </r>
  <r>
    <n v="7166"/>
    <d v="2017-03-30T00:00:00"/>
    <x v="3"/>
    <x v="2"/>
    <x v="652"/>
    <x v="2"/>
    <x v="0"/>
    <x v="3"/>
    <s v="Acco Pressboard Covers with Storage Hooks, 14 7/8&quot; x 11&quot;, Executive Red"/>
    <n v="5.72"/>
    <n v="5"/>
    <n v="-4.76"/>
  </r>
  <r>
    <n v="7167"/>
    <d v="2017-03-30T00:00:00"/>
    <x v="3"/>
    <x v="2"/>
    <x v="5"/>
    <x v="4"/>
    <x v="0"/>
    <x v="2"/>
    <s v="Advantus 10-Drawer Portable Organizer, Chrome Metal Frame, Smoke Drawers"/>
    <n v="59.76"/>
    <n v="1"/>
    <n v="16.73"/>
  </r>
  <r>
    <n v="7168"/>
    <d v="2017-03-30T00:00:00"/>
    <x v="3"/>
    <x v="2"/>
    <x v="23"/>
    <x v="3"/>
    <x v="0"/>
    <x v="4"/>
    <s v="Manco Dry-Lighter Erasable Highlighter"/>
    <n v="6.08"/>
    <n v="2"/>
    <n v="2.0699999999999998"/>
  </r>
  <r>
    <n v="7169"/>
    <d v="2017-03-30T00:00:00"/>
    <x v="3"/>
    <x v="2"/>
    <x v="23"/>
    <x v="3"/>
    <x v="2"/>
    <x v="6"/>
    <s v="AT&amp;T CL83451 4-Handset Telephone"/>
    <n v="164.79"/>
    <n v="1"/>
    <n v="18.54"/>
  </r>
  <r>
    <n v="7170"/>
    <d v="2017-03-30T00:00:00"/>
    <x v="3"/>
    <x v="2"/>
    <x v="513"/>
    <x v="3"/>
    <x v="1"/>
    <x v="8"/>
    <s v="Flat Face Poster Frame"/>
    <n v="94.2"/>
    <n v="5"/>
    <n v="39.56"/>
  </r>
  <r>
    <n v="7171"/>
    <d v="2017-03-31T00:00:00"/>
    <x v="3"/>
    <x v="2"/>
    <x v="171"/>
    <x v="0"/>
    <x v="1"/>
    <x v="11"/>
    <s v="Bush Mission Pointe Library"/>
    <n v="205.33"/>
    <n v="2"/>
    <n v="-36.24"/>
  </r>
  <r>
    <n v="7172"/>
    <d v="2017-03-31T00:00:00"/>
    <x v="3"/>
    <x v="2"/>
    <x v="626"/>
    <x v="20"/>
    <x v="1"/>
    <x v="8"/>
    <s v="Tensor Computer Mounted Lamp"/>
    <n v="29.78"/>
    <n v="2"/>
    <n v="8.0399999999999991"/>
  </r>
  <r>
    <n v="7173"/>
    <d v="2017-03-31T00:00:00"/>
    <x v="3"/>
    <x v="2"/>
    <x v="626"/>
    <x v="20"/>
    <x v="2"/>
    <x v="6"/>
    <s v="Polycom SoundPoint IP 450 VoIP phone"/>
    <n v="677.58"/>
    <n v="3"/>
    <n v="176.17"/>
  </r>
  <r>
    <n v="7174"/>
    <d v="2017-03-31T00:00:00"/>
    <x v="3"/>
    <x v="2"/>
    <x v="626"/>
    <x v="20"/>
    <x v="0"/>
    <x v="0"/>
    <s v="Rediform S.O.S. 1-Up Phone Message Bk, 4-1/4x3-1/16 Bk, 1 Form/Pg, 40 Messages/Bk, 3/Pk"/>
    <n v="75.040000000000006"/>
    <n v="8"/>
    <n v="36.020000000000003"/>
  </r>
  <r>
    <n v="7175"/>
    <d v="2017-03-31T00:00:00"/>
    <x v="3"/>
    <x v="2"/>
    <x v="445"/>
    <x v="20"/>
    <x v="2"/>
    <x v="6"/>
    <s v="Spigen Samsung Galaxy S5 Case Wallet"/>
    <n v="84.95"/>
    <n v="5"/>
    <n v="22.09"/>
  </r>
  <r>
    <n v="7176"/>
    <d v="2017-03-31T00:00:00"/>
    <x v="3"/>
    <x v="2"/>
    <x v="474"/>
    <x v="5"/>
    <x v="1"/>
    <x v="8"/>
    <s v="Advantus Panel Wall Certificate Holder - 8.5x11"/>
    <n v="61"/>
    <n v="5"/>
    <n v="25.62"/>
  </r>
  <r>
    <n v="7177"/>
    <d v="2017-03-31T00:00:00"/>
    <x v="3"/>
    <x v="2"/>
    <x v="474"/>
    <x v="5"/>
    <x v="2"/>
    <x v="6"/>
    <s v="Vtech CS6719"/>
    <n v="671.93"/>
    <n v="7"/>
    <n v="188.14"/>
  </r>
  <r>
    <n v="7178"/>
    <d v="2017-03-31T00:00:00"/>
    <x v="3"/>
    <x v="2"/>
    <x v="709"/>
    <x v="1"/>
    <x v="0"/>
    <x v="3"/>
    <s v="SlimView Poly Binder, 3/8&quot;"/>
    <n v="13.47"/>
    <n v="13"/>
    <n v="-22.9"/>
  </r>
  <r>
    <n v="7179"/>
    <d v="2017-03-31T00:00:00"/>
    <x v="3"/>
    <x v="2"/>
    <x v="458"/>
    <x v="4"/>
    <x v="0"/>
    <x v="3"/>
    <s v="Ibico Recycled Grain-Textured Covers"/>
    <n v="34.54"/>
    <n v="1"/>
    <n v="17.27"/>
  </r>
  <r>
    <n v="7180"/>
    <d v="2017-03-31T00:00:00"/>
    <x v="3"/>
    <x v="2"/>
    <x v="458"/>
    <x v="4"/>
    <x v="2"/>
    <x v="16"/>
    <s v="Hewlett Packard LaserJet 3310 Copier"/>
    <n v="2999.95"/>
    <n v="5"/>
    <n v="1439.98"/>
  </r>
  <r>
    <n v="7181"/>
    <d v="2017-03-31T00:00:00"/>
    <x v="3"/>
    <x v="2"/>
    <x v="458"/>
    <x v="4"/>
    <x v="0"/>
    <x v="3"/>
    <s v="Avery Recycled Flexi-View Covers for Binding Systems"/>
    <n v="64.12"/>
    <n v="4"/>
    <n v="30.78"/>
  </r>
  <r>
    <n v="7182"/>
    <d v="2017-03-31T00:00:00"/>
    <x v="3"/>
    <x v="2"/>
    <x v="134"/>
    <x v="0"/>
    <x v="0"/>
    <x v="12"/>
    <s v="Fellowes 8 Outlet Superior Workstation Surge Protector w/o Phone/Fax/Modem Protection"/>
    <n v="33.619999999999997"/>
    <n v="5"/>
    <n v="-90.77"/>
  </r>
  <r>
    <n v="7183"/>
    <d v="2017-03-31T00:00:00"/>
    <x v="3"/>
    <x v="2"/>
    <x v="418"/>
    <x v="3"/>
    <x v="0"/>
    <x v="14"/>
    <s v="Acme Tagit Stainless Steel Antibacterial Scissors"/>
    <n v="29.7"/>
    <n v="3"/>
    <n v="8.02"/>
  </r>
  <r>
    <n v="7184"/>
    <d v="2017-04-01T00:00:00"/>
    <x v="3"/>
    <x v="3"/>
    <x v="423"/>
    <x v="24"/>
    <x v="0"/>
    <x v="2"/>
    <s v="Hanging Personal Folder File"/>
    <n v="94.2"/>
    <n v="6"/>
    <n v="23.55"/>
  </r>
  <r>
    <n v="7185"/>
    <d v="2017-04-01T00:00:00"/>
    <x v="3"/>
    <x v="3"/>
    <x v="423"/>
    <x v="24"/>
    <x v="0"/>
    <x v="10"/>
    <s v="Staple envelope"/>
    <n v="28.4"/>
    <n v="5"/>
    <n v="13.35"/>
  </r>
  <r>
    <n v="7186"/>
    <d v="2017-04-01T00:00:00"/>
    <x v="3"/>
    <x v="3"/>
    <x v="389"/>
    <x v="3"/>
    <x v="0"/>
    <x v="1"/>
    <s v="Avery 498"/>
    <n v="5.78"/>
    <n v="2"/>
    <n v="2.72"/>
  </r>
  <r>
    <n v="7187"/>
    <d v="2017-04-01T00:00:00"/>
    <x v="3"/>
    <x v="3"/>
    <x v="389"/>
    <x v="3"/>
    <x v="0"/>
    <x v="3"/>
    <s v="Fellowes Binding Cases"/>
    <n v="121.68"/>
    <n v="13"/>
    <n v="38.03"/>
  </r>
  <r>
    <n v="7188"/>
    <d v="2017-04-01T00:00:00"/>
    <x v="3"/>
    <x v="3"/>
    <x v="317"/>
    <x v="3"/>
    <x v="1"/>
    <x v="11"/>
    <s v="Safco Value Mate Steel Bookcase, Baked Enamel Finish on Steel, Black"/>
    <n v="482.66"/>
    <n v="8"/>
    <n v="85.18"/>
  </r>
  <r>
    <n v="7189"/>
    <d v="2017-04-01T00:00:00"/>
    <x v="3"/>
    <x v="3"/>
    <x v="317"/>
    <x v="3"/>
    <x v="2"/>
    <x v="15"/>
    <s v="Cubify CubeX 3D Printer Double Head Print"/>
    <n v="4799.9799999999996"/>
    <n v="2"/>
    <n v="360"/>
  </r>
  <r>
    <n v="7190"/>
    <d v="2017-04-01T00:00:00"/>
    <x v="3"/>
    <x v="3"/>
    <x v="405"/>
    <x v="20"/>
    <x v="0"/>
    <x v="0"/>
    <s v="Wirebound Message Books, Four 2 3/4 x 5 Forms per Page, 200 Sets per Book"/>
    <n v="42.93"/>
    <n v="9"/>
    <n v="19.32"/>
  </r>
  <r>
    <n v="7191"/>
    <d v="2017-04-01T00:00:00"/>
    <x v="3"/>
    <x v="3"/>
    <x v="45"/>
    <x v="16"/>
    <x v="2"/>
    <x v="6"/>
    <s v="Mediabridge Sport Armband iPhone 5s"/>
    <n v="23.98"/>
    <n v="3"/>
    <n v="-5.69"/>
  </r>
  <r>
    <n v="7192"/>
    <d v="2017-04-01T00:00:00"/>
    <x v="3"/>
    <x v="3"/>
    <x v="45"/>
    <x v="16"/>
    <x v="0"/>
    <x v="1"/>
    <s v="Avery 494"/>
    <n v="6.26"/>
    <n v="3"/>
    <n v="2.04"/>
  </r>
  <r>
    <n v="7193"/>
    <d v="2017-04-01T00:00:00"/>
    <x v="3"/>
    <x v="3"/>
    <x v="45"/>
    <x v="16"/>
    <x v="0"/>
    <x v="12"/>
    <s v="Staple holder"/>
    <n v="20.81"/>
    <n v="3"/>
    <n v="1.82"/>
  </r>
  <r>
    <n v="7194"/>
    <d v="2017-04-01T00:00:00"/>
    <x v="3"/>
    <x v="3"/>
    <x v="45"/>
    <x v="16"/>
    <x v="1"/>
    <x v="5"/>
    <s v="Global Wood Trimmed Manager's Task Chair, Khaki"/>
    <n v="218.35"/>
    <n v="3"/>
    <n v="-19.11"/>
  </r>
  <r>
    <n v="7195"/>
    <d v="2017-04-01T00:00:00"/>
    <x v="3"/>
    <x v="3"/>
    <x v="169"/>
    <x v="9"/>
    <x v="1"/>
    <x v="8"/>
    <s v="Deflect-o DuraMat Lighweight, Studded, Beveled Mat for Low Pile Carpeting"/>
    <n v="127.95"/>
    <n v="3"/>
    <n v="21.75"/>
  </r>
  <r>
    <n v="7196"/>
    <d v="2017-04-02T00:00:00"/>
    <x v="3"/>
    <x v="3"/>
    <x v="509"/>
    <x v="3"/>
    <x v="1"/>
    <x v="8"/>
    <s v="Westinghouse Clip-On Gooseneck Lamps"/>
    <n v="25.11"/>
    <n v="3"/>
    <n v="6.53"/>
  </r>
  <r>
    <n v="7197"/>
    <d v="2017-04-02T00:00:00"/>
    <x v="3"/>
    <x v="3"/>
    <x v="529"/>
    <x v="4"/>
    <x v="1"/>
    <x v="13"/>
    <s v="Bevis 44 x 96 Conference Tables"/>
    <n v="411.8"/>
    <n v="2"/>
    <n v="70.010000000000005"/>
  </r>
  <r>
    <n v="7198"/>
    <d v="2017-04-02T00:00:00"/>
    <x v="3"/>
    <x v="3"/>
    <x v="529"/>
    <x v="4"/>
    <x v="2"/>
    <x v="9"/>
    <s v="NETGEAR N750 Dual Band Wi-Fi Gigabit Router"/>
    <n v="360"/>
    <n v="4"/>
    <n v="129.6"/>
  </r>
  <r>
    <n v="7199"/>
    <d v="2017-04-02T00:00:00"/>
    <x v="3"/>
    <x v="3"/>
    <x v="538"/>
    <x v="37"/>
    <x v="0"/>
    <x v="4"/>
    <s v="Newell 318"/>
    <n v="11.12"/>
    <n v="4"/>
    <n v="2.89"/>
  </r>
  <r>
    <n v="7200"/>
    <d v="2017-04-02T00:00:00"/>
    <x v="3"/>
    <x v="3"/>
    <x v="596"/>
    <x v="33"/>
    <x v="0"/>
    <x v="1"/>
    <s v="Avery 499"/>
    <n v="14.94"/>
    <n v="3"/>
    <n v="6.87"/>
  </r>
  <r>
    <n v="7201"/>
    <d v="2017-04-03T00:00:00"/>
    <x v="3"/>
    <x v="3"/>
    <x v="175"/>
    <x v="2"/>
    <x v="1"/>
    <x v="8"/>
    <s v="Staple-based wall hangings"/>
    <n v="25.47"/>
    <n v="4"/>
    <n v="7.64"/>
  </r>
  <r>
    <n v="7202"/>
    <d v="2017-04-03T00:00:00"/>
    <x v="3"/>
    <x v="3"/>
    <x v="52"/>
    <x v="1"/>
    <x v="0"/>
    <x v="4"/>
    <s v="Prang Colored Pencils"/>
    <n v="7.06"/>
    <n v="3"/>
    <n v="2.21"/>
  </r>
  <r>
    <n v="7203"/>
    <d v="2017-04-04T00:00:00"/>
    <x v="3"/>
    <x v="3"/>
    <x v="481"/>
    <x v="1"/>
    <x v="2"/>
    <x v="6"/>
    <s v="Cisco SPA 502G IP Phone"/>
    <n v="383.84"/>
    <n v="4"/>
    <n v="47.98"/>
  </r>
  <r>
    <n v="7204"/>
    <d v="2017-04-04T00:00:00"/>
    <x v="3"/>
    <x v="3"/>
    <x v="293"/>
    <x v="20"/>
    <x v="2"/>
    <x v="6"/>
    <s v="Panasonic KX - TS880B Telephone"/>
    <n v="41.22"/>
    <n v="1"/>
    <n v="11.13"/>
  </r>
  <r>
    <n v="7205"/>
    <d v="2017-04-04T00:00:00"/>
    <x v="3"/>
    <x v="3"/>
    <x v="293"/>
    <x v="20"/>
    <x v="0"/>
    <x v="14"/>
    <s v="Premier Automatic Letter Opener"/>
    <n v="240.37"/>
    <n v="1"/>
    <n v="7.21"/>
  </r>
  <r>
    <n v="7206"/>
    <d v="2017-04-04T00:00:00"/>
    <x v="3"/>
    <x v="3"/>
    <x v="293"/>
    <x v="20"/>
    <x v="2"/>
    <x v="6"/>
    <s v="LG Electronics Tone+ HBS-730 Bluetooth Headset"/>
    <n v="119.02"/>
    <n v="2"/>
    <n v="33.33"/>
  </r>
  <r>
    <n v="7207"/>
    <d v="2017-04-04T00:00:00"/>
    <x v="3"/>
    <x v="3"/>
    <x v="577"/>
    <x v="20"/>
    <x v="0"/>
    <x v="10"/>
    <s v="Brown Kraft Recycled Envelopes"/>
    <n v="16.98"/>
    <n v="1"/>
    <n v="8.49"/>
  </r>
  <r>
    <n v="7208"/>
    <d v="2017-04-04T00:00:00"/>
    <x v="3"/>
    <x v="3"/>
    <x v="398"/>
    <x v="20"/>
    <x v="0"/>
    <x v="4"/>
    <s v="Newell 326"/>
    <n v="7.04"/>
    <n v="4"/>
    <n v="2.04"/>
  </r>
  <r>
    <n v="7209"/>
    <d v="2017-04-06T00:00:00"/>
    <x v="3"/>
    <x v="3"/>
    <x v="770"/>
    <x v="30"/>
    <x v="0"/>
    <x v="0"/>
    <s v="Easy-staple paper"/>
    <n v="106.32"/>
    <n v="3"/>
    <n v="49.97"/>
  </r>
  <r>
    <n v="7210"/>
    <d v="2017-04-06T00:00:00"/>
    <x v="3"/>
    <x v="3"/>
    <x v="345"/>
    <x v="15"/>
    <x v="0"/>
    <x v="3"/>
    <s v="3M Organizer Strips"/>
    <n v="8.1"/>
    <n v="5"/>
    <n v="-5.94"/>
  </r>
  <r>
    <n v="7211"/>
    <d v="2017-04-07T00:00:00"/>
    <x v="3"/>
    <x v="3"/>
    <x v="431"/>
    <x v="16"/>
    <x v="1"/>
    <x v="13"/>
    <s v="Bush Advantage Collection Round Conference Table"/>
    <n v="233.86"/>
    <n v="2"/>
    <n v="-102.05"/>
  </r>
  <r>
    <n v="7212"/>
    <d v="2017-04-07T00:00:00"/>
    <x v="3"/>
    <x v="3"/>
    <x v="431"/>
    <x v="16"/>
    <x v="1"/>
    <x v="13"/>
    <s v="Bretford Rectangular Conference Table Tops"/>
    <n v="620.61"/>
    <n v="3"/>
    <n v="-248.25"/>
  </r>
  <r>
    <n v="7213"/>
    <d v="2017-04-07T00:00:00"/>
    <x v="3"/>
    <x v="3"/>
    <x v="431"/>
    <x v="16"/>
    <x v="0"/>
    <x v="3"/>
    <s v="GBC Instant Index System for Binding Systems"/>
    <n v="5.33"/>
    <n v="2"/>
    <n v="-3.55"/>
  </r>
  <r>
    <n v="7214"/>
    <d v="2017-04-07T00:00:00"/>
    <x v="3"/>
    <x v="3"/>
    <x v="431"/>
    <x v="16"/>
    <x v="1"/>
    <x v="8"/>
    <s v="Tenex Contemporary Contur Chairmats for Low and Medium Pile Carpet, Computer, 39&quot; x 49&quot;"/>
    <n v="258.07"/>
    <n v="3"/>
    <n v="0"/>
  </r>
  <r>
    <n v="7215"/>
    <d v="2017-04-07T00:00:00"/>
    <x v="3"/>
    <x v="3"/>
    <x v="431"/>
    <x v="16"/>
    <x v="2"/>
    <x v="9"/>
    <s v="LogitechÂ P710e Mobile Speakerphone"/>
    <n v="617.98"/>
    <n v="3"/>
    <n v="-7.72"/>
  </r>
  <r>
    <n v="7216"/>
    <d v="2017-04-07T00:00:00"/>
    <x v="3"/>
    <x v="3"/>
    <x v="57"/>
    <x v="16"/>
    <x v="0"/>
    <x v="4"/>
    <s v="50 Colored Long Pencils"/>
    <n v="16.260000000000002"/>
    <n v="2"/>
    <n v="1.22"/>
  </r>
  <r>
    <n v="7217"/>
    <d v="2017-04-07T00:00:00"/>
    <x v="3"/>
    <x v="3"/>
    <x v="57"/>
    <x v="16"/>
    <x v="2"/>
    <x v="6"/>
    <s v="AT&amp;T 1080 Corded phone"/>
    <n v="219.18"/>
    <n v="2"/>
    <n v="19.18"/>
  </r>
  <r>
    <n v="7218"/>
    <d v="2017-04-08T00:00:00"/>
    <x v="3"/>
    <x v="3"/>
    <x v="491"/>
    <x v="4"/>
    <x v="1"/>
    <x v="8"/>
    <s v="Eldon Expressions Punched Metal &amp; Wood Desk Accessories, Black &amp; Cherry"/>
    <n v="56.28"/>
    <n v="6"/>
    <n v="15.76"/>
  </r>
  <r>
    <n v="7219"/>
    <d v="2017-04-08T00:00:00"/>
    <x v="3"/>
    <x v="3"/>
    <x v="491"/>
    <x v="4"/>
    <x v="0"/>
    <x v="3"/>
    <s v="GBC DocuBind TL300 Electric Binding System"/>
    <n v="2690.97"/>
    <n v="3"/>
    <n v="1264.76"/>
  </r>
  <r>
    <n v="7220"/>
    <d v="2017-04-08T00:00:00"/>
    <x v="3"/>
    <x v="3"/>
    <x v="432"/>
    <x v="23"/>
    <x v="0"/>
    <x v="2"/>
    <s v="Tennsco 16-Compartment Lockers with Coat Rack"/>
    <n v="2591.56"/>
    <n v="4"/>
    <n v="621.97"/>
  </r>
  <r>
    <n v="7221"/>
    <d v="2017-04-08T00:00:00"/>
    <x v="3"/>
    <x v="3"/>
    <x v="432"/>
    <x v="23"/>
    <x v="0"/>
    <x v="12"/>
    <s v="Black &amp; Decker Filter for Double Action Dustbuster Cordless Vac BLDV7210"/>
    <n v="41.95"/>
    <n v="5"/>
    <n v="10.49"/>
  </r>
  <r>
    <n v="7222"/>
    <d v="2017-04-08T00:00:00"/>
    <x v="3"/>
    <x v="3"/>
    <x v="303"/>
    <x v="3"/>
    <x v="0"/>
    <x v="0"/>
    <s v="Xerox 1891"/>
    <n v="244.55"/>
    <n v="5"/>
    <n v="114.94"/>
  </r>
  <r>
    <n v="7223"/>
    <d v="2017-04-08T00:00:00"/>
    <x v="3"/>
    <x v="3"/>
    <x v="303"/>
    <x v="3"/>
    <x v="0"/>
    <x v="0"/>
    <s v="Xerox 1942"/>
    <n v="195.76"/>
    <n v="4"/>
    <n v="97.88"/>
  </r>
  <r>
    <n v="7224"/>
    <d v="2017-04-08T00:00:00"/>
    <x v="3"/>
    <x v="3"/>
    <x v="62"/>
    <x v="14"/>
    <x v="1"/>
    <x v="8"/>
    <s v="3M Polarizing Task Lamp with Clamp Arm, Light Gray"/>
    <n v="273.95999999999998"/>
    <n v="2"/>
    <n v="71.23"/>
  </r>
  <r>
    <n v="7225"/>
    <d v="2017-04-08T00:00:00"/>
    <x v="3"/>
    <x v="3"/>
    <x v="62"/>
    <x v="14"/>
    <x v="1"/>
    <x v="8"/>
    <s v="Luxo Professional Combination Clamp-On Lamps"/>
    <n v="306.89999999999998"/>
    <n v="3"/>
    <n v="79.790000000000006"/>
  </r>
  <r>
    <n v="7226"/>
    <d v="2017-04-09T00:00:00"/>
    <x v="3"/>
    <x v="3"/>
    <x v="697"/>
    <x v="20"/>
    <x v="0"/>
    <x v="1"/>
    <s v="Color-Coded Legal Exhibit Labels"/>
    <n v="9.82"/>
    <n v="2"/>
    <n v="4.8099999999999996"/>
  </r>
  <r>
    <n v="7227"/>
    <d v="2017-04-09T00:00:00"/>
    <x v="3"/>
    <x v="3"/>
    <x v="697"/>
    <x v="20"/>
    <x v="0"/>
    <x v="4"/>
    <s v="Bulldog Vacuum Base Pencil Sharpener"/>
    <n v="35.97"/>
    <n v="3"/>
    <n v="9.7100000000000009"/>
  </r>
  <r>
    <n v="7228"/>
    <d v="2017-04-09T00:00:00"/>
    <x v="3"/>
    <x v="3"/>
    <x v="697"/>
    <x v="20"/>
    <x v="0"/>
    <x v="0"/>
    <s v="Xerox 212"/>
    <n v="12.96"/>
    <n v="2"/>
    <n v="6.22"/>
  </r>
  <r>
    <n v="7229"/>
    <d v="2017-04-09T00:00:00"/>
    <x v="3"/>
    <x v="3"/>
    <x v="697"/>
    <x v="20"/>
    <x v="0"/>
    <x v="0"/>
    <s v="Computer Printout Paper with Letter-Trim Fine Perforations"/>
    <n v="191.6"/>
    <n v="4"/>
    <n v="91.97"/>
  </r>
  <r>
    <n v="7230"/>
    <d v="2017-04-09T00:00:00"/>
    <x v="3"/>
    <x v="3"/>
    <x v="697"/>
    <x v="20"/>
    <x v="0"/>
    <x v="1"/>
    <s v="Avery File Folder Labels"/>
    <n v="8.64"/>
    <n v="3"/>
    <n v="4.2300000000000004"/>
  </r>
  <r>
    <n v="7231"/>
    <d v="2017-04-09T00:00:00"/>
    <x v="3"/>
    <x v="3"/>
    <x v="697"/>
    <x v="20"/>
    <x v="0"/>
    <x v="2"/>
    <s v="Office Impressions Heavy Duty Welded Shelving &amp; Multimedia Storage Drawers"/>
    <n v="501.81"/>
    <n v="3"/>
    <n v="0"/>
  </r>
  <r>
    <n v="7232"/>
    <d v="2017-04-09T00:00:00"/>
    <x v="3"/>
    <x v="3"/>
    <x v="52"/>
    <x v="16"/>
    <x v="0"/>
    <x v="1"/>
    <s v="Avery 48"/>
    <n v="15.12"/>
    <n v="3"/>
    <n v="4.91"/>
  </r>
  <r>
    <n v="7233"/>
    <d v="2017-04-09T00:00:00"/>
    <x v="3"/>
    <x v="3"/>
    <x v="52"/>
    <x v="16"/>
    <x v="0"/>
    <x v="3"/>
    <s v="Avery Arch Ring Binders"/>
    <n v="17.43"/>
    <n v="1"/>
    <n v="-13.36"/>
  </r>
  <r>
    <n v="7234"/>
    <d v="2017-04-09T00:00:00"/>
    <x v="3"/>
    <x v="3"/>
    <x v="52"/>
    <x v="16"/>
    <x v="0"/>
    <x v="0"/>
    <s v="Xerox 1915"/>
    <n v="251.64"/>
    <n v="3"/>
    <n v="88.07"/>
  </r>
  <r>
    <n v="7235"/>
    <d v="2017-04-09T00:00:00"/>
    <x v="3"/>
    <x v="3"/>
    <x v="318"/>
    <x v="14"/>
    <x v="0"/>
    <x v="3"/>
    <s v="GBC Recycled Regency Composition Covers"/>
    <n v="478.24"/>
    <n v="8"/>
    <n v="219.99"/>
  </r>
  <r>
    <n v="7236"/>
    <d v="2017-04-09T00:00:00"/>
    <x v="3"/>
    <x v="3"/>
    <x v="479"/>
    <x v="2"/>
    <x v="0"/>
    <x v="3"/>
    <s v="Tuf-Vin Binders"/>
    <n v="37.9"/>
    <n v="4"/>
    <n v="-29.05"/>
  </r>
  <r>
    <n v="7237"/>
    <d v="2017-04-09T00:00:00"/>
    <x v="3"/>
    <x v="3"/>
    <x v="479"/>
    <x v="2"/>
    <x v="0"/>
    <x v="0"/>
    <s v="Xerox 1893"/>
    <n v="65.58"/>
    <n v="2"/>
    <n v="23.77"/>
  </r>
  <r>
    <n v="7238"/>
    <d v="2017-04-10T00:00:00"/>
    <x v="3"/>
    <x v="3"/>
    <x v="694"/>
    <x v="23"/>
    <x v="0"/>
    <x v="0"/>
    <s v="Wirebound Message Books, Two 4 1/4&quot; x 5&quot; Forms per Page"/>
    <n v="7.61"/>
    <n v="1"/>
    <n v="3.58"/>
  </r>
  <r>
    <n v="7239"/>
    <d v="2017-04-10T00:00:00"/>
    <x v="3"/>
    <x v="3"/>
    <x v="694"/>
    <x v="23"/>
    <x v="0"/>
    <x v="7"/>
    <s v="OIC Binder Clips"/>
    <n v="7.16"/>
    <n v="2"/>
    <n v="3.58"/>
  </r>
  <r>
    <n v="7240"/>
    <d v="2017-04-10T00:00:00"/>
    <x v="3"/>
    <x v="3"/>
    <x v="446"/>
    <x v="0"/>
    <x v="0"/>
    <x v="0"/>
    <s v="Xerox 1894"/>
    <n v="10.37"/>
    <n v="2"/>
    <n v="3.63"/>
  </r>
  <r>
    <n v="7241"/>
    <d v="2017-04-10T00:00:00"/>
    <x v="3"/>
    <x v="3"/>
    <x v="446"/>
    <x v="0"/>
    <x v="2"/>
    <x v="9"/>
    <s v="LogitechÂ MX Performance Wireless Mouse"/>
    <n v="95.74"/>
    <n v="3"/>
    <n v="20.34"/>
  </r>
  <r>
    <n v="7242"/>
    <d v="2017-04-10T00:00:00"/>
    <x v="3"/>
    <x v="3"/>
    <x v="785"/>
    <x v="16"/>
    <x v="1"/>
    <x v="8"/>
    <s v="Stackable Trays"/>
    <n v="12.32"/>
    <n v="5"/>
    <n v="1.85"/>
  </r>
  <r>
    <n v="7243"/>
    <d v="2017-04-10T00:00:00"/>
    <x v="3"/>
    <x v="3"/>
    <x v="785"/>
    <x v="16"/>
    <x v="0"/>
    <x v="3"/>
    <s v="Acco Pressboard Covers with Storage Hooks, 14 7/8&quot; x 11&quot;, Light Blue"/>
    <n v="4.42"/>
    <n v="3"/>
    <n v="-3.09"/>
  </r>
  <r>
    <n v="7244"/>
    <d v="2017-04-10T00:00:00"/>
    <x v="3"/>
    <x v="3"/>
    <x v="524"/>
    <x v="37"/>
    <x v="2"/>
    <x v="9"/>
    <s v="Logitech G700s Rechargeable Gaming Mouse"/>
    <n v="99.99"/>
    <n v="1"/>
    <n v="42"/>
  </r>
  <r>
    <n v="7245"/>
    <d v="2017-04-10T00:00:00"/>
    <x v="3"/>
    <x v="3"/>
    <x v="524"/>
    <x v="37"/>
    <x v="0"/>
    <x v="2"/>
    <s v="Recycled Steel Personal File for Hanging File Folders"/>
    <n v="286.14999999999998"/>
    <n v="5"/>
    <n v="71.540000000000006"/>
  </r>
  <r>
    <n v="7246"/>
    <d v="2017-04-10T00:00:00"/>
    <x v="3"/>
    <x v="3"/>
    <x v="206"/>
    <x v="2"/>
    <x v="0"/>
    <x v="12"/>
    <s v="Tripp Lite Isotel 6 Outlet Surge Protector with Fax/Modem Protection"/>
    <n v="195.1"/>
    <n v="4"/>
    <n v="21.95"/>
  </r>
  <r>
    <n v="7247"/>
    <d v="2017-04-10T00:00:00"/>
    <x v="3"/>
    <x v="3"/>
    <x v="206"/>
    <x v="2"/>
    <x v="1"/>
    <x v="8"/>
    <s v="Linden 10&quot; Round Wall Clock, Black"/>
    <n v="36.67"/>
    <n v="3"/>
    <n v="6.42"/>
  </r>
  <r>
    <n v="7248"/>
    <d v="2017-04-11T00:00:00"/>
    <x v="3"/>
    <x v="3"/>
    <x v="399"/>
    <x v="3"/>
    <x v="2"/>
    <x v="9"/>
    <s v="SanDisk Ultra 64 GB MicroSDHC Class 10 Memory Card"/>
    <n v="199.95"/>
    <n v="5"/>
    <n v="21.99"/>
  </r>
  <r>
    <n v="7249"/>
    <d v="2017-04-11T00:00:00"/>
    <x v="3"/>
    <x v="3"/>
    <x v="399"/>
    <x v="3"/>
    <x v="0"/>
    <x v="4"/>
    <s v="Dixon Ticonderoga Erasable Colored Pencil Set, 12-Color"/>
    <n v="41.86"/>
    <n v="7"/>
    <n v="14.23"/>
  </r>
  <r>
    <n v="7250"/>
    <d v="2017-04-11T00:00:00"/>
    <x v="3"/>
    <x v="3"/>
    <x v="90"/>
    <x v="0"/>
    <x v="0"/>
    <x v="3"/>
    <s v="Flexible Leather- Look Classic Collection Ring Binder"/>
    <n v="11.36"/>
    <n v="3"/>
    <n v="-17.05"/>
  </r>
  <r>
    <n v="7251"/>
    <d v="2017-04-11T00:00:00"/>
    <x v="3"/>
    <x v="3"/>
    <x v="304"/>
    <x v="10"/>
    <x v="0"/>
    <x v="2"/>
    <s v="Sterilite Officeware Hinged File Box"/>
    <n v="16.77"/>
    <n v="2"/>
    <n v="1.47"/>
  </r>
  <r>
    <n v="7252"/>
    <d v="2017-04-11T00:00:00"/>
    <x v="3"/>
    <x v="3"/>
    <x v="304"/>
    <x v="10"/>
    <x v="2"/>
    <x v="9"/>
    <s v="Kingston Digital DataTraveler 32GB USB 2.0"/>
    <n v="27.12"/>
    <n v="2"/>
    <n v="-4.75"/>
  </r>
  <r>
    <n v="7253"/>
    <d v="2017-04-11T00:00:00"/>
    <x v="3"/>
    <x v="3"/>
    <x v="700"/>
    <x v="25"/>
    <x v="0"/>
    <x v="4"/>
    <s v="Pencil and Crayon Sharpener"/>
    <n v="1.75"/>
    <n v="1"/>
    <n v="0.15"/>
  </r>
  <r>
    <n v="7254"/>
    <d v="2017-04-11T00:00:00"/>
    <x v="3"/>
    <x v="3"/>
    <x v="700"/>
    <x v="25"/>
    <x v="0"/>
    <x v="4"/>
    <s v="Newell 321"/>
    <n v="20.99"/>
    <n v="8"/>
    <n v="2.36"/>
  </r>
  <r>
    <n v="7255"/>
    <d v="2017-04-12T00:00:00"/>
    <x v="3"/>
    <x v="3"/>
    <x v="649"/>
    <x v="43"/>
    <x v="0"/>
    <x v="3"/>
    <s v="Storex Dura Pro Binders"/>
    <n v="29.7"/>
    <n v="5"/>
    <n v="13.37"/>
  </r>
  <r>
    <n v="7256"/>
    <d v="2017-04-12T00:00:00"/>
    <x v="3"/>
    <x v="3"/>
    <x v="649"/>
    <x v="43"/>
    <x v="0"/>
    <x v="0"/>
    <s v="Xerox 1948"/>
    <n v="39.96"/>
    <n v="4"/>
    <n v="17.98"/>
  </r>
  <r>
    <n v="7257"/>
    <d v="2017-04-13T00:00:00"/>
    <x v="3"/>
    <x v="3"/>
    <x v="274"/>
    <x v="22"/>
    <x v="0"/>
    <x v="0"/>
    <s v="Xerox 4200 Series MultiUse Premium Copy Paper (20Lb. and 84 Bright)"/>
    <n v="5.28"/>
    <n v="1"/>
    <n v="2.38"/>
  </r>
  <r>
    <n v="7258"/>
    <d v="2017-04-13T00:00:00"/>
    <x v="3"/>
    <x v="3"/>
    <x v="274"/>
    <x v="22"/>
    <x v="0"/>
    <x v="3"/>
    <s v="GBC DocuBind TL200 Manual Binding Machine"/>
    <n v="895.92"/>
    <n v="5"/>
    <n v="302.37"/>
  </r>
  <r>
    <n v="7259"/>
    <d v="2017-04-13T00:00:00"/>
    <x v="3"/>
    <x v="3"/>
    <x v="598"/>
    <x v="3"/>
    <x v="1"/>
    <x v="5"/>
    <s v="Global Wood Trimmed Manager's Task Chair, Khaki"/>
    <n v="436.7"/>
    <n v="6"/>
    <n v="-38.21"/>
  </r>
  <r>
    <n v="7260"/>
    <d v="2017-04-13T00:00:00"/>
    <x v="3"/>
    <x v="3"/>
    <x v="679"/>
    <x v="2"/>
    <x v="0"/>
    <x v="7"/>
    <s v="Translucent Push Pins by OIC"/>
    <n v="7.92"/>
    <n v="5"/>
    <n v="1.68"/>
  </r>
  <r>
    <n v="7261"/>
    <d v="2017-04-14T00:00:00"/>
    <x v="3"/>
    <x v="3"/>
    <x v="513"/>
    <x v="10"/>
    <x v="0"/>
    <x v="4"/>
    <s v="Zebra Zazzle Fluorescent Highlighters"/>
    <n v="14.59"/>
    <n v="3"/>
    <n v="2.5499999999999998"/>
  </r>
  <r>
    <n v="7262"/>
    <d v="2017-04-14T00:00:00"/>
    <x v="3"/>
    <x v="3"/>
    <x v="513"/>
    <x v="10"/>
    <x v="0"/>
    <x v="4"/>
    <s v="Sanford Prismacolor Professional Thick Lead Art Pencils, 36-Color Set"/>
    <n v="89.86"/>
    <n v="3"/>
    <n v="21.34"/>
  </r>
  <r>
    <n v="7263"/>
    <d v="2017-04-14T00:00:00"/>
    <x v="3"/>
    <x v="3"/>
    <x v="513"/>
    <x v="10"/>
    <x v="0"/>
    <x v="0"/>
    <s v="Xerox 196"/>
    <n v="13.87"/>
    <n v="3"/>
    <n v="5.03"/>
  </r>
  <r>
    <n v="7264"/>
    <d v="2017-04-14T00:00:00"/>
    <x v="3"/>
    <x v="3"/>
    <x v="750"/>
    <x v="24"/>
    <x v="0"/>
    <x v="3"/>
    <s v="Acco 3-Hole Punch"/>
    <n v="8.76"/>
    <n v="2"/>
    <n v="4.2"/>
  </r>
  <r>
    <n v="7265"/>
    <d v="2017-04-14T00:00:00"/>
    <x v="3"/>
    <x v="3"/>
    <x v="349"/>
    <x v="20"/>
    <x v="0"/>
    <x v="3"/>
    <s v="Avery Non-Stick Binders"/>
    <n v="10.78"/>
    <n v="3"/>
    <n v="3.5"/>
  </r>
  <r>
    <n v="7266"/>
    <d v="2017-04-14T00:00:00"/>
    <x v="3"/>
    <x v="3"/>
    <x v="349"/>
    <x v="20"/>
    <x v="1"/>
    <x v="11"/>
    <s v="Bush Westfield Collection Bookcases, Fully Assembled"/>
    <n v="242.35"/>
    <n v="3"/>
    <n v="9.09"/>
  </r>
  <r>
    <n v="7267"/>
    <d v="2017-04-14T00:00:00"/>
    <x v="3"/>
    <x v="3"/>
    <x v="360"/>
    <x v="25"/>
    <x v="1"/>
    <x v="11"/>
    <s v="Sauder Cornerstone Collection Library"/>
    <n v="198.27"/>
    <n v="8"/>
    <n v="-32.22"/>
  </r>
  <r>
    <n v="7268"/>
    <d v="2017-04-14T00:00:00"/>
    <x v="3"/>
    <x v="3"/>
    <x v="312"/>
    <x v="23"/>
    <x v="1"/>
    <x v="8"/>
    <s v="Tensor Computer Mounted Lamp"/>
    <n v="74.45"/>
    <n v="5"/>
    <n v="20.100000000000001"/>
  </r>
  <r>
    <n v="7269"/>
    <d v="2017-04-15T00:00:00"/>
    <x v="3"/>
    <x v="3"/>
    <x v="182"/>
    <x v="25"/>
    <x v="0"/>
    <x v="0"/>
    <s v="Xerox 1967"/>
    <n v="15.55"/>
    <n v="3"/>
    <n v="5.44"/>
  </r>
  <r>
    <n v="7270"/>
    <d v="2017-04-15T00:00:00"/>
    <x v="3"/>
    <x v="3"/>
    <x v="489"/>
    <x v="6"/>
    <x v="0"/>
    <x v="4"/>
    <s v="Faber Castell Col-Erase Pencils"/>
    <n v="4.8899999999999997"/>
    <n v="1"/>
    <n v="2"/>
  </r>
  <r>
    <n v="7271"/>
    <d v="2017-04-15T00:00:00"/>
    <x v="3"/>
    <x v="3"/>
    <x v="512"/>
    <x v="17"/>
    <x v="1"/>
    <x v="8"/>
    <s v="Howard Miller 12&quot; Round Wall Clock"/>
    <n v="196.45"/>
    <n v="5"/>
    <n v="70.72"/>
  </r>
  <r>
    <n v="7272"/>
    <d v="2017-04-15T00:00:00"/>
    <x v="3"/>
    <x v="3"/>
    <x v="270"/>
    <x v="3"/>
    <x v="0"/>
    <x v="0"/>
    <s v="Xerox 1883"/>
    <n v="79.14"/>
    <n v="3"/>
    <n v="36.4"/>
  </r>
  <r>
    <n v="7273"/>
    <d v="2017-04-15T00:00:00"/>
    <x v="3"/>
    <x v="3"/>
    <x v="26"/>
    <x v="0"/>
    <x v="0"/>
    <x v="0"/>
    <s v="Xerox 207"/>
    <n v="20.74"/>
    <n v="4"/>
    <n v="7.26"/>
  </r>
  <r>
    <n v="7274"/>
    <d v="2017-04-15T00:00:00"/>
    <x v="3"/>
    <x v="3"/>
    <x v="244"/>
    <x v="16"/>
    <x v="0"/>
    <x v="3"/>
    <s v="VariCap6 Expandable Binder"/>
    <n v="15.57"/>
    <n v="3"/>
    <n v="-11.94"/>
  </r>
  <r>
    <n v="7275"/>
    <d v="2017-04-16T00:00:00"/>
    <x v="3"/>
    <x v="3"/>
    <x v="485"/>
    <x v="1"/>
    <x v="0"/>
    <x v="4"/>
    <s v="Newell 325"/>
    <n v="16.52"/>
    <n v="5"/>
    <n v="2.0699999999999998"/>
  </r>
  <r>
    <n v="7276"/>
    <d v="2017-04-16T00:00:00"/>
    <x v="3"/>
    <x v="3"/>
    <x v="503"/>
    <x v="10"/>
    <x v="0"/>
    <x v="3"/>
    <s v="SpineVue Locking Slant-D Ring Binders by Cardinal"/>
    <n v="13.71"/>
    <n v="5"/>
    <n v="-10.050000000000001"/>
  </r>
  <r>
    <n v="7277"/>
    <d v="2017-04-16T00:00:00"/>
    <x v="3"/>
    <x v="3"/>
    <x v="264"/>
    <x v="3"/>
    <x v="0"/>
    <x v="2"/>
    <s v="Belkin 19&quot; Vented Equipment Shelf, Black"/>
    <n v="205.92"/>
    <n v="4"/>
    <n v="2.06"/>
  </r>
  <r>
    <n v="7278"/>
    <d v="2017-04-16T00:00:00"/>
    <x v="3"/>
    <x v="3"/>
    <x v="264"/>
    <x v="3"/>
    <x v="1"/>
    <x v="11"/>
    <s v="O'Sullivan Living Dimensions 2-Shelf Bookcases"/>
    <n v="102.83"/>
    <n v="1"/>
    <n v="-6.05"/>
  </r>
  <r>
    <n v="7279"/>
    <d v="2017-04-16T00:00:00"/>
    <x v="3"/>
    <x v="3"/>
    <x v="615"/>
    <x v="33"/>
    <x v="0"/>
    <x v="14"/>
    <s v="Compact Automatic Electric Letter Opener"/>
    <n v="477.24"/>
    <n v="4"/>
    <n v="9.5399999999999991"/>
  </r>
  <r>
    <n v="7280"/>
    <d v="2017-04-16T00:00:00"/>
    <x v="3"/>
    <x v="3"/>
    <x v="615"/>
    <x v="33"/>
    <x v="2"/>
    <x v="9"/>
    <s v="SanDisk Ultra 16 GB MicroSDHC Class 10 Memory Card"/>
    <n v="25.98"/>
    <n v="2"/>
    <n v="1.56"/>
  </r>
  <r>
    <n v="7281"/>
    <d v="2017-04-16T00:00:00"/>
    <x v="3"/>
    <x v="3"/>
    <x v="11"/>
    <x v="0"/>
    <x v="0"/>
    <x v="3"/>
    <s v="Satellite Sectional Post Binders"/>
    <n v="26.05"/>
    <n v="3"/>
    <n v="-44.28"/>
  </r>
  <r>
    <n v="7282"/>
    <d v="2017-04-16T00:00:00"/>
    <x v="3"/>
    <x v="3"/>
    <x v="11"/>
    <x v="0"/>
    <x v="0"/>
    <x v="3"/>
    <s v="GBC White Gloss Covers, Plain Front"/>
    <n v="2.9"/>
    <n v="1"/>
    <n v="-4.78"/>
  </r>
  <r>
    <n v="7283"/>
    <d v="2017-04-16T00:00:00"/>
    <x v="3"/>
    <x v="3"/>
    <x v="11"/>
    <x v="0"/>
    <x v="0"/>
    <x v="2"/>
    <s v="Tennsco Commercial Shelving"/>
    <n v="32.54"/>
    <n v="2"/>
    <n v="-7.73"/>
  </r>
  <r>
    <n v="7284"/>
    <d v="2017-04-16T00:00:00"/>
    <x v="3"/>
    <x v="3"/>
    <x v="618"/>
    <x v="3"/>
    <x v="0"/>
    <x v="12"/>
    <s v="Hoover Commercial SteamVac"/>
    <n v="40.74"/>
    <n v="3"/>
    <n v="12.22"/>
  </r>
  <r>
    <n v="7285"/>
    <d v="2017-04-17T00:00:00"/>
    <x v="3"/>
    <x v="3"/>
    <x v="253"/>
    <x v="26"/>
    <x v="0"/>
    <x v="3"/>
    <s v="Insertable Tab Post Binder Dividers"/>
    <n v="12.03"/>
    <n v="5"/>
    <n v="-9.2200000000000006"/>
  </r>
  <r>
    <n v="7286"/>
    <d v="2017-04-17T00:00:00"/>
    <x v="3"/>
    <x v="3"/>
    <x v="253"/>
    <x v="26"/>
    <x v="2"/>
    <x v="15"/>
    <s v="Lexmark MX611dhe Monochrome Laser Printer"/>
    <n v="2549.9899999999998"/>
    <n v="5"/>
    <n v="-3399.98"/>
  </r>
  <r>
    <n v="7287"/>
    <d v="2017-04-17T00:00:00"/>
    <x v="3"/>
    <x v="3"/>
    <x v="253"/>
    <x v="26"/>
    <x v="0"/>
    <x v="3"/>
    <s v="GBC VeloBinder Manual Binding System"/>
    <n v="21.59"/>
    <n v="2"/>
    <n v="-15.84"/>
  </r>
  <r>
    <n v="7288"/>
    <d v="2017-04-17T00:00:00"/>
    <x v="3"/>
    <x v="3"/>
    <x v="253"/>
    <x v="26"/>
    <x v="0"/>
    <x v="3"/>
    <s v="Cardinal Holdit Business Card Pockets"/>
    <n v="8.9600000000000009"/>
    <n v="6"/>
    <n v="-6.57"/>
  </r>
  <r>
    <n v="7289"/>
    <d v="2017-04-17T00:00:00"/>
    <x v="3"/>
    <x v="3"/>
    <x v="253"/>
    <x v="26"/>
    <x v="0"/>
    <x v="0"/>
    <s v="Xerox 225"/>
    <n v="20.74"/>
    <n v="4"/>
    <n v="7.26"/>
  </r>
  <r>
    <n v="7290"/>
    <d v="2017-04-17T00:00:00"/>
    <x v="3"/>
    <x v="3"/>
    <x v="100"/>
    <x v="2"/>
    <x v="1"/>
    <x v="8"/>
    <s v="Eldon Executive Woodline II Desk Accessories, Mahogany"/>
    <n v="60.31"/>
    <n v="3"/>
    <n v="5.28"/>
  </r>
  <r>
    <n v="7291"/>
    <d v="2017-04-17T00:00:00"/>
    <x v="3"/>
    <x v="3"/>
    <x v="255"/>
    <x v="3"/>
    <x v="0"/>
    <x v="0"/>
    <s v="Rediform S.O.S. 1-Up Phone Message Bk, 4-1/4x3-1/16 Bk, 1 Form/Pg, 40 Messages/Bk, 3/Pk"/>
    <n v="28.14"/>
    <n v="3"/>
    <n v="13.51"/>
  </r>
  <r>
    <n v="7292"/>
    <d v="2017-04-17T00:00:00"/>
    <x v="3"/>
    <x v="3"/>
    <x v="255"/>
    <x v="3"/>
    <x v="0"/>
    <x v="1"/>
    <s v="Avery 517"/>
    <n v="7.38"/>
    <n v="2"/>
    <n v="3.47"/>
  </r>
  <r>
    <n v="7293"/>
    <d v="2017-04-17T00:00:00"/>
    <x v="3"/>
    <x v="3"/>
    <x v="255"/>
    <x v="3"/>
    <x v="0"/>
    <x v="7"/>
    <s v="Stockwell Push Pins"/>
    <n v="10.9"/>
    <n v="5"/>
    <n v="3.6"/>
  </r>
  <r>
    <n v="7294"/>
    <d v="2017-04-17T00:00:00"/>
    <x v="3"/>
    <x v="3"/>
    <x v="255"/>
    <x v="3"/>
    <x v="2"/>
    <x v="9"/>
    <s v="Logitech Wireless Touch Keyboard K400"/>
    <n v="274.89"/>
    <n v="11"/>
    <n v="46.73"/>
  </r>
  <r>
    <n v="7295"/>
    <d v="2017-04-17T00:00:00"/>
    <x v="3"/>
    <x v="3"/>
    <x v="255"/>
    <x v="3"/>
    <x v="0"/>
    <x v="1"/>
    <s v="Avery 474"/>
    <n v="23.04"/>
    <n v="8"/>
    <n v="11.29"/>
  </r>
  <r>
    <n v="7296"/>
    <d v="2017-04-17T00:00:00"/>
    <x v="3"/>
    <x v="3"/>
    <x v="255"/>
    <x v="3"/>
    <x v="1"/>
    <x v="5"/>
    <s v="Global Wood Trimmed Manager's Task Chair, Khaki"/>
    <n v="218.35"/>
    <n v="3"/>
    <n v="-19.11"/>
  </r>
  <r>
    <n v="7297"/>
    <d v="2017-04-17T00:00:00"/>
    <x v="3"/>
    <x v="3"/>
    <x v="688"/>
    <x v="1"/>
    <x v="0"/>
    <x v="2"/>
    <s v="Carina Media Storage Towers in Natural &amp; Black"/>
    <n v="195.14"/>
    <n v="4"/>
    <n v="-43.91"/>
  </r>
  <r>
    <n v="7298"/>
    <d v="2017-04-20T00:00:00"/>
    <x v="3"/>
    <x v="3"/>
    <x v="694"/>
    <x v="1"/>
    <x v="1"/>
    <x v="8"/>
    <s v="Eldon Cleatmat Chair Mats for Medium Pile Carpets"/>
    <n v="44.4"/>
    <n v="2"/>
    <n v="-52.17"/>
  </r>
  <r>
    <n v="7299"/>
    <d v="2017-04-20T00:00:00"/>
    <x v="3"/>
    <x v="3"/>
    <x v="755"/>
    <x v="2"/>
    <x v="1"/>
    <x v="8"/>
    <s v="Computer Room Manger, 14&quot;"/>
    <n v="51.97"/>
    <n v="2"/>
    <n v="10.39"/>
  </r>
  <r>
    <n v="7300"/>
    <d v="2017-04-20T00:00:00"/>
    <x v="3"/>
    <x v="3"/>
    <x v="755"/>
    <x v="2"/>
    <x v="0"/>
    <x v="2"/>
    <s v="Sortfiler Multipurpose Personal File Organizer, Black"/>
    <n v="51.34"/>
    <n v="3"/>
    <n v="5.78"/>
  </r>
  <r>
    <n v="7301"/>
    <d v="2017-04-20T00:00:00"/>
    <x v="3"/>
    <x v="3"/>
    <x v="755"/>
    <x v="2"/>
    <x v="0"/>
    <x v="2"/>
    <s v="Deluxe Rollaway Locking File with Drawer"/>
    <n v="332.7"/>
    <n v="1"/>
    <n v="33.270000000000003"/>
  </r>
  <r>
    <n v="7302"/>
    <d v="2017-04-20T00:00:00"/>
    <x v="3"/>
    <x v="3"/>
    <x v="755"/>
    <x v="2"/>
    <x v="1"/>
    <x v="8"/>
    <s v="Executive Impressions 12&quot; Wall Clock"/>
    <n v="42.41"/>
    <n v="3"/>
    <n v="9.5399999999999991"/>
  </r>
  <r>
    <n v="7303"/>
    <d v="2017-04-20T00:00:00"/>
    <x v="3"/>
    <x v="3"/>
    <x v="605"/>
    <x v="1"/>
    <x v="1"/>
    <x v="5"/>
    <s v="DMI Arturo Collection Mission-style Design Wood Chair"/>
    <n v="317.06"/>
    <n v="3"/>
    <n v="-18.12"/>
  </r>
  <r>
    <n v="7304"/>
    <d v="2017-04-20T00:00:00"/>
    <x v="3"/>
    <x v="3"/>
    <x v="605"/>
    <x v="1"/>
    <x v="0"/>
    <x v="4"/>
    <s v="Lumber Crayons"/>
    <n v="15.76"/>
    <n v="2"/>
    <n v="3.55"/>
  </r>
  <r>
    <n v="7305"/>
    <d v="2017-04-20T00:00:00"/>
    <x v="3"/>
    <x v="3"/>
    <x v="605"/>
    <x v="1"/>
    <x v="1"/>
    <x v="8"/>
    <s v="Master Caster Door Stop, Large Neon Orange"/>
    <n v="14.56"/>
    <n v="5"/>
    <n v="-6.19"/>
  </r>
  <r>
    <n v="7306"/>
    <d v="2017-04-20T00:00:00"/>
    <x v="3"/>
    <x v="3"/>
    <x v="107"/>
    <x v="14"/>
    <x v="0"/>
    <x v="3"/>
    <s v="Premium Transparent Presentation Covers by GBC"/>
    <n v="146.86000000000001"/>
    <n v="7"/>
    <n v="70.489999999999995"/>
  </r>
  <r>
    <n v="7307"/>
    <d v="2017-04-20T00:00:00"/>
    <x v="3"/>
    <x v="3"/>
    <x v="107"/>
    <x v="14"/>
    <x v="0"/>
    <x v="3"/>
    <s v="Cardinal EasyOpen D-Ring Binders"/>
    <n v="36.56"/>
    <n v="4"/>
    <n v="18.28"/>
  </r>
  <r>
    <n v="7308"/>
    <d v="2017-04-20T00:00:00"/>
    <x v="3"/>
    <x v="3"/>
    <x v="671"/>
    <x v="10"/>
    <x v="0"/>
    <x v="2"/>
    <s v="Tennsco 6- and 18-Compartment Lockers"/>
    <n v="848.54"/>
    <n v="4"/>
    <n v="-21.21"/>
  </r>
  <r>
    <n v="7309"/>
    <d v="2017-04-20T00:00:00"/>
    <x v="3"/>
    <x v="3"/>
    <x v="671"/>
    <x v="10"/>
    <x v="0"/>
    <x v="3"/>
    <s v="Wilson Jones Clip &amp; Carry Folder Binder Tool for Ring Binders, Clear"/>
    <n v="8.6999999999999993"/>
    <n v="5"/>
    <n v="-6.38"/>
  </r>
  <r>
    <n v="7310"/>
    <d v="2017-04-20T00:00:00"/>
    <x v="3"/>
    <x v="3"/>
    <x v="671"/>
    <x v="10"/>
    <x v="2"/>
    <x v="6"/>
    <s v="Avaya 5410 Digital phone"/>
    <n v="122.38"/>
    <n v="3"/>
    <n v="-24.48"/>
  </r>
  <r>
    <n v="7311"/>
    <d v="2017-04-21T00:00:00"/>
    <x v="3"/>
    <x v="3"/>
    <x v="373"/>
    <x v="0"/>
    <x v="0"/>
    <x v="12"/>
    <s v="Acco 7-Outlet Masterpiece Power Center, Wihtout Fax/Phone Line Protection"/>
    <n v="97.26"/>
    <n v="4"/>
    <n v="-243.16"/>
  </r>
  <r>
    <n v="7312"/>
    <d v="2017-04-21T00:00:00"/>
    <x v="3"/>
    <x v="3"/>
    <x v="218"/>
    <x v="0"/>
    <x v="0"/>
    <x v="3"/>
    <s v="Avery Non-Stick Binders"/>
    <n v="2.69"/>
    <n v="3"/>
    <n v="-4.71"/>
  </r>
  <r>
    <n v="7313"/>
    <d v="2017-04-21T00:00:00"/>
    <x v="3"/>
    <x v="3"/>
    <x v="218"/>
    <x v="0"/>
    <x v="0"/>
    <x v="3"/>
    <s v="UniKeep View Case Binders"/>
    <n v="2.93"/>
    <n v="3"/>
    <n v="-4.99"/>
  </r>
  <r>
    <n v="7314"/>
    <d v="2017-04-21T00:00:00"/>
    <x v="3"/>
    <x v="3"/>
    <x v="677"/>
    <x v="22"/>
    <x v="2"/>
    <x v="9"/>
    <s v="Verbatim Slim CD and DVD Storage Cases, 50/Pack"/>
    <n v="11.54"/>
    <n v="1"/>
    <n v="3.46"/>
  </r>
  <r>
    <n v="7315"/>
    <d v="2017-04-21T00:00:00"/>
    <x v="3"/>
    <x v="3"/>
    <x v="677"/>
    <x v="22"/>
    <x v="1"/>
    <x v="8"/>
    <s v="Eldon Advantage Foldable Chair Mats for Low Pile Carpets"/>
    <n v="162.6"/>
    <n v="3"/>
    <n v="34.15"/>
  </r>
  <r>
    <n v="7316"/>
    <d v="2017-04-21T00:00:00"/>
    <x v="3"/>
    <x v="3"/>
    <x v="744"/>
    <x v="36"/>
    <x v="1"/>
    <x v="5"/>
    <s v="Global Fabric Manager's Chair, Dark Gray"/>
    <n v="908.82"/>
    <n v="9"/>
    <n v="227.21"/>
  </r>
  <r>
    <n v="7317"/>
    <d v="2017-04-21T00:00:00"/>
    <x v="3"/>
    <x v="3"/>
    <x v="549"/>
    <x v="0"/>
    <x v="2"/>
    <x v="9"/>
    <s v="LogitechÂ LS21 Speaker System - PC Multimedia - 2.1-CH - Wired"/>
    <n v="47.98"/>
    <n v="3"/>
    <n v="8.4"/>
  </r>
  <r>
    <n v="7318"/>
    <d v="2017-04-21T00:00:00"/>
    <x v="3"/>
    <x v="3"/>
    <x v="549"/>
    <x v="0"/>
    <x v="0"/>
    <x v="0"/>
    <s v="Xerox 230"/>
    <n v="20.74"/>
    <n v="4"/>
    <n v="7.26"/>
  </r>
  <r>
    <n v="7319"/>
    <d v="2017-04-22T00:00:00"/>
    <x v="3"/>
    <x v="3"/>
    <x v="95"/>
    <x v="3"/>
    <x v="1"/>
    <x v="8"/>
    <s v="Eldon Stackable Tray, Side-Load, Legal, Smoke"/>
    <n v="18.28"/>
    <n v="2"/>
    <n v="6.22"/>
  </r>
  <r>
    <n v="7320"/>
    <d v="2017-04-22T00:00:00"/>
    <x v="3"/>
    <x v="3"/>
    <x v="690"/>
    <x v="2"/>
    <x v="1"/>
    <x v="8"/>
    <s v="Tenex 46&quot; x 60&quot; Computer Anti-Static Chairmat, Rectangular Shaped"/>
    <n v="254.35"/>
    <n v="3"/>
    <n v="0"/>
  </r>
  <r>
    <n v="7321"/>
    <d v="2017-04-22T00:00:00"/>
    <x v="3"/>
    <x v="3"/>
    <x v="664"/>
    <x v="4"/>
    <x v="0"/>
    <x v="2"/>
    <s v="Tennsco Double-Tier Lockers"/>
    <n v="675.06"/>
    <n v="3"/>
    <n v="87.76"/>
  </r>
  <r>
    <n v="7322"/>
    <d v="2017-04-23T00:00:00"/>
    <x v="3"/>
    <x v="3"/>
    <x v="779"/>
    <x v="20"/>
    <x v="0"/>
    <x v="12"/>
    <s v="Tripp Lite Isotel 6 Outlet Surge Protector with Fax/Modem Protection"/>
    <n v="121.94"/>
    <n v="2"/>
    <n v="35.36"/>
  </r>
  <r>
    <n v="7323"/>
    <d v="2017-04-23T00:00:00"/>
    <x v="3"/>
    <x v="3"/>
    <x v="779"/>
    <x v="20"/>
    <x v="0"/>
    <x v="14"/>
    <s v="Acme 10&quot; Easy Grip Assistive Scissors"/>
    <n v="122.71"/>
    <n v="7"/>
    <n v="36.81"/>
  </r>
  <r>
    <n v="7324"/>
    <d v="2017-04-23T00:00:00"/>
    <x v="3"/>
    <x v="3"/>
    <x v="573"/>
    <x v="18"/>
    <x v="2"/>
    <x v="9"/>
    <s v="TRENDnet 56K USB 2.0 Phone, Internet and Fax Modem"/>
    <n v="155.34"/>
    <n v="6"/>
    <n v="55.92"/>
  </r>
  <r>
    <n v="7325"/>
    <d v="2017-04-23T00:00:00"/>
    <x v="3"/>
    <x v="3"/>
    <x v="210"/>
    <x v="20"/>
    <x v="0"/>
    <x v="14"/>
    <s v="Fiskars Softgrip Scissors"/>
    <n v="54.9"/>
    <n v="5"/>
    <n v="15.37"/>
  </r>
  <r>
    <n v="7326"/>
    <d v="2017-04-23T00:00:00"/>
    <x v="3"/>
    <x v="3"/>
    <x v="480"/>
    <x v="10"/>
    <x v="0"/>
    <x v="3"/>
    <s v="XtraLife ClearVue Slant-D Ring Binders by Cardinal"/>
    <n v="11.76"/>
    <n v="5"/>
    <n v="-7.84"/>
  </r>
  <r>
    <n v="7327"/>
    <d v="2017-04-23T00:00:00"/>
    <x v="3"/>
    <x v="3"/>
    <x v="480"/>
    <x v="10"/>
    <x v="0"/>
    <x v="0"/>
    <s v="Xerox 195"/>
    <n v="5.34"/>
    <n v="1"/>
    <n v="1.87"/>
  </r>
  <r>
    <n v="7328"/>
    <d v="2017-04-23T00:00:00"/>
    <x v="3"/>
    <x v="3"/>
    <x v="705"/>
    <x v="3"/>
    <x v="1"/>
    <x v="8"/>
    <s v="DAX Two-Tone Rosewood/Black Document Frame, Desktop, 5 x 7"/>
    <n v="66.36"/>
    <n v="7"/>
    <n v="26.54"/>
  </r>
  <r>
    <n v="7329"/>
    <d v="2017-04-23T00:00:00"/>
    <x v="3"/>
    <x v="3"/>
    <x v="705"/>
    <x v="3"/>
    <x v="0"/>
    <x v="3"/>
    <s v="GBC Durable Plastic Covers"/>
    <n v="92.88"/>
    <n v="6"/>
    <n v="30.19"/>
  </r>
  <r>
    <n v="7330"/>
    <d v="2017-04-23T00:00:00"/>
    <x v="3"/>
    <x v="3"/>
    <x v="705"/>
    <x v="3"/>
    <x v="1"/>
    <x v="8"/>
    <s v="Eldon 500 Class Desk Accessories"/>
    <n v="24.14"/>
    <n v="2"/>
    <n v="7.97"/>
  </r>
  <r>
    <n v="7331"/>
    <d v="2017-04-23T00:00:00"/>
    <x v="3"/>
    <x v="3"/>
    <x v="672"/>
    <x v="15"/>
    <x v="1"/>
    <x v="11"/>
    <s v="O'Sullivan 4-Shelf Bookcase in Odessa Pine"/>
    <n v="387.14"/>
    <n v="4"/>
    <n v="-14.52"/>
  </r>
  <r>
    <n v="7332"/>
    <d v="2017-04-23T00:00:00"/>
    <x v="3"/>
    <x v="3"/>
    <x v="672"/>
    <x v="15"/>
    <x v="2"/>
    <x v="9"/>
    <s v="Maxell 4.7GB DVD-R"/>
    <n v="45.41"/>
    <n v="2"/>
    <n v="11.92"/>
  </r>
  <r>
    <n v="7333"/>
    <d v="2017-04-23T00:00:00"/>
    <x v="3"/>
    <x v="3"/>
    <x v="672"/>
    <x v="15"/>
    <x v="1"/>
    <x v="8"/>
    <s v="Tenex Chairmats For Use with Hard Floors"/>
    <n v="77.95"/>
    <n v="3"/>
    <n v="-11.69"/>
  </r>
  <r>
    <n v="7334"/>
    <d v="2017-04-23T00:00:00"/>
    <x v="3"/>
    <x v="3"/>
    <x v="672"/>
    <x v="15"/>
    <x v="0"/>
    <x v="1"/>
    <s v="Avery 496"/>
    <n v="3"/>
    <n v="1"/>
    <n v="1.05"/>
  </r>
  <r>
    <n v="7335"/>
    <d v="2017-04-23T00:00:00"/>
    <x v="3"/>
    <x v="3"/>
    <x v="703"/>
    <x v="26"/>
    <x v="0"/>
    <x v="10"/>
    <s v="Staple envelope"/>
    <n v="18.690000000000001"/>
    <n v="2"/>
    <n v="7.01"/>
  </r>
  <r>
    <n v="7336"/>
    <d v="2017-04-23T00:00:00"/>
    <x v="3"/>
    <x v="3"/>
    <x v="703"/>
    <x v="26"/>
    <x v="1"/>
    <x v="8"/>
    <s v="Eldon ImÃ ge Series Desk Accessories, Clear"/>
    <n v="11.66"/>
    <n v="3"/>
    <n v="3.35"/>
  </r>
  <r>
    <n v="7337"/>
    <d v="2017-04-24T00:00:00"/>
    <x v="3"/>
    <x v="3"/>
    <x v="105"/>
    <x v="2"/>
    <x v="0"/>
    <x v="12"/>
    <s v="Acco Smartsocket Table Surge Protector, 6 Color-Coded Adapter Outlets"/>
    <n v="99.28"/>
    <n v="2"/>
    <n v="12.41"/>
  </r>
  <r>
    <n v="7338"/>
    <d v="2017-04-24T00:00:00"/>
    <x v="3"/>
    <x v="3"/>
    <x v="105"/>
    <x v="2"/>
    <x v="0"/>
    <x v="3"/>
    <s v="Avery Reinforcements for Hole-Punch Pages"/>
    <n v="1.19"/>
    <n v="2"/>
    <n v="-0.99"/>
  </r>
  <r>
    <n v="7339"/>
    <d v="2017-04-24T00:00:00"/>
    <x v="3"/>
    <x v="3"/>
    <x v="105"/>
    <x v="2"/>
    <x v="0"/>
    <x v="3"/>
    <s v="GBC ProClick Spines for 32-Hole Punch"/>
    <n v="7.52"/>
    <n v="2"/>
    <n v="-5.76"/>
  </r>
  <r>
    <n v="7340"/>
    <d v="2017-04-24T00:00:00"/>
    <x v="3"/>
    <x v="3"/>
    <x v="85"/>
    <x v="16"/>
    <x v="0"/>
    <x v="2"/>
    <s v="Sensible Storage WireTech Storage Systems"/>
    <n v="113.57"/>
    <n v="2"/>
    <n v="-21.29"/>
  </r>
  <r>
    <n v="7341"/>
    <d v="2017-04-24T00:00:00"/>
    <x v="3"/>
    <x v="3"/>
    <x v="588"/>
    <x v="3"/>
    <x v="0"/>
    <x v="7"/>
    <s v="Colored Push Pins"/>
    <n v="1.81"/>
    <n v="1"/>
    <n v="0.65"/>
  </r>
  <r>
    <n v="7342"/>
    <d v="2017-04-24T00:00:00"/>
    <x v="3"/>
    <x v="3"/>
    <x v="743"/>
    <x v="12"/>
    <x v="2"/>
    <x v="6"/>
    <s v="AT&amp;T 841000 Phone"/>
    <n v="552"/>
    <n v="10"/>
    <n v="34.5"/>
  </r>
  <r>
    <n v="7343"/>
    <d v="2017-04-24T00:00:00"/>
    <x v="3"/>
    <x v="3"/>
    <x v="637"/>
    <x v="43"/>
    <x v="2"/>
    <x v="9"/>
    <s v="V7 USB Numeric Keypad"/>
    <n v="69.98"/>
    <n v="2"/>
    <n v="4.9000000000000004"/>
  </r>
  <r>
    <n v="7344"/>
    <d v="2017-04-24T00:00:00"/>
    <x v="3"/>
    <x v="3"/>
    <x v="721"/>
    <x v="1"/>
    <x v="0"/>
    <x v="3"/>
    <s v="Acco Data Flex Cable Posts For Top &amp; Bottom Load Binders, 6&quot; Capacity"/>
    <n v="10.43"/>
    <n v="5"/>
    <n v="-18.25"/>
  </r>
  <r>
    <n v="7345"/>
    <d v="2017-04-24T00:00:00"/>
    <x v="3"/>
    <x v="3"/>
    <x v="721"/>
    <x v="1"/>
    <x v="0"/>
    <x v="2"/>
    <s v="Safco Industrial Wire Shelving System"/>
    <n v="72.78"/>
    <n v="1"/>
    <n v="-18.2"/>
  </r>
  <r>
    <n v="7346"/>
    <d v="2017-04-25T00:00:00"/>
    <x v="3"/>
    <x v="3"/>
    <x v="2"/>
    <x v="3"/>
    <x v="0"/>
    <x v="3"/>
    <s v="Cardinal Slant-D Ring Binder, Heavy Gauge Vinyl"/>
    <n v="13.9"/>
    <n v="2"/>
    <n v="4.5199999999999996"/>
  </r>
  <r>
    <n v="7347"/>
    <d v="2017-04-25T00:00:00"/>
    <x v="3"/>
    <x v="3"/>
    <x v="672"/>
    <x v="15"/>
    <x v="0"/>
    <x v="4"/>
    <s v="Newell 312"/>
    <n v="42.05"/>
    <n v="9"/>
    <n v="5.26"/>
  </r>
  <r>
    <n v="7348"/>
    <d v="2017-04-25T00:00:00"/>
    <x v="3"/>
    <x v="3"/>
    <x v="672"/>
    <x v="15"/>
    <x v="0"/>
    <x v="4"/>
    <s v="Stanley Bostitch Contemporary Electric Pencil Sharpeners"/>
    <n v="67.92"/>
    <n v="5"/>
    <n v="6.79"/>
  </r>
  <r>
    <n v="7349"/>
    <d v="2017-04-25T00:00:00"/>
    <x v="3"/>
    <x v="3"/>
    <x v="420"/>
    <x v="12"/>
    <x v="0"/>
    <x v="4"/>
    <s v="Newell 318"/>
    <n v="8.9"/>
    <n v="4"/>
    <n v="0.67"/>
  </r>
  <r>
    <n v="7350"/>
    <d v="2017-04-25T00:00:00"/>
    <x v="3"/>
    <x v="3"/>
    <x v="172"/>
    <x v="3"/>
    <x v="0"/>
    <x v="0"/>
    <s v="Telephone Message Books with Fax/Mobile Section, 5 1/2&quot; x 3 3/16&quot;"/>
    <n v="19.05"/>
    <n v="3"/>
    <n v="8.76"/>
  </r>
  <r>
    <n v="7351"/>
    <d v="2017-04-25T00:00:00"/>
    <x v="3"/>
    <x v="3"/>
    <x v="172"/>
    <x v="3"/>
    <x v="0"/>
    <x v="3"/>
    <s v="Surelock Post Binders"/>
    <n v="73.34"/>
    <n v="3"/>
    <n v="27.5"/>
  </r>
  <r>
    <n v="7352"/>
    <d v="2017-04-25T00:00:00"/>
    <x v="3"/>
    <x v="3"/>
    <x v="25"/>
    <x v="3"/>
    <x v="2"/>
    <x v="9"/>
    <s v="Sony 64GB Class 10 Micro SDHC R40 Memory Card"/>
    <n v="107.97"/>
    <n v="3"/>
    <n v="22.67"/>
  </r>
  <r>
    <n v="7353"/>
    <d v="2017-04-25T00:00:00"/>
    <x v="3"/>
    <x v="3"/>
    <x v="556"/>
    <x v="3"/>
    <x v="1"/>
    <x v="11"/>
    <s v="Bush Westfield Collection Bookcases, Medium Cherry Finish"/>
    <n v="344.98"/>
    <n v="7"/>
    <n v="28.41"/>
  </r>
  <r>
    <n v="7354"/>
    <d v="2017-04-26T00:00:00"/>
    <x v="3"/>
    <x v="3"/>
    <x v="768"/>
    <x v="0"/>
    <x v="1"/>
    <x v="8"/>
    <s v="DAX Value U-Channel Document Frames, Easel Back"/>
    <n v="1.99"/>
    <n v="1"/>
    <n v="-1.44"/>
  </r>
  <r>
    <n v="7355"/>
    <d v="2017-04-26T00:00:00"/>
    <x v="3"/>
    <x v="3"/>
    <x v="675"/>
    <x v="22"/>
    <x v="0"/>
    <x v="0"/>
    <s v="Strathmore Photo Mount Cards"/>
    <n v="20.34"/>
    <n v="3"/>
    <n v="9.36"/>
  </r>
  <r>
    <n v="7356"/>
    <d v="2017-04-26T00:00:00"/>
    <x v="3"/>
    <x v="3"/>
    <x v="675"/>
    <x v="22"/>
    <x v="0"/>
    <x v="1"/>
    <s v="Avery 478"/>
    <n v="39.28"/>
    <n v="8"/>
    <n v="19.25"/>
  </r>
  <r>
    <n v="7357"/>
    <d v="2017-04-27T00:00:00"/>
    <x v="3"/>
    <x v="3"/>
    <x v="755"/>
    <x v="0"/>
    <x v="0"/>
    <x v="1"/>
    <s v="Avery Address/Shipping Labels for Typewriters, 4&quot; x 2&quot;"/>
    <n v="33.119999999999997"/>
    <n v="4"/>
    <n v="11.59"/>
  </r>
  <r>
    <n v="7358"/>
    <d v="2017-04-27T00:00:00"/>
    <x v="3"/>
    <x v="3"/>
    <x v="755"/>
    <x v="0"/>
    <x v="1"/>
    <x v="11"/>
    <s v="Sauder Barrister Bookcases"/>
    <n v="220.27"/>
    <n v="4"/>
    <n v="-42.11"/>
  </r>
  <r>
    <n v="7359"/>
    <d v="2017-04-27T00:00:00"/>
    <x v="3"/>
    <x v="3"/>
    <x v="358"/>
    <x v="3"/>
    <x v="0"/>
    <x v="4"/>
    <s v="Boston School Pro Electric Pencil Sharpener, 1670"/>
    <n v="123.92"/>
    <n v="4"/>
    <n v="33.46"/>
  </r>
  <r>
    <n v="7360"/>
    <d v="2017-04-27T00:00:00"/>
    <x v="3"/>
    <x v="3"/>
    <x v="358"/>
    <x v="3"/>
    <x v="0"/>
    <x v="4"/>
    <s v="Newell Chalk Holder"/>
    <n v="12.39"/>
    <n v="3"/>
    <n v="5.7"/>
  </r>
  <r>
    <n v="7361"/>
    <d v="2017-04-27T00:00:00"/>
    <x v="3"/>
    <x v="3"/>
    <x v="358"/>
    <x v="3"/>
    <x v="0"/>
    <x v="4"/>
    <s v="Boston Home &amp; Office Model 2000 Electric Pencil Sharpeners"/>
    <n v="47.3"/>
    <n v="2"/>
    <n v="12.3"/>
  </r>
  <r>
    <n v="7362"/>
    <d v="2017-04-27T00:00:00"/>
    <x v="3"/>
    <x v="3"/>
    <x v="700"/>
    <x v="22"/>
    <x v="1"/>
    <x v="8"/>
    <s v="Luxo Economy Swing Arm Lamp"/>
    <n v="139.58000000000001"/>
    <n v="7"/>
    <n v="39.08"/>
  </r>
  <r>
    <n v="7363"/>
    <d v="2017-04-28T00:00:00"/>
    <x v="3"/>
    <x v="3"/>
    <x v="91"/>
    <x v="2"/>
    <x v="0"/>
    <x v="2"/>
    <s v="Sterilite Officeware Hinged File Box"/>
    <n v="8.3800000000000008"/>
    <n v="1"/>
    <n v="0.73"/>
  </r>
  <r>
    <n v="7364"/>
    <d v="2017-04-28T00:00:00"/>
    <x v="3"/>
    <x v="3"/>
    <x v="91"/>
    <x v="2"/>
    <x v="0"/>
    <x v="4"/>
    <s v="Newell 341"/>
    <n v="6.85"/>
    <n v="2"/>
    <n v="0.77"/>
  </r>
  <r>
    <n v="7365"/>
    <d v="2017-04-28T00:00:00"/>
    <x v="3"/>
    <x v="3"/>
    <x v="304"/>
    <x v="25"/>
    <x v="0"/>
    <x v="12"/>
    <s v="Harmony HEPA Quiet Air Purifiers"/>
    <n v="28.08"/>
    <n v="3"/>
    <n v="5.27"/>
  </r>
  <r>
    <n v="7366"/>
    <d v="2017-04-28T00:00:00"/>
    <x v="3"/>
    <x v="3"/>
    <x v="219"/>
    <x v="16"/>
    <x v="2"/>
    <x v="6"/>
    <s v="Samsung Galaxy S4 Mini"/>
    <n v="751.98"/>
    <n v="2"/>
    <n v="84.6"/>
  </r>
  <r>
    <n v="7367"/>
    <d v="2017-04-29T00:00:00"/>
    <x v="3"/>
    <x v="3"/>
    <x v="76"/>
    <x v="10"/>
    <x v="1"/>
    <x v="13"/>
    <s v="SAFCO PlanMaster Heigh-Adjustable Drafting Table Base, 43w x 30d x 30-37h, Black"/>
    <n v="1048.3499999999999"/>
    <n v="5"/>
    <n v="-69.89"/>
  </r>
  <r>
    <n v="7368"/>
    <d v="2017-04-29T00:00:00"/>
    <x v="3"/>
    <x v="3"/>
    <x v="73"/>
    <x v="23"/>
    <x v="0"/>
    <x v="1"/>
    <s v="Color-Coded Legal Exhibit Labels"/>
    <n v="4.91"/>
    <n v="1"/>
    <n v="2.41"/>
  </r>
  <r>
    <n v="7369"/>
    <d v="2017-04-30T00:00:00"/>
    <x v="3"/>
    <x v="3"/>
    <x v="729"/>
    <x v="20"/>
    <x v="0"/>
    <x v="10"/>
    <s v="#10-4 1/8&quot; x 9 1/2&quot; Premium Diagonal Seam Envelopes"/>
    <n v="62.96"/>
    <n v="4"/>
    <n v="28.33"/>
  </r>
  <r>
    <n v="7370"/>
    <d v="2017-04-30T00:00:00"/>
    <x v="3"/>
    <x v="3"/>
    <x v="87"/>
    <x v="2"/>
    <x v="2"/>
    <x v="6"/>
    <s v="Polycom SoundPoint IP 450 VoIP phone"/>
    <n v="677.58"/>
    <n v="5"/>
    <n v="-158.1"/>
  </r>
  <r>
    <n v="7371"/>
    <d v="2017-04-30T00:00:00"/>
    <x v="3"/>
    <x v="3"/>
    <x v="87"/>
    <x v="2"/>
    <x v="0"/>
    <x v="3"/>
    <s v="GBC VeloBind Cover Sets"/>
    <n v="13.9"/>
    <n v="3"/>
    <n v="-9.26"/>
  </r>
  <r>
    <n v="7372"/>
    <d v="2017-04-30T00:00:00"/>
    <x v="3"/>
    <x v="3"/>
    <x v="326"/>
    <x v="16"/>
    <x v="0"/>
    <x v="1"/>
    <s v="Avery 474"/>
    <n v="4.6100000000000003"/>
    <n v="2"/>
    <n v="1.67"/>
  </r>
  <r>
    <n v="7373"/>
    <d v="2017-04-30T00:00:00"/>
    <x v="3"/>
    <x v="3"/>
    <x v="326"/>
    <x v="16"/>
    <x v="0"/>
    <x v="4"/>
    <s v="Staples in misc. colors"/>
    <n v="15.53"/>
    <n v="3"/>
    <n v="4.8499999999999996"/>
  </r>
  <r>
    <n v="7374"/>
    <d v="2017-04-30T00:00:00"/>
    <x v="3"/>
    <x v="3"/>
    <x v="326"/>
    <x v="16"/>
    <x v="0"/>
    <x v="1"/>
    <s v="Avery 499"/>
    <n v="11.95"/>
    <n v="3"/>
    <n v="3.88"/>
  </r>
  <r>
    <n v="7375"/>
    <d v="2017-04-30T00:00:00"/>
    <x v="3"/>
    <x v="3"/>
    <x v="531"/>
    <x v="16"/>
    <x v="1"/>
    <x v="8"/>
    <s v="3M Hangers With Command Adhesive"/>
    <n v="23.68"/>
    <n v="8"/>
    <n v="6.22"/>
  </r>
  <r>
    <n v="7376"/>
    <d v="2017-04-30T00:00:00"/>
    <x v="3"/>
    <x v="3"/>
    <x v="531"/>
    <x v="16"/>
    <x v="2"/>
    <x v="9"/>
    <s v="Maxell 4.7GB DVD+R 5/Pack"/>
    <n v="2.38"/>
    <n v="3"/>
    <n v="0.74"/>
  </r>
  <r>
    <n v="7377"/>
    <d v="2017-04-30T00:00:00"/>
    <x v="3"/>
    <x v="3"/>
    <x v="467"/>
    <x v="10"/>
    <x v="0"/>
    <x v="0"/>
    <s v="Xerox 222"/>
    <n v="10.37"/>
    <n v="2"/>
    <n v="3.63"/>
  </r>
  <r>
    <n v="7378"/>
    <d v="2017-04-30T00:00:00"/>
    <x v="3"/>
    <x v="3"/>
    <x v="685"/>
    <x v="37"/>
    <x v="0"/>
    <x v="1"/>
    <s v="Avery 5"/>
    <n v="5.76"/>
    <n v="2"/>
    <n v="2.82"/>
  </r>
  <r>
    <n v="7379"/>
    <d v="2017-04-30T00:00:00"/>
    <x v="3"/>
    <x v="3"/>
    <x v="529"/>
    <x v="1"/>
    <x v="0"/>
    <x v="3"/>
    <s v="GBC Linen Binding Covers"/>
    <n v="43.37"/>
    <n v="7"/>
    <n v="-69.400000000000006"/>
  </r>
  <r>
    <n v="7380"/>
    <d v="2017-04-30T00:00:00"/>
    <x v="3"/>
    <x v="3"/>
    <x v="525"/>
    <x v="3"/>
    <x v="0"/>
    <x v="0"/>
    <s v="Xerox 1919"/>
    <n v="163.96"/>
    <n v="4"/>
    <n v="80.34"/>
  </r>
  <r>
    <n v="7381"/>
    <d v="2017-04-30T00:00:00"/>
    <x v="3"/>
    <x v="3"/>
    <x v="351"/>
    <x v="3"/>
    <x v="1"/>
    <x v="8"/>
    <s v="Seth Thomas 16&quot; Steel Case Clock"/>
    <n v="64.959999999999994"/>
    <n v="2"/>
    <n v="21.44"/>
  </r>
  <r>
    <n v="7382"/>
    <d v="2017-04-30T00:00:00"/>
    <x v="3"/>
    <x v="3"/>
    <x v="351"/>
    <x v="3"/>
    <x v="0"/>
    <x v="10"/>
    <s v="#10- 4 1/8&quot; x 9 1/2&quot; Security-Tint Envelopes"/>
    <n v="30.56"/>
    <n v="4"/>
    <n v="14.97"/>
  </r>
  <r>
    <n v="7383"/>
    <d v="2017-04-30T00:00:00"/>
    <x v="3"/>
    <x v="3"/>
    <x v="400"/>
    <x v="3"/>
    <x v="0"/>
    <x v="4"/>
    <s v="Faber Castell Col-Erase Pencils"/>
    <n v="9.7799999999999994"/>
    <n v="2"/>
    <n v="4.01"/>
  </r>
  <r>
    <n v="7384"/>
    <d v="2017-04-30T00:00:00"/>
    <x v="3"/>
    <x v="3"/>
    <x v="327"/>
    <x v="3"/>
    <x v="0"/>
    <x v="3"/>
    <s v="Fellowes Black Plastic Comb Bindings"/>
    <n v="23.24"/>
    <n v="5"/>
    <n v="7.55"/>
  </r>
  <r>
    <n v="7385"/>
    <d v="2017-04-30T00:00:00"/>
    <x v="3"/>
    <x v="3"/>
    <x v="772"/>
    <x v="16"/>
    <x v="0"/>
    <x v="3"/>
    <s v="Acco PRESSTEX Data Binder with Storage Hooks, Light Blue, 9 1/2&quot; X 11&quot;"/>
    <n v="4.84"/>
    <n v="3"/>
    <n v="-3.55"/>
  </r>
  <r>
    <n v="7386"/>
    <d v="2017-04-30T00:00:00"/>
    <x v="3"/>
    <x v="3"/>
    <x v="772"/>
    <x v="16"/>
    <x v="1"/>
    <x v="8"/>
    <s v="Tenex B1-RE Series Chair Mats for Low Pile Carpets"/>
    <n v="220.7"/>
    <n v="6"/>
    <n v="-8.2799999999999994"/>
  </r>
  <r>
    <n v="7387"/>
    <d v="2017-05-01T00:00:00"/>
    <x v="3"/>
    <x v="4"/>
    <x v="694"/>
    <x v="13"/>
    <x v="2"/>
    <x v="9"/>
    <s v="Maxell 74 Minute CDR, 10/Pack"/>
    <n v="48.9"/>
    <n v="5"/>
    <n v="18.09"/>
  </r>
  <r>
    <n v="7388"/>
    <d v="2017-05-01T00:00:00"/>
    <x v="3"/>
    <x v="4"/>
    <x v="740"/>
    <x v="16"/>
    <x v="0"/>
    <x v="14"/>
    <s v="Kleencut Forged Office Shears by Acme United Corporation"/>
    <n v="3.33"/>
    <n v="2"/>
    <n v="0.42"/>
  </r>
  <r>
    <n v="7389"/>
    <d v="2017-05-01T00:00:00"/>
    <x v="3"/>
    <x v="4"/>
    <x v="740"/>
    <x v="16"/>
    <x v="1"/>
    <x v="13"/>
    <s v="Bush Advantage Collection Racetrack Conference Table"/>
    <n v="933.26"/>
    <n v="4"/>
    <n v="-458.15"/>
  </r>
  <r>
    <n v="7390"/>
    <d v="2017-05-01T00:00:00"/>
    <x v="3"/>
    <x v="4"/>
    <x v="740"/>
    <x v="16"/>
    <x v="1"/>
    <x v="5"/>
    <s v="HON 5400 Series Task Chairs for Big and Tall"/>
    <n v="2803.92"/>
    <n v="5"/>
    <n v="0"/>
  </r>
  <r>
    <n v="7391"/>
    <d v="2017-05-01T00:00:00"/>
    <x v="3"/>
    <x v="4"/>
    <x v="316"/>
    <x v="16"/>
    <x v="1"/>
    <x v="11"/>
    <s v="Bush Somerset Collection Bookcase"/>
    <n v="314.35000000000002"/>
    <n v="3"/>
    <n v="-15.72"/>
  </r>
  <r>
    <n v="7392"/>
    <d v="2017-05-01T00:00:00"/>
    <x v="3"/>
    <x v="4"/>
    <x v="316"/>
    <x v="16"/>
    <x v="0"/>
    <x v="1"/>
    <s v="Avery 492"/>
    <n v="4.6100000000000003"/>
    <n v="2"/>
    <n v="1.5"/>
  </r>
  <r>
    <n v="7393"/>
    <d v="2017-05-02T00:00:00"/>
    <x v="3"/>
    <x v="4"/>
    <x v="360"/>
    <x v="23"/>
    <x v="1"/>
    <x v="8"/>
    <s v="Eldon Advantage Chair Mats for Low to Medium Pile Carpets"/>
    <n v="129.93"/>
    <n v="3"/>
    <n v="12.99"/>
  </r>
  <r>
    <n v="7394"/>
    <d v="2017-05-02T00:00:00"/>
    <x v="3"/>
    <x v="4"/>
    <x v="551"/>
    <x v="3"/>
    <x v="2"/>
    <x v="9"/>
    <s v="LogitechÂ MX Performance Wireless Mouse"/>
    <n v="159.56"/>
    <n v="4"/>
    <n v="59.04"/>
  </r>
  <r>
    <n v="7395"/>
    <d v="2017-05-02T00:00:00"/>
    <x v="3"/>
    <x v="4"/>
    <x v="118"/>
    <x v="3"/>
    <x v="0"/>
    <x v="0"/>
    <s v="Adams &quot;While You Were Out&quot; Message Pads"/>
    <n v="15.7"/>
    <n v="5"/>
    <n v="7.07"/>
  </r>
  <r>
    <n v="7396"/>
    <d v="2017-05-02T00:00:00"/>
    <x v="3"/>
    <x v="4"/>
    <x v="118"/>
    <x v="3"/>
    <x v="0"/>
    <x v="4"/>
    <s v="Newell 34"/>
    <n v="59.52"/>
    <n v="3"/>
    <n v="15.48"/>
  </r>
  <r>
    <n v="7397"/>
    <d v="2017-05-02T00:00:00"/>
    <x v="3"/>
    <x v="4"/>
    <x v="118"/>
    <x v="3"/>
    <x v="0"/>
    <x v="0"/>
    <s v="Adams Phone Message Book, 200 Message Capacity, 8 1/16Â” x 11Â”"/>
    <n v="34.4"/>
    <n v="5"/>
    <n v="15.82"/>
  </r>
  <r>
    <n v="7398"/>
    <d v="2017-05-03T00:00:00"/>
    <x v="3"/>
    <x v="4"/>
    <x v="504"/>
    <x v="3"/>
    <x v="0"/>
    <x v="2"/>
    <s v="Multi-Use Personal File Cart and Caster Set, Three Stacking Bins"/>
    <n v="69.52"/>
    <n v="2"/>
    <n v="19.47"/>
  </r>
  <r>
    <n v="7399"/>
    <d v="2017-05-03T00:00:00"/>
    <x v="3"/>
    <x v="4"/>
    <x v="504"/>
    <x v="3"/>
    <x v="0"/>
    <x v="2"/>
    <s v="Fellowes Stor/Drawer Steel Plus Storage Drawers"/>
    <n v="763.44"/>
    <n v="8"/>
    <n v="45.81"/>
  </r>
  <r>
    <n v="7400"/>
    <d v="2017-05-03T00:00:00"/>
    <x v="3"/>
    <x v="4"/>
    <x v="575"/>
    <x v="3"/>
    <x v="0"/>
    <x v="0"/>
    <s v="Xerox 2"/>
    <n v="25.92"/>
    <n v="4"/>
    <n v="12.44"/>
  </r>
  <r>
    <n v="7401"/>
    <d v="2017-05-03T00:00:00"/>
    <x v="3"/>
    <x v="4"/>
    <x v="575"/>
    <x v="3"/>
    <x v="0"/>
    <x v="4"/>
    <s v="Newell 350"/>
    <n v="22.96"/>
    <n v="7"/>
    <n v="6.66"/>
  </r>
  <r>
    <n v="7402"/>
    <d v="2017-05-03T00:00:00"/>
    <x v="3"/>
    <x v="4"/>
    <x v="731"/>
    <x v="2"/>
    <x v="1"/>
    <x v="8"/>
    <s v="Career Cubicle Clock, 8 1/4&quot;, Black"/>
    <n v="32.450000000000003"/>
    <n v="2"/>
    <n v="7.3"/>
  </r>
  <r>
    <n v="7403"/>
    <d v="2017-05-03T00:00:00"/>
    <x v="3"/>
    <x v="4"/>
    <x v="731"/>
    <x v="2"/>
    <x v="0"/>
    <x v="3"/>
    <s v="Wilson Jones Legal Size Ring Binders"/>
    <n v="26.39"/>
    <n v="4"/>
    <n v="-17.59"/>
  </r>
  <r>
    <n v="7404"/>
    <d v="2017-05-03T00:00:00"/>
    <x v="3"/>
    <x v="4"/>
    <x v="731"/>
    <x v="2"/>
    <x v="1"/>
    <x v="13"/>
    <s v="Bevis 36 x 72 Conference Tables"/>
    <n v="373.47"/>
    <n v="5"/>
    <n v="-112.04"/>
  </r>
  <r>
    <n v="7405"/>
    <d v="2017-05-03T00:00:00"/>
    <x v="3"/>
    <x v="4"/>
    <x v="731"/>
    <x v="2"/>
    <x v="0"/>
    <x v="3"/>
    <s v="Wilson Jones Elliptical Ring 3 1/2&quot; Capacity Binders, 800 sheets"/>
    <n v="64.2"/>
    <n v="5"/>
    <n v="-44.94"/>
  </r>
  <r>
    <n v="7406"/>
    <d v="2017-05-03T00:00:00"/>
    <x v="3"/>
    <x v="4"/>
    <x v="731"/>
    <x v="2"/>
    <x v="0"/>
    <x v="7"/>
    <s v="Advantus Plastic Paper Clips"/>
    <n v="8"/>
    <n v="2"/>
    <n v="2.8"/>
  </r>
  <r>
    <n v="7407"/>
    <d v="2017-05-04T00:00:00"/>
    <x v="3"/>
    <x v="4"/>
    <x v="754"/>
    <x v="3"/>
    <x v="2"/>
    <x v="6"/>
    <s v="Motorola L804"/>
    <n v="183.96"/>
    <n v="5"/>
    <n v="20.7"/>
  </r>
  <r>
    <n v="7408"/>
    <d v="2017-05-04T00:00:00"/>
    <x v="3"/>
    <x v="4"/>
    <x v="754"/>
    <x v="3"/>
    <x v="0"/>
    <x v="0"/>
    <s v="Things To Do Today Pad"/>
    <n v="17.61"/>
    <n v="3"/>
    <n v="8.4499999999999993"/>
  </r>
  <r>
    <n v="7409"/>
    <d v="2017-05-04T00:00:00"/>
    <x v="3"/>
    <x v="4"/>
    <x v="754"/>
    <x v="3"/>
    <x v="1"/>
    <x v="13"/>
    <s v="Bretford Rectangular Conference Table Tops"/>
    <n v="300.89999999999998"/>
    <n v="1"/>
    <n v="11.28"/>
  </r>
  <r>
    <n v="7410"/>
    <d v="2017-05-04T00:00:00"/>
    <x v="3"/>
    <x v="4"/>
    <x v="575"/>
    <x v="6"/>
    <x v="0"/>
    <x v="0"/>
    <s v="Black Print Carbonless Snap-Off Rapid Letter, 8 1/2&quot; x 7&quot;"/>
    <n v="9.11"/>
    <n v="1"/>
    <n v="4.0999999999999996"/>
  </r>
  <r>
    <n v="7411"/>
    <d v="2017-05-04T00:00:00"/>
    <x v="3"/>
    <x v="4"/>
    <x v="575"/>
    <x v="6"/>
    <x v="0"/>
    <x v="2"/>
    <s v="Letter Size Cart"/>
    <n v="571.44000000000005"/>
    <n v="4"/>
    <n v="165.72"/>
  </r>
  <r>
    <n v="7412"/>
    <d v="2017-05-04T00:00:00"/>
    <x v="3"/>
    <x v="4"/>
    <x v="575"/>
    <x v="6"/>
    <x v="0"/>
    <x v="0"/>
    <s v="Xerox 23"/>
    <n v="32.4"/>
    <n v="5"/>
    <n v="15.55"/>
  </r>
  <r>
    <n v="7413"/>
    <d v="2017-05-04T00:00:00"/>
    <x v="3"/>
    <x v="4"/>
    <x v="575"/>
    <x v="6"/>
    <x v="0"/>
    <x v="2"/>
    <s v="Tenex Personal Self-Stacking Standard File Box, Black/Gray"/>
    <n v="16.91"/>
    <n v="1"/>
    <n v="4.57"/>
  </r>
  <r>
    <n v="7414"/>
    <d v="2017-05-04T00:00:00"/>
    <x v="3"/>
    <x v="4"/>
    <x v="489"/>
    <x v="10"/>
    <x v="0"/>
    <x v="3"/>
    <s v="DXL Angle-View Binders with Locking Rings by Samsill"/>
    <n v="2.31"/>
    <n v="1"/>
    <n v="-1.93"/>
  </r>
  <r>
    <n v="7415"/>
    <d v="2017-05-04T00:00:00"/>
    <x v="3"/>
    <x v="4"/>
    <x v="168"/>
    <x v="2"/>
    <x v="0"/>
    <x v="3"/>
    <s v="Black Avery Memo-Size 3-Ring Binder, 5 1/2&quot; x 8 1/2&quot;"/>
    <n v="2.2000000000000002"/>
    <n v="2"/>
    <n v="-1.54"/>
  </r>
  <r>
    <n v="7416"/>
    <d v="2017-05-04T00:00:00"/>
    <x v="3"/>
    <x v="4"/>
    <x v="168"/>
    <x v="2"/>
    <x v="0"/>
    <x v="3"/>
    <s v="Avery 3 1/2&quot; Diskette Storage Pages, 10/Pack"/>
    <n v="9.4"/>
    <n v="3"/>
    <n v="-7.52"/>
  </r>
  <r>
    <n v="7417"/>
    <d v="2017-05-04T00:00:00"/>
    <x v="3"/>
    <x v="4"/>
    <x v="393"/>
    <x v="3"/>
    <x v="0"/>
    <x v="12"/>
    <s v="Acco 7-Outlet Masterpiece Power Center, Wihtout Fax/Phone Line Protection"/>
    <n v="243.16"/>
    <n v="2"/>
    <n v="72.95"/>
  </r>
  <r>
    <n v="7418"/>
    <d v="2017-05-05T00:00:00"/>
    <x v="3"/>
    <x v="4"/>
    <x v="536"/>
    <x v="3"/>
    <x v="0"/>
    <x v="10"/>
    <s v="Peel &amp; Seel Recycled Catalog Envelopes, Brown"/>
    <n v="23.16"/>
    <n v="2"/>
    <n v="11.58"/>
  </r>
  <r>
    <n v="7419"/>
    <d v="2017-05-05T00:00:00"/>
    <x v="3"/>
    <x v="4"/>
    <x v="384"/>
    <x v="26"/>
    <x v="0"/>
    <x v="10"/>
    <s v="Redi-Strip #10 Envelopes, 4 1/8 x 9 1/2"/>
    <n v="21.24"/>
    <n v="9"/>
    <n v="7.43"/>
  </r>
  <r>
    <n v="7420"/>
    <d v="2017-05-05T00:00:00"/>
    <x v="3"/>
    <x v="4"/>
    <x v="384"/>
    <x v="26"/>
    <x v="0"/>
    <x v="3"/>
    <s v="Avery Durable Slant Ring Binders, No Labels"/>
    <n v="9.5500000000000007"/>
    <n v="8"/>
    <n v="-7.32"/>
  </r>
  <r>
    <n v="7421"/>
    <d v="2017-05-05T00:00:00"/>
    <x v="3"/>
    <x v="4"/>
    <x v="384"/>
    <x v="26"/>
    <x v="1"/>
    <x v="11"/>
    <s v="Bestar Classic Bookcase"/>
    <n v="89.99"/>
    <n v="3"/>
    <n v="-152.97999999999999"/>
  </r>
  <r>
    <n v="7422"/>
    <d v="2017-05-05T00:00:00"/>
    <x v="3"/>
    <x v="4"/>
    <x v="598"/>
    <x v="4"/>
    <x v="0"/>
    <x v="3"/>
    <s v="Ibico Covers for Plastic or Wire Binding Elements"/>
    <n v="34.5"/>
    <n v="3"/>
    <n v="15.53"/>
  </r>
  <r>
    <n v="7423"/>
    <d v="2017-05-05T00:00:00"/>
    <x v="3"/>
    <x v="4"/>
    <x v="170"/>
    <x v="20"/>
    <x v="0"/>
    <x v="0"/>
    <s v="Xerox 1923"/>
    <n v="6.68"/>
    <n v="1"/>
    <n v="3.21"/>
  </r>
  <r>
    <n v="7424"/>
    <d v="2017-05-06T00:00:00"/>
    <x v="3"/>
    <x v="4"/>
    <x v="770"/>
    <x v="1"/>
    <x v="0"/>
    <x v="4"/>
    <s v="Blackstonian Pencils"/>
    <n v="6.41"/>
    <n v="3"/>
    <n v="0.64"/>
  </r>
  <r>
    <n v="7425"/>
    <d v="2017-05-06T00:00:00"/>
    <x v="3"/>
    <x v="4"/>
    <x v="770"/>
    <x v="1"/>
    <x v="2"/>
    <x v="9"/>
    <s v="ImationÂ Secure+ Hardware Encrypted USB 2.0Â Flash Drive; 16GB"/>
    <n v="408.74"/>
    <n v="7"/>
    <n v="76.64"/>
  </r>
  <r>
    <n v="7426"/>
    <d v="2017-05-06T00:00:00"/>
    <x v="3"/>
    <x v="4"/>
    <x v="460"/>
    <x v="20"/>
    <x v="0"/>
    <x v="1"/>
    <s v="Avery 505"/>
    <n v="59.2"/>
    <n v="4"/>
    <n v="29.6"/>
  </r>
  <r>
    <n v="7427"/>
    <d v="2017-05-06T00:00:00"/>
    <x v="3"/>
    <x v="4"/>
    <x v="333"/>
    <x v="6"/>
    <x v="0"/>
    <x v="4"/>
    <s v="Dixon Ticonderoga Core-Lock Colored Pencils"/>
    <n v="54.66"/>
    <n v="6"/>
    <n v="18.04"/>
  </r>
  <r>
    <n v="7428"/>
    <d v="2017-05-06T00:00:00"/>
    <x v="3"/>
    <x v="4"/>
    <x v="159"/>
    <x v="0"/>
    <x v="0"/>
    <x v="3"/>
    <s v="Avery Durable Poly Binders"/>
    <n v="11.06"/>
    <n v="10"/>
    <n v="-18.8"/>
  </r>
  <r>
    <n v="7429"/>
    <d v="2017-05-06T00:00:00"/>
    <x v="3"/>
    <x v="4"/>
    <x v="159"/>
    <x v="0"/>
    <x v="1"/>
    <x v="11"/>
    <s v="Sauder Mission Library with Doors, Fruitwood Finish"/>
    <n v="623.46"/>
    <n v="7"/>
    <n v="-119.19"/>
  </r>
  <r>
    <n v="7430"/>
    <d v="2017-05-06T00:00:00"/>
    <x v="3"/>
    <x v="4"/>
    <x v="159"/>
    <x v="0"/>
    <x v="0"/>
    <x v="2"/>
    <s v="Fellowes Staxonsteel Drawer Files"/>
    <n v="772.68"/>
    <n v="5"/>
    <n v="-57.95"/>
  </r>
  <r>
    <n v="7431"/>
    <d v="2017-05-06T00:00:00"/>
    <x v="3"/>
    <x v="4"/>
    <x v="2"/>
    <x v="25"/>
    <x v="0"/>
    <x v="3"/>
    <s v="Wilson Jones Century Plastic Molded Ring Binders"/>
    <n v="68.540000000000006"/>
    <n v="11"/>
    <n v="-52.55"/>
  </r>
  <r>
    <n v="7432"/>
    <d v="2017-05-06T00:00:00"/>
    <x v="3"/>
    <x v="4"/>
    <x v="2"/>
    <x v="25"/>
    <x v="2"/>
    <x v="6"/>
    <s v="GE 30524EE4"/>
    <n v="627.16999999999996"/>
    <n v="4"/>
    <n v="70.56"/>
  </r>
  <r>
    <n v="7433"/>
    <d v="2017-05-06T00:00:00"/>
    <x v="3"/>
    <x v="4"/>
    <x v="2"/>
    <x v="25"/>
    <x v="0"/>
    <x v="1"/>
    <s v="Avery 4027 File Folder Labels for Dot Matrix Printers, 5000 Labels per Box, White"/>
    <n v="122.12"/>
    <n v="5"/>
    <n v="39.69"/>
  </r>
  <r>
    <n v="7434"/>
    <d v="2017-05-06T00:00:00"/>
    <x v="3"/>
    <x v="4"/>
    <x v="603"/>
    <x v="3"/>
    <x v="0"/>
    <x v="12"/>
    <s v="Eureka The Boss Cordless Rechargeable Stick Vac"/>
    <n v="152.94"/>
    <n v="3"/>
    <n v="41.29"/>
  </r>
  <r>
    <n v="7435"/>
    <d v="2017-05-06T00:00:00"/>
    <x v="3"/>
    <x v="4"/>
    <x v="440"/>
    <x v="12"/>
    <x v="0"/>
    <x v="0"/>
    <s v="Xerox 1883"/>
    <n v="84.42"/>
    <n v="4"/>
    <n v="27.44"/>
  </r>
  <r>
    <n v="7436"/>
    <d v="2017-05-06T00:00:00"/>
    <x v="3"/>
    <x v="4"/>
    <x v="467"/>
    <x v="1"/>
    <x v="2"/>
    <x v="9"/>
    <s v="Kensington Orbit Wireless Mobile Trackball for PC and Mac"/>
    <n v="191.97"/>
    <n v="4"/>
    <n v="28.8"/>
  </r>
  <r>
    <n v="7437"/>
    <d v="2017-05-07T00:00:00"/>
    <x v="3"/>
    <x v="4"/>
    <x v="602"/>
    <x v="14"/>
    <x v="1"/>
    <x v="5"/>
    <s v="Hon 4070 Series Pagoda Armless Upholstered Stacking Chairs"/>
    <n v="1458.65"/>
    <n v="5"/>
    <n v="423.01"/>
  </r>
  <r>
    <n v="7438"/>
    <d v="2017-05-07T00:00:00"/>
    <x v="3"/>
    <x v="4"/>
    <x v="602"/>
    <x v="14"/>
    <x v="1"/>
    <x v="5"/>
    <s v="SAFCO Optional Arm Kit for Workspace Cribbage Stacking Chair"/>
    <n v="26.64"/>
    <n v="1"/>
    <n v="7.46"/>
  </r>
  <r>
    <n v="7439"/>
    <d v="2017-05-07T00:00:00"/>
    <x v="3"/>
    <x v="4"/>
    <x v="602"/>
    <x v="14"/>
    <x v="1"/>
    <x v="5"/>
    <s v="Safco Contoured Stacking Chairs"/>
    <n v="476.8"/>
    <n v="2"/>
    <n v="119.2"/>
  </r>
  <r>
    <n v="7440"/>
    <d v="2017-05-07T00:00:00"/>
    <x v="3"/>
    <x v="4"/>
    <x v="602"/>
    <x v="14"/>
    <x v="0"/>
    <x v="12"/>
    <s v="Belkin Premiere Surge Master II 8-outlet surge protector"/>
    <n v="87.44"/>
    <n v="2"/>
    <n v="18.46"/>
  </r>
  <r>
    <n v="7441"/>
    <d v="2017-05-07T00:00:00"/>
    <x v="3"/>
    <x v="4"/>
    <x v="692"/>
    <x v="3"/>
    <x v="2"/>
    <x v="9"/>
    <s v="Logitech G600 MMO Gaming Mouse"/>
    <n v="79.989999999999995"/>
    <n v="1"/>
    <n v="28.8"/>
  </r>
  <r>
    <n v="7442"/>
    <d v="2017-05-07T00:00:00"/>
    <x v="3"/>
    <x v="4"/>
    <x v="246"/>
    <x v="3"/>
    <x v="2"/>
    <x v="6"/>
    <s v="Blue Parrot B250XT Professional Grade Wireless BluetoothÂ HeadsetÂ with"/>
    <n v="419.94"/>
    <n v="7"/>
    <n v="52.49"/>
  </r>
  <r>
    <n v="7443"/>
    <d v="2017-05-08T00:00:00"/>
    <x v="3"/>
    <x v="4"/>
    <x v="496"/>
    <x v="10"/>
    <x v="1"/>
    <x v="5"/>
    <s v="Global Chrome Stack Chair"/>
    <n v="47.99"/>
    <n v="2"/>
    <n v="-2.06"/>
  </r>
  <r>
    <n v="7444"/>
    <d v="2017-05-08T00:00:00"/>
    <x v="3"/>
    <x v="4"/>
    <x v="577"/>
    <x v="3"/>
    <x v="2"/>
    <x v="16"/>
    <s v="Canon Imageclass D680 Copier / Fax"/>
    <n v="3359.95"/>
    <n v="6"/>
    <n v="1049.99"/>
  </r>
  <r>
    <n v="7445"/>
    <d v="2017-05-08T00:00:00"/>
    <x v="3"/>
    <x v="4"/>
    <x v="351"/>
    <x v="2"/>
    <x v="1"/>
    <x v="5"/>
    <s v="Global Armless Task Chair, Royal Blue"/>
    <n v="128.06"/>
    <n v="3"/>
    <n v="-23.78"/>
  </r>
  <r>
    <n v="7446"/>
    <d v="2017-05-08T00:00:00"/>
    <x v="3"/>
    <x v="4"/>
    <x v="147"/>
    <x v="3"/>
    <x v="0"/>
    <x v="12"/>
    <s v="Fellowes Mighty 8 Compact Surge Protector"/>
    <n v="81.08"/>
    <n v="4"/>
    <n v="22.7"/>
  </r>
  <r>
    <n v="7447"/>
    <d v="2017-05-08T00:00:00"/>
    <x v="3"/>
    <x v="4"/>
    <x v="290"/>
    <x v="0"/>
    <x v="0"/>
    <x v="0"/>
    <s v="Xerox 1997"/>
    <n v="41.47"/>
    <n v="8"/>
    <n v="14.52"/>
  </r>
  <r>
    <n v="7448"/>
    <d v="2017-05-09T00:00:00"/>
    <x v="3"/>
    <x v="4"/>
    <x v="91"/>
    <x v="25"/>
    <x v="0"/>
    <x v="10"/>
    <s v="Tyvek  Top-Opening Peel &amp; Seel Envelopes, Plain White"/>
    <n v="65.23"/>
    <n v="3"/>
    <n v="22.02"/>
  </r>
  <r>
    <n v="7449"/>
    <d v="2017-05-09T00:00:00"/>
    <x v="3"/>
    <x v="4"/>
    <x v="91"/>
    <x v="25"/>
    <x v="1"/>
    <x v="5"/>
    <s v="Harbour Creations Steel Folding Chair"/>
    <n v="207"/>
    <n v="3"/>
    <n v="25.88"/>
  </r>
  <r>
    <n v="7450"/>
    <d v="2017-05-09T00:00:00"/>
    <x v="3"/>
    <x v="4"/>
    <x v="162"/>
    <x v="22"/>
    <x v="0"/>
    <x v="3"/>
    <s v="GBC Velobind Prepunched Cover Sets, Regency Series"/>
    <n v="147.91999999999999"/>
    <n v="5"/>
    <n v="46.23"/>
  </r>
  <r>
    <n v="7451"/>
    <d v="2017-05-09T00:00:00"/>
    <x v="3"/>
    <x v="4"/>
    <x v="162"/>
    <x v="22"/>
    <x v="0"/>
    <x v="2"/>
    <s v="Home/Office Personal File Carts"/>
    <n v="104.28"/>
    <n v="3"/>
    <n v="26.07"/>
  </r>
  <r>
    <n v="7452"/>
    <d v="2017-05-09T00:00:00"/>
    <x v="3"/>
    <x v="4"/>
    <x v="162"/>
    <x v="22"/>
    <x v="1"/>
    <x v="13"/>
    <s v="Riverside Furniture Oval Coffee Table, Oval End Table, End Table with Drawer"/>
    <n v="286.85000000000002"/>
    <n v="1"/>
    <n v="63.11"/>
  </r>
  <r>
    <n v="7453"/>
    <d v="2017-05-09T00:00:00"/>
    <x v="3"/>
    <x v="4"/>
    <x v="162"/>
    <x v="22"/>
    <x v="0"/>
    <x v="2"/>
    <s v="Rogers Profile Extra Capacity Storage Tub"/>
    <n v="66.959999999999994"/>
    <n v="4"/>
    <n v="2.68"/>
  </r>
  <r>
    <n v="7454"/>
    <d v="2017-05-09T00:00:00"/>
    <x v="3"/>
    <x v="4"/>
    <x v="162"/>
    <x v="22"/>
    <x v="2"/>
    <x v="9"/>
    <s v="Razer Kraken 7.1 Surround Sound Over Ear USB Gaming Headset"/>
    <n v="199.98"/>
    <n v="2"/>
    <n v="87.99"/>
  </r>
  <r>
    <n v="7455"/>
    <d v="2017-05-11T00:00:00"/>
    <x v="3"/>
    <x v="4"/>
    <x v="269"/>
    <x v="22"/>
    <x v="0"/>
    <x v="0"/>
    <s v="Ampad Phone Message Book, Recycled, 400 Message Capacity, 5 Â¾Â” x 11Â”"/>
    <n v="37.44"/>
    <n v="6"/>
    <n v="16.850000000000001"/>
  </r>
  <r>
    <n v="7456"/>
    <d v="2017-05-11T00:00:00"/>
    <x v="3"/>
    <x v="4"/>
    <x v="269"/>
    <x v="22"/>
    <x v="0"/>
    <x v="1"/>
    <s v="Avery 50"/>
    <n v="37.590000000000003"/>
    <n v="3"/>
    <n v="17.670000000000002"/>
  </r>
  <r>
    <n v="7457"/>
    <d v="2017-05-11T00:00:00"/>
    <x v="3"/>
    <x v="4"/>
    <x v="269"/>
    <x v="22"/>
    <x v="0"/>
    <x v="3"/>
    <s v="Acco Flexible ACCOHIDE Square Ring Data Binder, Dark Blue, 11 1/2&quot; X 14&quot; 7/8&quot;"/>
    <n v="26.03"/>
    <n v="2"/>
    <n v="9.44"/>
  </r>
  <r>
    <n v="7458"/>
    <d v="2017-05-11T00:00:00"/>
    <x v="3"/>
    <x v="4"/>
    <x v="488"/>
    <x v="0"/>
    <x v="0"/>
    <x v="4"/>
    <s v="Newell 348"/>
    <n v="5.25"/>
    <n v="2"/>
    <n v="0.59"/>
  </r>
  <r>
    <n v="7459"/>
    <d v="2017-05-11T00:00:00"/>
    <x v="3"/>
    <x v="4"/>
    <x v="488"/>
    <x v="0"/>
    <x v="0"/>
    <x v="2"/>
    <s v="Safco Commercial Shelving"/>
    <n v="74.42"/>
    <n v="2"/>
    <n v="-14.88"/>
  </r>
  <r>
    <n v="7460"/>
    <d v="2017-05-11T00:00:00"/>
    <x v="3"/>
    <x v="4"/>
    <x v="488"/>
    <x v="0"/>
    <x v="0"/>
    <x v="0"/>
    <s v="Xerox 1927"/>
    <n v="6.85"/>
    <n v="2"/>
    <n v="2.14"/>
  </r>
  <r>
    <n v="7461"/>
    <d v="2017-05-11T00:00:00"/>
    <x v="3"/>
    <x v="4"/>
    <x v="488"/>
    <x v="0"/>
    <x v="1"/>
    <x v="8"/>
    <s v="Telescoping Adjustable Floor Lamp"/>
    <n v="8"/>
    <n v="1"/>
    <n v="-7"/>
  </r>
  <r>
    <n v="7462"/>
    <d v="2017-05-11T00:00:00"/>
    <x v="3"/>
    <x v="4"/>
    <x v="477"/>
    <x v="12"/>
    <x v="1"/>
    <x v="11"/>
    <s v="Bestar Classic Bookcase"/>
    <n v="209.98"/>
    <n v="7"/>
    <n v="-356.96"/>
  </r>
  <r>
    <n v="7463"/>
    <d v="2017-05-11T00:00:00"/>
    <x v="3"/>
    <x v="4"/>
    <x v="456"/>
    <x v="20"/>
    <x v="0"/>
    <x v="4"/>
    <s v="Panasonic KP-4ABK Battery-Operated Pencil Sharpener"/>
    <n v="43.92"/>
    <n v="3"/>
    <n v="12.74"/>
  </r>
  <r>
    <n v="7464"/>
    <d v="2017-05-12T00:00:00"/>
    <x v="3"/>
    <x v="4"/>
    <x v="296"/>
    <x v="0"/>
    <x v="0"/>
    <x v="2"/>
    <s v="Fellowes Bankers Box Stor/Drawer Steel Plus"/>
    <n v="127.92"/>
    <n v="5"/>
    <n v="-15.99"/>
  </r>
  <r>
    <n v="7465"/>
    <d v="2017-05-12T00:00:00"/>
    <x v="3"/>
    <x v="4"/>
    <x v="296"/>
    <x v="0"/>
    <x v="0"/>
    <x v="3"/>
    <s v="Wilson Jones Elliptical Ring 3 1/2&quot; Capacity Binders, 800 sheets"/>
    <n v="34.24"/>
    <n v="4"/>
    <n v="-53.07"/>
  </r>
  <r>
    <n v="7466"/>
    <d v="2017-05-12T00:00:00"/>
    <x v="3"/>
    <x v="4"/>
    <x v="74"/>
    <x v="32"/>
    <x v="0"/>
    <x v="0"/>
    <s v="TOPS Carbonless Receipt Book, Four 2-3/4 x 7-1/4 Money Receipts per Page"/>
    <n v="87.6"/>
    <n v="5"/>
    <n v="42.05"/>
  </r>
  <r>
    <n v="7467"/>
    <d v="2017-05-12T00:00:00"/>
    <x v="3"/>
    <x v="4"/>
    <x v="425"/>
    <x v="10"/>
    <x v="0"/>
    <x v="4"/>
    <s v="Newell 347"/>
    <n v="10.27"/>
    <n v="3"/>
    <n v="1.1599999999999999"/>
  </r>
  <r>
    <n v="7468"/>
    <d v="2017-05-12T00:00:00"/>
    <x v="3"/>
    <x v="4"/>
    <x v="345"/>
    <x v="3"/>
    <x v="0"/>
    <x v="14"/>
    <s v="Compact Automatic Electric Letter Opener"/>
    <n v="238.62"/>
    <n v="2"/>
    <n v="4.7699999999999996"/>
  </r>
  <r>
    <n v="7469"/>
    <d v="2017-05-12T00:00:00"/>
    <x v="3"/>
    <x v="4"/>
    <x v="345"/>
    <x v="3"/>
    <x v="0"/>
    <x v="12"/>
    <s v="Hoover Commercial Soft Guard Upright Vacuum And Disposable Filtration Bags"/>
    <n v="7.77"/>
    <n v="1"/>
    <n v="2.1"/>
  </r>
  <r>
    <n v="7470"/>
    <d v="2017-05-12T00:00:00"/>
    <x v="3"/>
    <x v="4"/>
    <x v="345"/>
    <x v="3"/>
    <x v="1"/>
    <x v="13"/>
    <s v="Lesro Sheffield Collection Coffee Table, End Table, Center Table, Corner Table"/>
    <n v="285.48"/>
    <n v="5"/>
    <n v="-10.71"/>
  </r>
  <r>
    <n v="7471"/>
    <d v="2017-05-12T00:00:00"/>
    <x v="3"/>
    <x v="4"/>
    <x v="345"/>
    <x v="3"/>
    <x v="0"/>
    <x v="3"/>
    <s v="DXL Angle-View Binders with Locking Rings, Black"/>
    <n v="19.170000000000002"/>
    <n v="4"/>
    <n v="6.47"/>
  </r>
  <r>
    <n v="7472"/>
    <d v="2017-05-12T00:00:00"/>
    <x v="3"/>
    <x v="4"/>
    <x v="657"/>
    <x v="10"/>
    <x v="0"/>
    <x v="1"/>
    <s v="Avery 501"/>
    <n v="5.9"/>
    <n v="2"/>
    <n v="1.99"/>
  </r>
  <r>
    <n v="7473"/>
    <d v="2017-05-12T00:00:00"/>
    <x v="3"/>
    <x v="4"/>
    <x v="273"/>
    <x v="23"/>
    <x v="1"/>
    <x v="8"/>
    <s v="DAX Cubicle Frames, 8-1/2 x 11"/>
    <n v="42.85"/>
    <n v="5"/>
    <n v="15.43"/>
  </r>
  <r>
    <n v="7474"/>
    <d v="2017-05-12T00:00:00"/>
    <x v="3"/>
    <x v="4"/>
    <x v="273"/>
    <x v="23"/>
    <x v="0"/>
    <x v="1"/>
    <s v="Smead Alpha-Z Color-Coded Second Alphabetical Labels and Starter Set"/>
    <n v="6.16"/>
    <n v="2"/>
    <n v="2.96"/>
  </r>
  <r>
    <n v="7475"/>
    <d v="2017-05-12T00:00:00"/>
    <x v="3"/>
    <x v="4"/>
    <x v="273"/>
    <x v="23"/>
    <x v="0"/>
    <x v="14"/>
    <s v="Acme Titanium Bonded Scissors"/>
    <n v="17"/>
    <n v="2"/>
    <n v="4.42"/>
  </r>
  <r>
    <n v="7476"/>
    <d v="2017-05-12T00:00:00"/>
    <x v="3"/>
    <x v="4"/>
    <x v="273"/>
    <x v="23"/>
    <x v="2"/>
    <x v="9"/>
    <s v="Maxell Pro 80 Minute CD-R, 10/Pack"/>
    <n v="87.4"/>
    <n v="5"/>
    <n v="34.96"/>
  </r>
  <r>
    <n v="7477"/>
    <d v="2017-05-13T00:00:00"/>
    <x v="3"/>
    <x v="4"/>
    <x v="237"/>
    <x v="3"/>
    <x v="0"/>
    <x v="1"/>
    <s v="Self-Adhesive Address Labels for Typewriters by Universal"/>
    <n v="58.48"/>
    <n v="8"/>
    <n v="27.49"/>
  </r>
  <r>
    <n v="7478"/>
    <d v="2017-05-13T00:00:00"/>
    <x v="3"/>
    <x v="4"/>
    <x v="291"/>
    <x v="18"/>
    <x v="0"/>
    <x v="10"/>
    <s v="Tyvek Side-Opening Peel &amp; Seel Expanding Envelopes"/>
    <n v="180.96"/>
    <n v="2"/>
    <n v="81.430000000000007"/>
  </r>
  <r>
    <n v="7479"/>
    <d v="2017-05-13T00:00:00"/>
    <x v="3"/>
    <x v="4"/>
    <x v="291"/>
    <x v="18"/>
    <x v="0"/>
    <x v="3"/>
    <s v="Ibico Hi-Tech Manual Binding System"/>
    <n v="914.97"/>
    <n v="3"/>
    <n v="411.74"/>
  </r>
  <r>
    <n v="7480"/>
    <d v="2017-05-13T00:00:00"/>
    <x v="3"/>
    <x v="4"/>
    <x v="291"/>
    <x v="18"/>
    <x v="2"/>
    <x v="6"/>
    <s v="Plantronics Calisto P620-M USB Wireless Speakerphone System"/>
    <n v="587.97"/>
    <n v="3"/>
    <n v="158.75"/>
  </r>
  <r>
    <n v="7481"/>
    <d v="2017-05-13T00:00:00"/>
    <x v="3"/>
    <x v="4"/>
    <x v="291"/>
    <x v="18"/>
    <x v="0"/>
    <x v="2"/>
    <s v="Tennsco 6- and 18-Compartment Lockers"/>
    <n v="530.34"/>
    <n v="2"/>
    <n v="95.46"/>
  </r>
  <r>
    <n v="7482"/>
    <d v="2017-05-13T00:00:00"/>
    <x v="3"/>
    <x v="4"/>
    <x v="291"/>
    <x v="18"/>
    <x v="0"/>
    <x v="0"/>
    <s v="Hammermill CopyPlus Copy Paper (20Lb. and 84 Bright)"/>
    <n v="14.94"/>
    <n v="3"/>
    <n v="7.32"/>
  </r>
  <r>
    <n v="7483"/>
    <d v="2017-05-13T00:00:00"/>
    <x v="3"/>
    <x v="4"/>
    <x v="249"/>
    <x v="7"/>
    <x v="0"/>
    <x v="3"/>
    <s v="GBC Twin Loop Wire Binding Elements"/>
    <n v="299.52"/>
    <n v="9"/>
    <n v="149.76"/>
  </r>
  <r>
    <n v="7484"/>
    <d v="2017-05-13T00:00:00"/>
    <x v="3"/>
    <x v="4"/>
    <x v="136"/>
    <x v="15"/>
    <x v="0"/>
    <x v="12"/>
    <s v="Fellowes Basic Home/Office Series Surge Protectors"/>
    <n v="20.77"/>
    <n v="2"/>
    <n v="2.34"/>
  </r>
  <r>
    <n v="7485"/>
    <d v="2017-05-13T00:00:00"/>
    <x v="3"/>
    <x v="4"/>
    <x v="772"/>
    <x v="2"/>
    <x v="1"/>
    <x v="5"/>
    <s v="Office Star - Mesh Screen back chair with Vinyl seat"/>
    <n v="458.43"/>
    <n v="5"/>
    <n v="-124.43"/>
  </r>
  <r>
    <n v="7486"/>
    <d v="2017-05-14T00:00:00"/>
    <x v="3"/>
    <x v="4"/>
    <x v="137"/>
    <x v="3"/>
    <x v="1"/>
    <x v="8"/>
    <s v="Eldon Stackable Tray, Side-Load, Legal, Smoke"/>
    <n v="18.28"/>
    <n v="2"/>
    <n v="6.22"/>
  </r>
  <r>
    <n v="7487"/>
    <d v="2017-05-14T00:00:00"/>
    <x v="3"/>
    <x v="4"/>
    <x v="137"/>
    <x v="3"/>
    <x v="2"/>
    <x v="9"/>
    <s v="Razer Tiamat Over Ear 7.1 Surround Sound PC Gaming Headset"/>
    <n v="1399.93"/>
    <n v="7"/>
    <n v="601.97"/>
  </r>
  <r>
    <n v="7488"/>
    <d v="2017-05-14T00:00:00"/>
    <x v="3"/>
    <x v="4"/>
    <x v="67"/>
    <x v="29"/>
    <x v="0"/>
    <x v="10"/>
    <s v="Fashion Color Clasp Envelopes"/>
    <n v="48.69"/>
    <n v="9"/>
    <n v="23.86"/>
  </r>
  <r>
    <n v="7489"/>
    <d v="2017-05-14T00:00:00"/>
    <x v="3"/>
    <x v="4"/>
    <x v="596"/>
    <x v="20"/>
    <x v="2"/>
    <x v="6"/>
    <s v="Google Nexus 5"/>
    <n v="539.97"/>
    <n v="3"/>
    <n v="134.99"/>
  </r>
  <r>
    <n v="7490"/>
    <d v="2017-05-14T00:00:00"/>
    <x v="3"/>
    <x v="4"/>
    <x v="596"/>
    <x v="20"/>
    <x v="0"/>
    <x v="2"/>
    <s v="X-Rack File for Hanging Folders"/>
    <n v="22.58"/>
    <n v="2"/>
    <n v="5.87"/>
  </r>
  <r>
    <n v="7491"/>
    <d v="2017-05-14T00:00:00"/>
    <x v="3"/>
    <x v="4"/>
    <x v="127"/>
    <x v="22"/>
    <x v="0"/>
    <x v="0"/>
    <s v="Xerox 1917"/>
    <n v="440.19"/>
    <n v="9"/>
    <n v="206.89"/>
  </r>
  <r>
    <n v="7492"/>
    <d v="2017-05-14T00:00:00"/>
    <x v="3"/>
    <x v="4"/>
    <x v="127"/>
    <x v="22"/>
    <x v="0"/>
    <x v="14"/>
    <s v="Martin-Yale Premier Letter Opener"/>
    <n v="64.400000000000006"/>
    <n v="5"/>
    <n v="1.93"/>
  </r>
  <r>
    <n v="7493"/>
    <d v="2017-05-14T00:00:00"/>
    <x v="3"/>
    <x v="4"/>
    <x v="217"/>
    <x v="0"/>
    <x v="1"/>
    <x v="5"/>
    <s v="Global Commerce Series Low-Back Swivel/Tilt Chairs"/>
    <n v="899.43"/>
    <n v="5"/>
    <n v="-12.85"/>
  </r>
  <r>
    <n v="7494"/>
    <d v="2017-05-14T00:00:00"/>
    <x v="3"/>
    <x v="4"/>
    <x v="217"/>
    <x v="0"/>
    <x v="0"/>
    <x v="4"/>
    <s v="Newell 309"/>
    <n v="46.2"/>
    <n v="5"/>
    <n v="5.78"/>
  </r>
  <r>
    <n v="7495"/>
    <d v="2017-05-14T00:00:00"/>
    <x v="3"/>
    <x v="4"/>
    <x v="217"/>
    <x v="0"/>
    <x v="0"/>
    <x v="0"/>
    <s v="Xerox 1936"/>
    <n v="47.95"/>
    <n v="3"/>
    <n v="16.18"/>
  </r>
  <r>
    <n v="7496"/>
    <d v="2017-05-14T00:00:00"/>
    <x v="3"/>
    <x v="4"/>
    <x v="217"/>
    <x v="0"/>
    <x v="2"/>
    <x v="6"/>
    <s v="PayAnywhere Card Reader"/>
    <n v="7.99"/>
    <n v="1"/>
    <n v="0.7"/>
  </r>
  <r>
    <n v="7497"/>
    <d v="2017-05-14T00:00:00"/>
    <x v="3"/>
    <x v="4"/>
    <x v="217"/>
    <x v="0"/>
    <x v="0"/>
    <x v="0"/>
    <s v="Xerox 1937"/>
    <n v="76.86"/>
    <n v="2"/>
    <n v="26.9"/>
  </r>
  <r>
    <n v="7498"/>
    <d v="2017-05-14T00:00:00"/>
    <x v="3"/>
    <x v="4"/>
    <x v="8"/>
    <x v="36"/>
    <x v="0"/>
    <x v="4"/>
    <s v="OIC #2 Pencils, Medium Soft"/>
    <n v="3.76"/>
    <n v="2"/>
    <n v="1.0900000000000001"/>
  </r>
  <r>
    <n v="7499"/>
    <d v="2017-05-14T00:00:00"/>
    <x v="3"/>
    <x v="4"/>
    <x v="8"/>
    <x v="36"/>
    <x v="0"/>
    <x v="4"/>
    <s v="Prang Colored Pencils"/>
    <n v="14.7"/>
    <n v="5"/>
    <n v="6.62"/>
  </r>
  <r>
    <n v="7500"/>
    <d v="2017-05-14T00:00:00"/>
    <x v="3"/>
    <x v="4"/>
    <x v="8"/>
    <x v="36"/>
    <x v="0"/>
    <x v="4"/>
    <s v="Eberhard Faber 3 1/2&quot; Golf Pencils"/>
    <n v="37.200000000000003"/>
    <n v="5"/>
    <n v="9.3000000000000007"/>
  </r>
  <r>
    <n v="7501"/>
    <d v="2017-05-14T00:00:00"/>
    <x v="3"/>
    <x v="4"/>
    <x v="8"/>
    <x v="36"/>
    <x v="2"/>
    <x v="9"/>
    <s v="Belkin F8E887 USB Wired Ergonomic Keyboard"/>
    <n v="89.97"/>
    <n v="3"/>
    <n v="18.89"/>
  </r>
  <r>
    <n v="7502"/>
    <d v="2017-05-14T00:00:00"/>
    <x v="3"/>
    <x v="4"/>
    <x v="8"/>
    <x v="36"/>
    <x v="1"/>
    <x v="5"/>
    <s v="Office Star - Contemporary Task Swivel chair with Loop Arms, Charcoal"/>
    <n v="261.95999999999998"/>
    <n v="2"/>
    <n v="23.58"/>
  </r>
  <r>
    <n v="7503"/>
    <d v="2017-05-14T00:00:00"/>
    <x v="3"/>
    <x v="4"/>
    <x v="8"/>
    <x v="36"/>
    <x v="0"/>
    <x v="1"/>
    <s v="Avery 505"/>
    <n v="74"/>
    <n v="5"/>
    <n v="37"/>
  </r>
  <r>
    <n v="7504"/>
    <d v="2017-05-14T00:00:00"/>
    <x v="3"/>
    <x v="4"/>
    <x v="0"/>
    <x v="10"/>
    <x v="0"/>
    <x v="3"/>
    <s v="Premium Transparent Presentation Covers, No Pattern/Clear, 8 1/2&quot; x 11&quot;"/>
    <n v="58.17"/>
    <n v="5"/>
    <n v="-46.54"/>
  </r>
  <r>
    <n v="7505"/>
    <d v="2017-05-14T00:00:00"/>
    <x v="3"/>
    <x v="4"/>
    <x v="0"/>
    <x v="10"/>
    <x v="0"/>
    <x v="1"/>
    <s v="Avery 502"/>
    <n v="5.04"/>
    <n v="2"/>
    <n v="1.76"/>
  </r>
  <r>
    <n v="7506"/>
    <d v="2017-05-14T00:00:00"/>
    <x v="3"/>
    <x v="4"/>
    <x v="0"/>
    <x v="10"/>
    <x v="0"/>
    <x v="0"/>
    <s v="Xerox 19"/>
    <n v="24.78"/>
    <n v="1"/>
    <n v="7.75"/>
  </r>
  <r>
    <n v="7507"/>
    <d v="2017-05-15T00:00:00"/>
    <x v="3"/>
    <x v="4"/>
    <x v="409"/>
    <x v="12"/>
    <x v="2"/>
    <x v="6"/>
    <s v="Logitech B530 USBÂ HeadsetÂ -Â headsetÂ - Full size, Binaural"/>
    <n v="29.59"/>
    <n v="1"/>
    <n v="2.59"/>
  </r>
  <r>
    <n v="7508"/>
    <d v="2017-05-15T00:00:00"/>
    <x v="3"/>
    <x v="4"/>
    <x v="409"/>
    <x v="12"/>
    <x v="0"/>
    <x v="3"/>
    <s v="Avery Durable Slant Ring Binders"/>
    <n v="4.75"/>
    <n v="2"/>
    <n v="-3.17"/>
  </r>
  <r>
    <n v="7509"/>
    <d v="2017-05-15T00:00:00"/>
    <x v="3"/>
    <x v="4"/>
    <x v="409"/>
    <x v="12"/>
    <x v="0"/>
    <x v="0"/>
    <s v="Universal Ultra Bright White Copier/Laser Paper, 8 1/2&quot; x 11&quot;, Ream"/>
    <n v="15.55"/>
    <n v="3"/>
    <n v="5.64"/>
  </r>
  <r>
    <n v="7510"/>
    <d v="2017-05-15T00:00:00"/>
    <x v="3"/>
    <x v="4"/>
    <x v="80"/>
    <x v="22"/>
    <x v="1"/>
    <x v="8"/>
    <s v="24-Hour Round Wall Clock"/>
    <n v="39.96"/>
    <n v="2"/>
    <n v="17.18"/>
  </r>
  <r>
    <n v="7511"/>
    <d v="2017-05-15T00:00:00"/>
    <x v="3"/>
    <x v="4"/>
    <x v="80"/>
    <x v="22"/>
    <x v="1"/>
    <x v="5"/>
    <s v="SAFCO Optional Arm Kit for Workspace Cribbage Stacking Chair"/>
    <n v="42.62"/>
    <n v="2"/>
    <n v="4.26"/>
  </r>
  <r>
    <n v="7512"/>
    <d v="2017-05-15T00:00:00"/>
    <x v="3"/>
    <x v="4"/>
    <x v="80"/>
    <x v="22"/>
    <x v="1"/>
    <x v="5"/>
    <s v="SAFCO Arco Folding Chair"/>
    <n v="220.96"/>
    <n v="1"/>
    <n v="24.86"/>
  </r>
  <r>
    <n v="7513"/>
    <d v="2017-05-15T00:00:00"/>
    <x v="3"/>
    <x v="4"/>
    <x v="448"/>
    <x v="1"/>
    <x v="0"/>
    <x v="0"/>
    <s v="Xerox 1880"/>
    <n v="56.7"/>
    <n v="2"/>
    <n v="19.14"/>
  </r>
  <r>
    <n v="7514"/>
    <d v="2017-05-15T00:00:00"/>
    <x v="3"/>
    <x v="4"/>
    <x v="448"/>
    <x v="1"/>
    <x v="2"/>
    <x v="6"/>
    <s v="QVS USB Car Charger 2-Port 2.1Amp for iPod/iPhone/iPad/iPad 2/iPad 3"/>
    <n v="11.12"/>
    <n v="2"/>
    <n v="3.48"/>
  </r>
  <r>
    <n v="7515"/>
    <d v="2017-05-16T00:00:00"/>
    <x v="3"/>
    <x v="4"/>
    <x v="522"/>
    <x v="10"/>
    <x v="0"/>
    <x v="2"/>
    <s v="SAFCO Commercial Wire Shelving, Black"/>
    <n v="221.02"/>
    <n v="2"/>
    <n v="-55.26"/>
  </r>
  <r>
    <n v="7516"/>
    <d v="2017-05-18T00:00:00"/>
    <x v="3"/>
    <x v="4"/>
    <x v="248"/>
    <x v="2"/>
    <x v="2"/>
    <x v="9"/>
    <s v="KeyTronicÂ KT800P2 -Â KeyboardÂ - Black"/>
    <n v="36.049999999999997"/>
    <n v="3"/>
    <n v="-0.9"/>
  </r>
  <r>
    <n v="7517"/>
    <d v="2017-05-18T00:00:00"/>
    <x v="3"/>
    <x v="4"/>
    <x v="18"/>
    <x v="20"/>
    <x v="1"/>
    <x v="8"/>
    <s v="Master Caster Door Stop, Large Neon Orange"/>
    <n v="14.56"/>
    <n v="2"/>
    <n v="6.26"/>
  </r>
  <r>
    <n v="7518"/>
    <d v="2017-05-18T00:00:00"/>
    <x v="3"/>
    <x v="4"/>
    <x v="18"/>
    <x v="20"/>
    <x v="0"/>
    <x v="3"/>
    <s v="Acco Pressboard Covers with Storage Hooks, 9 1/2&quot; x 11&quot;, Executive Red"/>
    <n v="3.05"/>
    <n v="1"/>
    <n v="1.03"/>
  </r>
  <r>
    <n v="7519"/>
    <d v="2017-05-18T00:00:00"/>
    <x v="3"/>
    <x v="4"/>
    <x v="113"/>
    <x v="0"/>
    <x v="0"/>
    <x v="3"/>
    <s v="Acco Pressboard Covers with Storage Hooks, 14 7/8&quot; x 11&quot;, Light Blue"/>
    <n v="6.87"/>
    <n v="7"/>
    <n v="-10.65"/>
  </r>
  <r>
    <n v="7520"/>
    <d v="2017-05-18T00:00:00"/>
    <x v="3"/>
    <x v="4"/>
    <x v="113"/>
    <x v="0"/>
    <x v="0"/>
    <x v="3"/>
    <s v="Avery Framed View Binder, EZD Ring (Locking), Navy, 1 1/2&quot;"/>
    <n v="2"/>
    <n v="1"/>
    <n v="-3.29"/>
  </r>
  <r>
    <n v="7521"/>
    <d v="2017-05-18T00:00:00"/>
    <x v="3"/>
    <x v="4"/>
    <x v="113"/>
    <x v="0"/>
    <x v="0"/>
    <x v="2"/>
    <s v="Plastic Stacking Crates &amp; Casters"/>
    <n v="8.93"/>
    <n v="2"/>
    <n v="0.67"/>
  </r>
  <r>
    <n v="7522"/>
    <d v="2017-05-18T00:00:00"/>
    <x v="3"/>
    <x v="4"/>
    <x v="735"/>
    <x v="4"/>
    <x v="0"/>
    <x v="12"/>
    <s v="Acco Six-Outlet Power Strip, 4' Cord Length"/>
    <n v="17.239999999999998"/>
    <n v="2"/>
    <n v="4.4800000000000004"/>
  </r>
  <r>
    <n v="7523"/>
    <d v="2017-05-18T00:00:00"/>
    <x v="3"/>
    <x v="4"/>
    <x v="735"/>
    <x v="4"/>
    <x v="1"/>
    <x v="11"/>
    <s v="Hon 4-Shelf Metal Bookcases"/>
    <n v="302.94"/>
    <n v="3"/>
    <n v="75.739999999999995"/>
  </r>
  <r>
    <n v="7524"/>
    <d v="2017-05-18T00:00:00"/>
    <x v="3"/>
    <x v="4"/>
    <x v="735"/>
    <x v="4"/>
    <x v="2"/>
    <x v="6"/>
    <s v="QVS USB Car Charger 2-Port 2.1Amp for iPod/iPhone/iPad/iPad 2/iPad 3"/>
    <n v="34.75"/>
    <n v="5"/>
    <n v="15.64"/>
  </r>
  <r>
    <n v="7525"/>
    <d v="2017-05-18T00:00:00"/>
    <x v="3"/>
    <x v="4"/>
    <x v="735"/>
    <x v="4"/>
    <x v="0"/>
    <x v="3"/>
    <s v="Poly Designer Cover &amp; Back"/>
    <n v="113.94"/>
    <n v="6"/>
    <n v="54.69"/>
  </r>
  <r>
    <n v="7526"/>
    <d v="2017-05-18T00:00:00"/>
    <x v="3"/>
    <x v="4"/>
    <x v="735"/>
    <x v="4"/>
    <x v="2"/>
    <x v="6"/>
    <s v="Apple EarPods with Remote and Mic"/>
    <n v="55.98"/>
    <n v="2"/>
    <n v="15.67"/>
  </r>
  <r>
    <n v="7527"/>
    <d v="2017-05-18T00:00:00"/>
    <x v="3"/>
    <x v="4"/>
    <x v="579"/>
    <x v="11"/>
    <x v="2"/>
    <x v="6"/>
    <s v="Aastra 6757i CT Wireless VoIP phone"/>
    <n v="344.7"/>
    <n v="2"/>
    <n v="38.78"/>
  </r>
  <r>
    <n v="7528"/>
    <d v="2017-05-18T00:00:00"/>
    <x v="3"/>
    <x v="4"/>
    <x v="367"/>
    <x v="24"/>
    <x v="0"/>
    <x v="12"/>
    <s v="Avanti 1.7 Cu. Ft. Refrigerator"/>
    <n v="706.86"/>
    <n v="7"/>
    <n v="197.92"/>
  </r>
  <r>
    <n v="7529"/>
    <d v="2017-05-18T00:00:00"/>
    <x v="3"/>
    <x v="4"/>
    <x v="367"/>
    <x v="24"/>
    <x v="2"/>
    <x v="6"/>
    <s v="Motorola HK250 Universal Bluetooth Headset"/>
    <n v="114.95"/>
    <n v="5"/>
    <n v="2.2999999999999998"/>
  </r>
  <r>
    <n v="7530"/>
    <d v="2017-05-18T00:00:00"/>
    <x v="3"/>
    <x v="4"/>
    <x v="367"/>
    <x v="24"/>
    <x v="0"/>
    <x v="3"/>
    <s v="Universal Recycled Hanging Pressboard Report Binders, Letter Size"/>
    <n v="43.19"/>
    <n v="7"/>
    <n v="20.73"/>
  </r>
  <r>
    <n v="7531"/>
    <d v="2017-05-18T00:00:00"/>
    <x v="3"/>
    <x v="4"/>
    <x v="688"/>
    <x v="1"/>
    <x v="1"/>
    <x v="8"/>
    <s v="Flat Face Poster Frame"/>
    <n v="22.61"/>
    <n v="3"/>
    <n v="-10.17"/>
  </r>
  <r>
    <n v="7532"/>
    <d v="2017-05-18T00:00:00"/>
    <x v="3"/>
    <x v="4"/>
    <x v="688"/>
    <x v="1"/>
    <x v="1"/>
    <x v="8"/>
    <s v="C-Line Cubicle Keepers Polyproplyene Holder With Velcro Backings"/>
    <n v="1.89"/>
    <n v="1"/>
    <n v="-0.99"/>
  </r>
  <r>
    <n v="7533"/>
    <d v="2017-05-19T00:00:00"/>
    <x v="3"/>
    <x v="4"/>
    <x v="372"/>
    <x v="22"/>
    <x v="0"/>
    <x v="12"/>
    <s v="Belkin Premiere Surge Master II 8-outlet surge protector"/>
    <n v="97.16"/>
    <n v="2"/>
    <n v="28.18"/>
  </r>
  <r>
    <n v="7534"/>
    <d v="2017-05-19T00:00:00"/>
    <x v="3"/>
    <x v="4"/>
    <x v="138"/>
    <x v="20"/>
    <x v="0"/>
    <x v="12"/>
    <s v="Bionaire Personal Warm Mist Humidifier/Vaporizer"/>
    <n v="281.33999999999997"/>
    <n v="6"/>
    <n v="109.72"/>
  </r>
  <r>
    <n v="7535"/>
    <d v="2017-05-19T00:00:00"/>
    <x v="3"/>
    <x v="4"/>
    <x v="138"/>
    <x v="20"/>
    <x v="2"/>
    <x v="6"/>
    <s v="Nortel Meridian M3904 Professional Digital phone"/>
    <n v="307.98"/>
    <n v="2"/>
    <n v="89.31"/>
  </r>
  <r>
    <n v="7536"/>
    <d v="2017-05-19T00:00:00"/>
    <x v="3"/>
    <x v="4"/>
    <x v="138"/>
    <x v="20"/>
    <x v="2"/>
    <x v="9"/>
    <s v="Logitech Wireless Performance Mouse MX for PC and Mac"/>
    <n v="299.97000000000003"/>
    <n v="3"/>
    <n v="113.99"/>
  </r>
  <r>
    <n v="7537"/>
    <d v="2017-05-19T00:00:00"/>
    <x v="3"/>
    <x v="4"/>
    <x v="59"/>
    <x v="4"/>
    <x v="2"/>
    <x v="9"/>
    <s v="Kingston Digital DataTraveler 32GB USB 2.0"/>
    <n v="67.8"/>
    <n v="4"/>
    <n v="4.07"/>
  </r>
  <r>
    <n v="7538"/>
    <d v="2017-05-19T00:00:00"/>
    <x v="3"/>
    <x v="4"/>
    <x v="59"/>
    <x v="4"/>
    <x v="2"/>
    <x v="6"/>
    <s v="Nokia Lumia 925"/>
    <n v="377.97"/>
    <n v="3"/>
    <n v="98.27"/>
  </r>
  <r>
    <n v="7539"/>
    <d v="2017-05-19T00:00:00"/>
    <x v="3"/>
    <x v="4"/>
    <x v="59"/>
    <x v="4"/>
    <x v="1"/>
    <x v="11"/>
    <s v="O'Sullivan 2-Door Barrister Bookcase in Odessa Pine"/>
    <n v="1628.82"/>
    <n v="9"/>
    <n v="374.63"/>
  </r>
  <r>
    <n v="7540"/>
    <d v="2017-05-19T00:00:00"/>
    <x v="3"/>
    <x v="4"/>
    <x v="59"/>
    <x v="4"/>
    <x v="0"/>
    <x v="0"/>
    <s v="Xerox 1945"/>
    <n v="286.93"/>
    <n v="7"/>
    <n v="140.6"/>
  </r>
  <r>
    <n v="7541"/>
    <d v="2017-05-19T00:00:00"/>
    <x v="3"/>
    <x v="4"/>
    <x v="288"/>
    <x v="3"/>
    <x v="1"/>
    <x v="5"/>
    <s v="Situations Contoured Folding Chairs, 4/Set"/>
    <n v="681.41"/>
    <n v="12"/>
    <n v="42.59"/>
  </r>
  <r>
    <n v="7542"/>
    <d v="2017-05-19T00:00:00"/>
    <x v="3"/>
    <x v="4"/>
    <x v="288"/>
    <x v="3"/>
    <x v="0"/>
    <x v="4"/>
    <s v="Newell 310"/>
    <n v="3.52"/>
    <n v="2"/>
    <n v="1.02"/>
  </r>
  <r>
    <n v="7543"/>
    <d v="2017-05-19T00:00:00"/>
    <x v="3"/>
    <x v="4"/>
    <x v="288"/>
    <x v="3"/>
    <x v="0"/>
    <x v="4"/>
    <s v="Newell 314"/>
    <n v="5.58"/>
    <n v="1"/>
    <n v="1.4"/>
  </r>
  <r>
    <n v="7544"/>
    <d v="2017-05-19T00:00:00"/>
    <x v="3"/>
    <x v="4"/>
    <x v="288"/>
    <x v="3"/>
    <x v="2"/>
    <x v="9"/>
    <s v="SanDisk Cruzer 64 GB USB Flash Drive"/>
    <n v="36.32"/>
    <n v="1"/>
    <n v="10.9"/>
  </r>
  <r>
    <n v="7545"/>
    <d v="2017-05-19T00:00:00"/>
    <x v="3"/>
    <x v="4"/>
    <x v="405"/>
    <x v="4"/>
    <x v="0"/>
    <x v="0"/>
    <s v="Tops White Computer Printout Paper"/>
    <n v="195.64"/>
    <n v="4"/>
    <n v="91.95"/>
  </r>
  <r>
    <n v="7546"/>
    <d v="2017-05-19T00:00:00"/>
    <x v="3"/>
    <x v="4"/>
    <x v="225"/>
    <x v="1"/>
    <x v="0"/>
    <x v="0"/>
    <s v="Things To Do Today Spiral Book"/>
    <n v="38.020000000000003"/>
    <n v="6"/>
    <n v="13.78"/>
  </r>
  <r>
    <n v="7547"/>
    <d v="2017-05-19T00:00:00"/>
    <x v="3"/>
    <x v="4"/>
    <x v="80"/>
    <x v="0"/>
    <x v="2"/>
    <x v="6"/>
    <s v="Jabra Supreme Plus Driver EditionÂ Headset"/>
    <n v="95.99"/>
    <n v="1"/>
    <n v="9.6"/>
  </r>
  <r>
    <n v="7548"/>
    <d v="2017-05-19T00:00:00"/>
    <x v="3"/>
    <x v="4"/>
    <x v="80"/>
    <x v="0"/>
    <x v="0"/>
    <x v="1"/>
    <s v="Avery 491"/>
    <n v="13.22"/>
    <n v="4"/>
    <n v="4.3"/>
  </r>
  <r>
    <n v="7549"/>
    <d v="2017-05-19T00:00:00"/>
    <x v="3"/>
    <x v="4"/>
    <x v="512"/>
    <x v="15"/>
    <x v="1"/>
    <x v="5"/>
    <s v="Office Star - Mesh Screen back chair with Vinyl seat"/>
    <n v="314.35000000000002"/>
    <n v="3"/>
    <n v="-35.36"/>
  </r>
  <r>
    <n v="7550"/>
    <d v="2017-05-19T00:00:00"/>
    <x v="3"/>
    <x v="4"/>
    <x v="512"/>
    <x v="15"/>
    <x v="0"/>
    <x v="0"/>
    <s v="Xerox 1949"/>
    <n v="27.89"/>
    <n v="7"/>
    <n v="10.11"/>
  </r>
  <r>
    <n v="7551"/>
    <d v="2017-05-19T00:00:00"/>
    <x v="3"/>
    <x v="4"/>
    <x v="52"/>
    <x v="3"/>
    <x v="0"/>
    <x v="3"/>
    <s v="GBC Twin Loop Wire Binding Elements"/>
    <n v="133.12"/>
    <n v="5"/>
    <n v="49.92"/>
  </r>
  <r>
    <n v="7552"/>
    <d v="2017-05-19T00:00:00"/>
    <x v="3"/>
    <x v="4"/>
    <x v="37"/>
    <x v="33"/>
    <x v="0"/>
    <x v="3"/>
    <s v="Wilson Jones Four-Pocket Poly Binders"/>
    <n v="26.16"/>
    <n v="4"/>
    <n v="12.82"/>
  </r>
  <r>
    <n v="7553"/>
    <d v="2017-05-20T00:00:00"/>
    <x v="3"/>
    <x v="4"/>
    <x v="115"/>
    <x v="47"/>
    <x v="0"/>
    <x v="4"/>
    <s v="Boston 1645 Deluxe Heavier-Duty Electric Pencil Sharpener"/>
    <n v="131.94"/>
    <n v="3"/>
    <n v="35.619999999999997"/>
  </r>
  <r>
    <n v="7554"/>
    <d v="2017-05-20T00:00:00"/>
    <x v="3"/>
    <x v="4"/>
    <x v="115"/>
    <x v="47"/>
    <x v="0"/>
    <x v="4"/>
    <s v="BIC Brite Liner Highlighters, Chisel Tip"/>
    <n v="25.92"/>
    <n v="4"/>
    <n v="8.2899999999999991"/>
  </r>
  <r>
    <n v="7555"/>
    <d v="2017-05-20T00:00:00"/>
    <x v="3"/>
    <x v="4"/>
    <x v="115"/>
    <x v="47"/>
    <x v="0"/>
    <x v="2"/>
    <s v="Fellowes High-Stak Drawer Files"/>
    <n v="704.76"/>
    <n v="4"/>
    <n v="162.09"/>
  </r>
  <r>
    <n v="7556"/>
    <d v="2017-05-20T00:00:00"/>
    <x v="3"/>
    <x v="4"/>
    <x v="115"/>
    <x v="47"/>
    <x v="0"/>
    <x v="7"/>
    <s v="Staples"/>
    <n v="7.41"/>
    <n v="3"/>
    <n v="3.48"/>
  </r>
  <r>
    <n v="7557"/>
    <d v="2017-05-20T00:00:00"/>
    <x v="3"/>
    <x v="4"/>
    <x v="115"/>
    <x v="47"/>
    <x v="0"/>
    <x v="4"/>
    <s v="Binney &amp; Smith inkTank Desk Highlighter, Chisel Tip, Yellow, 12/Box"/>
    <n v="21.5"/>
    <n v="10"/>
    <n v="7.1"/>
  </r>
  <r>
    <n v="7558"/>
    <d v="2017-05-20T00:00:00"/>
    <x v="3"/>
    <x v="4"/>
    <x v="684"/>
    <x v="3"/>
    <x v="1"/>
    <x v="5"/>
    <s v="Global Geo Office Task Chair, Gray"/>
    <n v="518.27"/>
    <n v="8"/>
    <n v="-97.18"/>
  </r>
  <r>
    <n v="7559"/>
    <d v="2017-05-20T00:00:00"/>
    <x v="3"/>
    <x v="4"/>
    <x v="684"/>
    <x v="3"/>
    <x v="1"/>
    <x v="8"/>
    <s v="G.E. Halogen Desk Lamp Bulbs"/>
    <n v="6.98"/>
    <n v="1"/>
    <n v="3.35"/>
  </r>
  <r>
    <n v="7560"/>
    <d v="2017-05-20T00:00:00"/>
    <x v="3"/>
    <x v="4"/>
    <x v="684"/>
    <x v="3"/>
    <x v="2"/>
    <x v="15"/>
    <s v="Okidata B400 Printer"/>
    <n v="343.2"/>
    <n v="1"/>
    <n v="38.61"/>
  </r>
  <r>
    <n v="7561"/>
    <d v="2017-05-20T00:00:00"/>
    <x v="3"/>
    <x v="4"/>
    <x v="444"/>
    <x v="14"/>
    <x v="0"/>
    <x v="3"/>
    <s v="Square Ring Data Binders, Rigid 75 Pt. Covers, 11&quot; x 14-7/8&quot;"/>
    <n v="41.28"/>
    <n v="2"/>
    <n v="19.809999999999999"/>
  </r>
  <r>
    <n v="7562"/>
    <d v="2017-05-20T00:00:00"/>
    <x v="3"/>
    <x v="4"/>
    <x v="247"/>
    <x v="17"/>
    <x v="0"/>
    <x v="3"/>
    <s v="Wilson Jones Impact Binders"/>
    <n v="8.2899999999999991"/>
    <n v="2"/>
    <n v="3"/>
  </r>
  <r>
    <n v="7563"/>
    <d v="2017-05-20T00:00:00"/>
    <x v="3"/>
    <x v="4"/>
    <x v="247"/>
    <x v="17"/>
    <x v="2"/>
    <x v="6"/>
    <s v="Motorola L703CM"/>
    <n v="1123.1300000000001"/>
    <n v="9"/>
    <n v="70.2"/>
  </r>
  <r>
    <n v="7564"/>
    <d v="2017-05-20T00:00:00"/>
    <x v="3"/>
    <x v="4"/>
    <x v="247"/>
    <x v="17"/>
    <x v="0"/>
    <x v="12"/>
    <s v="Fellowes Basic Home/Office Series Surge Protectors"/>
    <n v="64.900000000000006"/>
    <n v="5"/>
    <n v="18.82"/>
  </r>
  <r>
    <n v="7565"/>
    <d v="2017-05-21T00:00:00"/>
    <x v="3"/>
    <x v="4"/>
    <x v="130"/>
    <x v="20"/>
    <x v="1"/>
    <x v="8"/>
    <s v="Luxo Professional Magnifying Clamp-On Fluorescent Lamps"/>
    <n v="520.04999999999995"/>
    <n v="5"/>
    <n v="72.81"/>
  </r>
  <r>
    <n v="7566"/>
    <d v="2017-05-21T00:00:00"/>
    <x v="3"/>
    <x v="4"/>
    <x v="130"/>
    <x v="20"/>
    <x v="0"/>
    <x v="4"/>
    <s v="Bulldog Table or Wall-Mount Pencil Sharpener"/>
    <n v="17.97"/>
    <n v="3"/>
    <n v="5.21"/>
  </r>
  <r>
    <n v="7567"/>
    <d v="2017-05-22T00:00:00"/>
    <x v="3"/>
    <x v="4"/>
    <x v="224"/>
    <x v="1"/>
    <x v="1"/>
    <x v="5"/>
    <s v="High-Back Leather Manager's Chair"/>
    <n v="181.99"/>
    <n v="2"/>
    <n v="-54.6"/>
  </r>
  <r>
    <n v="7568"/>
    <d v="2017-05-22T00:00:00"/>
    <x v="3"/>
    <x v="4"/>
    <x v="224"/>
    <x v="1"/>
    <x v="0"/>
    <x v="3"/>
    <s v="Avery Durable Slant Ring Binders, No Labels"/>
    <n v="1.59"/>
    <n v="2"/>
    <n v="-2.63"/>
  </r>
  <r>
    <n v="7569"/>
    <d v="2017-05-22T00:00:00"/>
    <x v="3"/>
    <x v="4"/>
    <x v="224"/>
    <x v="1"/>
    <x v="0"/>
    <x v="14"/>
    <s v="Acme Forged Steel Scissors with Black Enamel Handles"/>
    <n v="22.34"/>
    <n v="3"/>
    <n v="2.5099999999999998"/>
  </r>
  <r>
    <n v="7570"/>
    <d v="2017-05-22T00:00:00"/>
    <x v="3"/>
    <x v="4"/>
    <x v="281"/>
    <x v="3"/>
    <x v="2"/>
    <x v="9"/>
    <s v="Maxell 74 Minute CDR, 10/Pack"/>
    <n v="68.459999999999994"/>
    <n v="7"/>
    <n v="25.33"/>
  </r>
  <r>
    <n v="7571"/>
    <d v="2017-05-22T00:00:00"/>
    <x v="3"/>
    <x v="4"/>
    <x v="556"/>
    <x v="3"/>
    <x v="0"/>
    <x v="4"/>
    <s v="SANFORD Major Accent Highlighters"/>
    <n v="49.56"/>
    <n v="7"/>
    <n v="18.829999999999998"/>
  </r>
  <r>
    <n v="7572"/>
    <d v="2017-05-22T00:00:00"/>
    <x v="3"/>
    <x v="4"/>
    <x v="58"/>
    <x v="3"/>
    <x v="0"/>
    <x v="4"/>
    <s v="Newell 350"/>
    <n v="9.84"/>
    <n v="3"/>
    <n v="2.85"/>
  </r>
  <r>
    <n v="7573"/>
    <d v="2017-05-22T00:00:00"/>
    <x v="3"/>
    <x v="4"/>
    <x v="58"/>
    <x v="3"/>
    <x v="0"/>
    <x v="4"/>
    <s v="Newell 333"/>
    <n v="2.78"/>
    <n v="1"/>
    <n v="0.72"/>
  </r>
  <r>
    <n v="7574"/>
    <d v="2017-05-23T00:00:00"/>
    <x v="3"/>
    <x v="4"/>
    <x v="6"/>
    <x v="3"/>
    <x v="1"/>
    <x v="13"/>
    <s v="Lesro Sheffield Collection Coffee Table, End Table, Center Table, Corner Table"/>
    <n v="171.29"/>
    <n v="3"/>
    <n v="-6.42"/>
  </r>
  <r>
    <n v="7575"/>
    <d v="2017-05-23T00:00:00"/>
    <x v="3"/>
    <x v="4"/>
    <x v="318"/>
    <x v="0"/>
    <x v="0"/>
    <x v="7"/>
    <s v="OIC Thumb-Tacks"/>
    <n v="1.82"/>
    <n v="2"/>
    <n v="0.62"/>
  </r>
  <r>
    <n v="7576"/>
    <d v="2017-05-23T00:00:00"/>
    <x v="3"/>
    <x v="4"/>
    <x v="318"/>
    <x v="0"/>
    <x v="0"/>
    <x v="12"/>
    <s v="Acco 6 Outlet Guardian Premium Plus Surge Suppressor"/>
    <n v="18.32"/>
    <n v="5"/>
    <n v="-46.72"/>
  </r>
  <r>
    <n v="7577"/>
    <d v="2017-05-23T00:00:00"/>
    <x v="3"/>
    <x v="4"/>
    <x v="318"/>
    <x v="0"/>
    <x v="0"/>
    <x v="2"/>
    <s v="Tennsco Commercial Shelving"/>
    <n v="48.82"/>
    <n v="3"/>
    <n v="-11.59"/>
  </r>
  <r>
    <n v="7578"/>
    <d v="2017-05-23T00:00:00"/>
    <x v="3"/>
    <x v="4"/>
    <x v="318"/>
    <x v="0"/>
    <x v="0"/>
    <x v="3"/>
    <s v="Storex Dura Pro Binders"/>
    <n v="1.19"/>
    <n v="1"/>
    <n v="-1.96"/>
  </r>
  <r>
    <n v="7579"/>
    <d v="2017-05-25T00:00:00"/>
    <x v="3"/>
    <x v="4"/>
    <x v="772"/>
    <x v="4"/>
    <x v="0"/>
    <x v="3"/>
    <s v="Recycled Easel Ring Binders"/>
    <n v="29.84"/>
    <n v="2"/>
    <n v="13.43"/>
  </r>
  <r>
    <n v="7580"/>
    <d v="2017-05-25T00:00:00"/>
    <x v="3"/>
    <x v="4"/>
    <x v="335"/>
    <x v="20"/>
    <x v="0"/>
    <x v="3"/>
    <s v="GBC DocuBind P100 Manual Binding Machine"/>
    <n v="663.92"/>
    <n v="5"/>
    <n v="207.48"/>
  </r>
  <r>
    <n v="7581"/>
    <d v="2017-05-25T00:00:00"/>
    <x v="3"/>
    <x v="4"/>
    <x v="335"/>
    <x v="20"/>
    <x v="2"/>
    <x v="9"/>
    <s v="ImationÂ 8gb Micro Traveldrive Usb 2.0Â Flash Drive"/>
    <n v="120"/>
    <n v="8"/>
    <n v="13.2"/>
  </r>
  <r>
    <n v="7582"/>
    <d v="2017-05-25T00:00:00"/>
    <x v="3"/>
    <x v="4"/>
    <x v="335"/>
    <x v="20"/>
    <x v="0"/>
    <x v="7"/>
    <s v="Acco Hot Clips Clips to Go"/>
    <n v="3.29"/>
    <n v="1"/>
    <n v="1.48"/>
  </r>
  <r>
    <n v="7583"/>
    <d v="2017-05-25T00:00:00"/>
    <x v="3"/>
    <x v="4"/>
    <x v="335"/>
    <x v="20"/>
    <x v="1"/>
    <x v="8"/>
    <s v="Eldon 200 Class Desk Accessories"/>
    <n v="18.84"/>
    <n v="3"/>
    <n v="6.03"/>
  </r>
  <r>
    <n v="7584"/>
    <d v="2017-05-25T00:00:00"/>
    <x v="3"/>
    <x v="4"/>
    <x v="506"/>
    <x v="0"/>
    <x v="0"/>
    <x v="2"/>
    <s v="Iris 3-Drawer Stacking Bin, Black"/>
    <n v="50.14"/>
    <n v="3"/>
    <n v="-11.28"/>
  </r>
  <r>
    <n v="7585"/>
    <d v="2017-05-26T00:00:00"/>
    <x v="3"/>
    <x v="4"/>
    <x v="566"/>
    <x v="5"/>
    <x v="0"/>
    <x v="12"/>
    <s v="Belkin 8-Outlet Premiere SurgeMaster II Surge Protectors"/>
    <n v="208.44"/>
    <n v="3"/>
    <n v="62.53"/>
  </r>
  <r>
    <n v="7586"/>
    <d v="2017-05-26T00:00:00"/>
    <x v="3"/>
    <x v="4"/>
    <x v="566"/>
    <x v="5"/>
    <x v="0"/>
    <x v="14"/>
    <s v="Martin-Yale Premier Letter Opener"/>
    <n v="25.76"/>
    <n v="2"/>
    <n v="0.77"/>
  </r>
  <r>
    <n v="7587"/>
    <d v="2017-05-26T00:00:00"/>
    <x v="3"/>
    <x v="4"/>
    <x v="240"/>
    <x v="6"/>
    <x v="2"/>
    <x v="9"/>
    <s v="Verbatim Slim CD and DVD Storage Cases, 50/Pack"/>
    <n v="23.08"/>
    <n v="2"/>
    <n v="6.92"/>
  </r>
  <r>
    <n v="7588"/>
    <d v="2017-05-26T00:00:00"/>
    <x v="3"/>
    <x v="4"/>
    <x v="101"/>
    <x v="3"/>
    <x v="0"/>
    <x v="0"/>
    <s v="Xerox 201"/>
    <n v="12.96"/>
    <n v="2"/>
    <n v="6.22"/>
  </r>
  <r>
    <n v="7589"/>
    <d v="2017-05-27T00:00:00"/>
    <x v="3"/>
    <x v="4"/>
    <x v="233"/>
    <x v="5"/>
    <x v="0"/>
    <x v="3"/>
    <s v="Binding Machine Supplies"/>
    <n v="58.34"/>
    <n v="2"/>
    <n v="28"/>
  </r>
  <r>
    <n v="7590"/>
    <d v="2017-05-27T00:00:00"/>
    <x v="3"/>
    <x v="4"/>
    <x v="233"/>
    <x v="5"/>
    <x v="2"/>
    <x v="6"/>
    <s v="Google Nexus 5"/>
    <n v="539.97"/>
    <n v="3"/>
    <n v="134.99"/>
  </r>
  <r>
    <n v="7591"/>
    <d v="2017-05-27T00:00:00"/>
    <x v="3"/>
    <x v="4"/>
    <x v="281"/>
    <x v="15"/>
    <x v="0"/>
    <x v="0"/>
    <s v="Xerox 2"/>
    <n v="25.92"/>
    <n v="5"/>
    <n v="9.07"/>
  </r>
  <r>
    <n v="7592"/>
    <d v="2017-05-27T00:00:00"/>
    <x v="3"/>
    <x v="4"/>
    <x v="132"/>
    <x v="22"/>
    <x v="2"/>
    <x v="9"/>
    <s v="Logitech Desktop MK120 Mouse and keyboard Combo"/>
    <n v="98.16"/>
    <n v="6"/>
    <n v="9.82"/>
  </r>
  <r>
    <n v="7593"/>
    <d v="2017-05-27T00:00:00"/>
    <x v="3"/>
    <x v="4"/>
    <x v="132"/>
    <x v="22"/>
    <x v="0"/>
    <x v="4"/>
    <s v="Staples in misc. colors"/>
    <n v="31.44"/>
    <n v="3"/>
    <n v="7.86"/>
  </r>
  <r>
    <n v="7594"/>
    <d v="2017-05-27T00:00:00"/>
    <x v="3"/>
    <x v="4"/>
    <x v="229"/>
    <x v="34"/>
    <x v="1"/>
    <x v="8"/>
    <s v="Eldon 400 Class Desk Accessories, Black Carbon"/>
    <n v="35"/>
    <n v="4"/>
    <n v="14.7"/>
  </r>
  <r>
    <n v="7595"/>
    <d v="2017-05-27T00:00:00"/>
    <x v="3"/>
    <x v="4"/>
    <x v="229"/>
    <x v="34"/>
    <x v="0"/>
    <x v="2"/>
    <s v="Fellowes Stor/Drawer Steel Plus Storage Drawers"/>
    <n v="477.15"/>
    <n v="5"/>
    <n v="28.63"/>
  </r>
  <r>
    <n v="7596"/>
    <d v="2017-05-27T00:00:00"/>
    <x v="3"/>
    <x v="4"/>
    <x v="229"/>
    <x v="34"/>
    <x v="2"/>
    <x v="6"/>
    <s v="Nokia Lumia 925"/>
    <n v="302.38"/>
    <n v="3"/>
    <n v="22.68"/>
  </r>
  <r>
    <n v="7597"/>
    <d v="2017-05-27T00:00:00"/>
    <x v="3"/>
    <x v="4"/>
    <x v="416"/>
    <x v="39"/>
    <x v="1"/>
    <x v="8"/>
    <s v="Electrix Architect's Clamp-On Swing Arm Lamp, Black"/>
    <n v="477.3"/>
    <n v="5"/>
    <n v="138.41999999999999"/>
  </r>
  <r>
    <n v="7598"/>
    <d v="2017-05-27T00:00:00"/>
    <x v="3"/>
    <x v="4"/>
    <x v="620"/>
    <x v="25"/>
    <x v="2"/>
    <x v="9"/>
    <s v="Sony 8GB Class 10 Micro SDHC R40 Memory Card"/>
    <n v="27.19"/>
    <n v="3"/>
    <n v="0.34"/>
  </r>
  <r>
    <n v="7599"/>
    <d v="2017-05-27T00:00:00"/>
    <x v="3"/>
    <x v="4"/>
    <x v="620"/>
    <x v="25"/>
    <x v="0"/>
    <x v="3"/>
    <s v="Fellowes Twister Kit, Gray/Clear, 3/pkg"/>
    <n v="12.06"/>
    <n v="5"/>
    <n v="-10.050000000000001"/>
  </r>
  <r>
    <n v="7600"/>
    <d v="2017-05-28T00:00:00"/>
    <x v="3"/>
    <x v="4"/>
    <x v="99"/>
    <x v="9"/>
    <x v="1"/>
    <x v="5"/>
    <s v="Novimex Swivel Fabric Task Chair"/>
    <n v="301.95999999999998"/>
    <n v="2"/>
    <n v="33.22"/>
  </r>
  <r>
    <n v="7601"/>
    <d v="2017-05-28T00:00:00"/>
    <x v="3"/>
    <x v="4"/>
    <x v="657"/>
    <x v="0"/>
    <x v="2"/>
    <x v="6"/>
    <s v="Spigen Samsung Galaxy S5 Case Wallet"/>
    <n v="54.37"/>
    <n v="4"/>
    <n v="4.08"/>
  </r>
  <r>
    <n v="7602"/>
    <d v="2017-05-28T00:00:00"/>
    <x v="3"/>
    <x v="4"/>
    <x v="604"/>
    <x v="38"/>
    <x v="1"/>
    <x v="8"/>
    <s v="Advantus Employee of the Month Certificate Frame, 11 x 13-1/2"/>
    <n v="247.44"/>
    <n v="8"/>
    <n v="101.45"/>
  </r>
  <r>
    <n v="7603"/>
    <d v="2017-05-28T00:00:00"/>
    <x v="3"/>
    <x v="4"/>
    <x v="495"/>
    <x v="1"/>
    <x v="1"/>
    <x v="5"/>
    <s v="Global Task Chair, Black"/>
    <n v="106.87"/>
    <n v="3"/>
    <n v="-29.01"/>
  </r>
  <r>
    <n v="7604"/>
    <d v="2017-05-28T00:00:00"/>
    <x v="3"/>
    <x v="4"/>
    <x v="495"/>
    <x v="1"/>
    <x v="0"/>
    <x v="3"/>
    <s v="Storex Dura Pro Binders"/>
    <n v="3.56"/>
    <n v="3"/>
    <n v="-6.24"/>
  </r>
  <r>
    <n v="7605"/>
    <d v="2017-05-28T00:00:00"/>
    <x v="3"/>
    <x v="4"/>
    <x v="507"/>
    <x v="12"/>
    <x v="2"/>
    <x v="6"/>
    <s v="Panasonic KX TS208W Corded phone"/>
    <n v="195.96"/>
    <n v="5"/>
    <n v="19.600000000000001"/>
  </r>
  <r>
    <n v="7606"/>
    <d v="2017-05-28T00:00:00"/>
    <x v="3"/>
    <x v="4"/>
    <x v="507"/>
    <x v="12"/>
    <x v="0"/>
    <x v="0"/>
    <s v="Xerox 230"/>
    <n v="15.55"/>
    <n v="3"/>
    <n v="5.44"/>
  </r>
  <r>
    <n v="7607"/>
    <d v="2017-05-28T00:00:00"/>
    <x v="3"/>
    <x v="4"/>
    <x v="507"/>
    <x v="12"/>
    <x v="2"/>
    <x v="9"/>
    <s v="LogitechÂ Gaming G510s - Keyboard"/>
    <n v="271.97000000000003"/>
    <n v="4"/>
    <n v="54.39"/>
  </r>
  <r>
    <n v="7608"/>
    <d v="2017-05-28T00:00:00"/>
    <x v="3"/>
    <x v="4"/>
    <x v="548"/>
    <x v="36"/>
    <x v="1"/>
    <x v="8"/>
    <s v="DAX Wood Document Frame"/>
    <n v="27.46"/>
    <n v="2"/>
    <n v="9.89"/>
  </r>
  <r>
    <n v="7609"/>
    <d v="2017-05-28T00:00:00"/>
    <x v="3"/>
    <x v="4"/>
    <x v="548"/>
    <x v="36"/>
    <x v="0"/>
    <x v="12"/>
    <s v="Fellowes 8 Outlet Superior Workstation Surge Protector"/>
    <n v="125.13"/>
    <n v="3"/>
    <n v="36.29"/>
  </r>
  <r>
    <n v="7610"/>
    <d v="2017-05-28T00:00:00"/>
    <x v="3"/>
    <x v="4"/>
    <x v="450"/>
    <x v="10"/>
    <x v="0"/>
    <x v="0"/>
    <s v="HP Office Recycled Paper (20Lb. and 87 Bright)"/>
    <n v="13.87"/>
    <n v="3"/>
    <n v="5.03"/>
  </r>
  <r>
    <n v="7611"/>
    <d v="2017-05-28T00:00:00"/>
    <x v="3"/>
    <x v="4"/>
    <x v="450"/>
    <x v="10"/>
    <x v="1"/>
    <x v="11"/>
    <s v="Bush Westfield Collection Bookcases, Medium Cherry Finish"/>
    <n v="115.96"/>
    <n v="4"/>
    <n v="-64.94"/>
  </r>
  <r>
    <n v="7612"/>
    <d v="2017-05-29T00:00:00"/>
    <x v="3"/>
    <x v="4"/>
    <x v="606"/>
    <x v="0"/>
    <x v="0"/>
    <x v="0"/>
    <s v="Xerox 1930"/>
    <n v="25.92"/>
    <n v="5"/>
    <n v="9.4"/>
  </r>
  <r>
    <n v="7613"/>
    <d v="2017-05-29T00:00:00"/>
    <x v="3"/>
    <x v="4"/>
    <x v="606"/>
    <x v="0"/>
    <x v="0"/>
    <x v="2"/>
    <s v="File Shuttle I and Handi-File"/>
    <n v="53.42"/>
    <n v="3"/>
    <n v="4.67"/>
  </r>
  <r>
    <n v="7614"/>
    <d v="2017-05-29T00:00:00"/>
    <x v="3"/>
    <x v="4"/>
    <x v="742"/>
    <x v="0"/>
    <x v="1"/>
    <x v="8"/>
    <s v="Eldon Executive Woodline II Cherry Finish Desk Accessories"/>
    <n v="65.42"/>
    <n v="4"/>
    <n v="-52.34"/>
  </r>
  <r>
    <n v="7615"/>
    <d v="2017-05-29T00:00:00"/>
    <x v="3"/>
    <x v="4"/>
    <x v="618"/>
    <x v="40"/>
    <x v="0"/>
    <x v="7"/>
    <s v="Plymouth Boxed Rubber Bands by Plymouth"/>
    <n v="23.55"/>
    <n v="5"/>
    <n v="1.18"/>
  </r>
  <r>
    <n v="7616"/>
    <d v="2017-05-29T00:00:00"/>
    <x v="3"/>
    <x v="4"/>
    <x v="505"/>
    <x v="18"/>
    <x v="0"/>
    <x v="3"/>
    <s v="Satellite Sectional Post Binders"/>
    <n v="43.41"/>
    <n v="1"/>
    <n v="19.97"/>
  </r>
  <r>
    <n v="7617"/>
    <d v="2017-05-29T00:00:00"/>
    <x v="3"/>
    <x v="4"/>
    <x v="505"/>
    <x v="18"/>
    <x v="1"/>
    <x v="8"/>
    <s v="Eldon Wave Desk Accessories"/>
    <n v="6.24"/>
    <n v="3"/>
    <n v="2.62"/>
  </r>
  <r>
    <n v="7618"/>
    <d v="2017-05-29T00:00:00"/>
    <x v="3"/>
    <x v="4"/>
    <x v="505"/>
    <x v="18"/>
    <x v="0"/>
    <x v="12"/>
    <s v="Hoover Commercial Lightweight Upright Vacuum with E-Z Empty Dirt Cup"/>
    <n v="465.16"/>
    <n v="2"/>
    <n v="120.94"/>
  </r>
  <r>
    <n v="7619"/>
    <d v="2017-05-29T00:00:00"/>
    <x v="3"/>
    <x v="4"/>
    <x v="505"/>
    <x v="18"/>
    <x v="0"/>
    <x v="0"/>
    <s v="Adams Telephone Message Book w/Frequently-Called Numbers Space, 400 Messages per Book"/>
    <n v="7.98"/>
    <n v="1"/>
    <n v="3.99"/>
  </r>
  <r>
    <n v="7620"/>
    <d v="2017-05-30T00:00:00"/>
    <x v="3"/>
    <x v="4"/>
    <x v="664"/>
    <x v="8"/>
    <x v="1"/>
    <x v="11"/>
    <s v="Sauder Camden County Barrister Bookcase, Planked Cherry Finish"/>
    <n v="241.96"/>
    <n v="2"/>
    <n v="33.869999999999997"/>
  </r>
  <r>
    <n v="7621"/>
    <d v="2017-05-30T00:00:00"/>
    <x v="3"/>
    <x v="4"/>
    <x v="664"/>
    <x v="8"/>
    <x v="0"/>
    <x v="3"/>
    <s v="Avery Binder Labels"/>
    <n v="3.89"/>
    <n v="1"/>
    <n v="1.87"/>
  </r>
  <r>
    <n v="7622"/>
    <d v="2017-05-30T00:00:00"/>
    <x v="3"/>
    <x v="4"/>
    <x v="664"/>
    <x v="8"/>
    <x v="1"/>
    <x v="8"/>
    <s v="Acrylic Self-Standing Desk Frames"/>
    <n v="8.01"/>
    <n v="3"/>
    <n v="3.04"/>
  </r>
  <r>
    <n v="7623"/>
    <d v="2017-05-30T00:00:00"/>
    <x v="3"/>
    <x v="4"/>
    <x v="588"/>
    <x v="11"/>
    <x v="2"/>
    <x v="6"/>
    <s v="LG G3"/>
    <n v="156.79"/>
    <n v="1"/>
    <n v="17.64"/>
  </r>
  <r>
    <n v="7624"/>
    <d v="2017-05-30T00:00:00"/>
    <x v="3"/>
    <x v="4"/>
    <x v="588"/>
    <x v="11"/>
    <x v="2"/>
    <x v="9"/>
    <s v="SanDisk Ultra 32 GB MicroSDHC Class 10 Memory Card"/>
    <n v="35.36"/>
    <n v="2"/>
    <n v="-3.09"/>
  </r>
  <r>
    <n v="7625"/>
    <d v="2017-05-30T00:00:00"/>
    <x v="3"/>
    <x v="4"/>
    <x v="588"/>
    <x v="11"/>
    <x v="1"/>
    <x v="8"/>
    <s v="Tensor Brushed Steel Torchiere Floor Lamp"/>
    <n v="13.59"/>
    <n v="1"/>
    <n v="-0.34"/>
  </r>
  <r>
    <n v="7626"/>
    <d v="2017-05-30T00:00:00"/>
    <x v="3"/>
    <x v="4"/>
    <x v="436"/>
    <x v="3"/>
    <x v="0"/>
    <x v="0"/>
    <s v="Rediform S.O.S. 1-Up Phone Message Bk, 4-1/4x3-1/16 Bk, 1 Form/Pg, 40 Messages/Bk, 3/Pk"/>
    <n v="37.520000000000003"/>
    <n v="4"/>
    <n v="18.010000000000002"/>
  </r>
  <r>
    <n v="7627"/>
    <d v="2017-05-30T00:00:00"/>
    <x v="3"/>
    <x v="4"/>
    <x v="73"/>
    <x v="0"/>
    <x v="1"/>
    <x v="11"/>
    <s v="Atlantic Metals Mobile 5-Shelf Bookcases, Custom Colors"/>
    <n v="204.67"/>
    <n v="1"/>
    <n v="-6.02"/>
  </r>
  <r>
    <n v="7628"/>
    <d v="2017-05-30T00:00:00"/>
    <x v="3"/>
    <x v="4"/>
    <x v="75"/>
    <x v="3"/>
    <x v="0"/>
    <x v="4"/>
    <s v="Dixon My First Ticonderoga Pencil, #2"/>
    <n v="35.1"/>
    <n v="6"/>
    <n v="10.18"/>
  </r>
  <r>
    <n v="7629"/>
    <d v="2017-06-01T00:00:00"/>
    <x v="3"/>
    <x v="5"/>
    <x v="323"/>
    <x v="10"/>
    <x v="0"/>
    <x v="12"/>
    <s v="Eureka Sanitaire  Multi-Pro Heavy-Duty Upright, Disposable Bags"/>
    <n v="17.48"/>
    <n v="5"/>
    <n v="1.31"/>
  </r>
  <r>
    <n v="7630"/>
    <d v="2017-06-01T00:00:00"/>
    <x v="3"/>
    <x v="5"/>
    <x v="681"/>
    <x v="10"/>
    <x v="0"/>
    <x v="3"/>
    <s v="Cardinal HOLDit! Binder Insert Strips,Extra Strips"/>
    <n v="3.8"/>
    <n v="2"/>
    <n v="-2.66"/>
  </r>
  <r>
    <n v="7631"/>
    <d v="2017-06-01T00:00:00"/>
    <x v="3"/>
    <x v="5"/>
    <x v="681"/>
    <x v="10"/>
    <x v="0"/>
    <x v="0"/>
    <s v="Xerox 1924"/>
    <n v="27.74"/>
    <n v="6"/>
    <n v="10.06"/>
  </r>
  <r>
    <n v="7632"/>
    <d v="2017-06-01T00:00:00"/>
    <x v="3"/>
    <x v="5"/>
    <x v="681"/>
    <x v="10"/>
    <x v="2"/>
    <x v="6"/>
    <s v="Panasonic KX-TG6844B Expandable Digital Cordless Telephone"/>
    <n v="158.38"/>
    <n v="4"/>
    <n v="-34.31"/>
  </r>
  <r>
    <n v="7633"/>
    <d v="2017-06-01T00:00:00"/>
    <x v="3"/>
    <x v="5"/>
    <x v="755"/>
    <x v="40"/>
    <x v="0"/>
    <x v="3"/>
    <s v="GBC Standard Recycled Report Covers, Clear Plastic Sheets"/>
    <n v="53.9"/>
    <n v="5"/>
    <n v="25.87"/>
  </r>
  <r>
    <n v="7634"/>
    <d v="2017-06-01T00:00:00"/>
    <x v="3"/>
    <x v="5"/>
    <x v="220"/>
    <x v="2"/>
    <x v="0"/>
    <x v="2"/>
    <s v="Tennsco Stur-D-Stor Boltless Shelving, 5 Shelves, 24&quot; Deep, Sand"/>
    <n v="324.74"/>
    <n v="3"/>
    <n v="-77.13"/>
  </r>
  <r>
    <n v="7635"/>
    <d v="2017-06-01T00:00:00"/>
    <x v="3"/>
    <x v="5"/>
    <x v="698"/>
    <x v="18"/>
    <x v="1"/>
    <x v="5"/>
    <s v="Hon 4070 Series Pagoda Round Back Stacking Chairs"/>
    <n v="1925.88"/>
    <n v="6"/>
    <n v="539.25"/>
  </r>
  <r>
    <n v="7636"/>
    <d v="2017-06-01T00:00:00"/>
    <x v="3"/>
    <x v="5"/>
    <x v="698"/>
    <x v="18"/>
    <x v="0"/>
    <x v="12"/>
    <s v="Honeywell Enviracaire Portable HEPA Air Cleaner for 17' x 22' Room"/>
    <n v="2405.1999999999998"/>
    <n v="8"/>
    <n v="793.72"/>
  </r>
  <r>
    <n v="7637"/>
    <d v="2017-06-01T00:00:00"/>
    <x v="3"/>
    <x v="5"/>
    <x v="698"/>
    <x v="18"/>
    <x v="2"/>
    <x v="9"/>
    <s v="MaxellÂ LTO Ultrium - 800 GB"/>
    <n v="83.97"/>
    <n v="3"/>
    <n v="15.95"/>
  </r>
  <r>
    <n v="7638"/>
    <d v="2017-06-01T00:00:00"/>
    <x v="3"/>
    <x v="5"/>
    <x v="698"/>
    <x v="18"/>
    <x v="2"/>
    <x v="9"/>
    <s v="LogitechÂ MX Performance Wireless Mouse"/>
    <n v="39.89"/>
    <n v="1"/>
    <n v="14.76"/>
  </r>
  <r>
    <n v="7639"/>
    <d v="2017-06-01T00:00:00"/>
    <x v="3"/>
    <x v="5"/>
    <x v="698"/>
    <x v="18"/>
    <x v="0"/>
    <x v="3"/>
    <s v="Cardinal Slant-D Ring Binders"/>
    <n v="17.38"/>
    <n v="2"/>
    <n v="8.69"/>
  </r>
  <r>
    <n v="7640"/>
    <d v="2017-06-02T00:00:00"/>
    <x v="3"/>
    <x v="5"/>
    <x v="314"/>
    <x v="10"/>
    <x v="2"/>
    <x v="6"/>
    <s v="Cush Cases Heavy Duty Rugged Cover Case for Samsung Galaxy S5 - Purple"/>
    <n v="2.97"/>
    <n v="1"/>
    <n v="-0.64"/>
  </r>
  <r>
    <n v="7641"/>
    <d v="2017-06-02T00:00:00"/>
    <x v="3"/>
    <x v="5"/>
    <x v="314"/>
    <x v="10"/>
    <x v="0"/>
    <x v="2"/>
    <s v="Advantus Rolling Storage Box"/>
    <n v="27.44"/>
    <n v="2"/>
    <n v="2.4"/>
  </r>
  <r>
    <n v="7642"/>
    <d v="2017-06-02T00:00:00"/>
    <x v="3"/>
    <x v="5"/>
    <x v="445"/>
    <x v="12"/>
    <x v="0"/>
    <x v="0"/>
    <s v="Xerox 4200 Series MultiUse Premium Copy Paper (20Lb. and 84 Bright)"/>
    <n v="25.34"/>
    <n v="6"/>
    <n v="7.92"/>
  </r>
  <r>
    <n v="7643"/>
    <d v="2017-06-02T00:00:00"/>
    <x v="3"/>
    <x v="5"/>
    <x v="445"/>
    <x v="12"/>
    <x v="0"/>
    <x v="10"/>
    <s v="Manila Recycled Extra-Heavyweight Clasp Envelopes, 6&quot; x 9&quot;"/>
    <n v="43.92"/>
    <n v="5"/>
    <n v="15.92"/>
  </r>
  <r>
    <n v="7644"/>
    <d v="2017-06-02T00:00:00"/>
    <x v="3"/>
    <x v="5"/>
    <x v="178"/>
    <x v="25"/>
    <x v="0"/>
    <x v="0"/>
    <s v="Things To Do Today Spiral Book"/>
    <n v="25.34"/>
    <n v="4"/>
    <n v="9.19"/>
  </r>
  <r>
    <n v="7645"/>
    <d v="2017-06-02T00:00:00"/>
    <x v="3"/>
    <x v="5"/>
    <x v="628"/>
    <x v="0"/>
    <x v="0"/>
    <x v="0"/>
    <s v="Xerox 1977"/>
    <n v="10.69"/>
    <n v="2"/>
    <n v="3.74"/>
  </r>
  <r>
    <n v="7646"/>
    <d v="2017-06-03T00:00:00"/>
    <x v="3"/>
    <x v="5"/>
    <x v="252"/>
    <x v="15"/>
    <x v="1"/>
    <x v="8"/>
    <s v="Eldon 200 Class Desk Accessories, Burgundy"/>
    <n v="35.17"/>
    <n v="7"/>
    <n v="9.67"/>
  </r>
  <r>
    <n v="7647"/>
    <d v="2017-06-03T00:00:00"/>
    <x v="3"/>
    <x v="5"/>
    <x v="186"/>
    <x v="22"/>
    <x v="2"/>
    <x v="9"/>
    <s v="Plantronics Audio 995 Wireless Stereo Headset"/>
    <n v="1099.5"/>
    <n v="10"/>
    <n v="362.84"/>
  </r>
  <r>
    <n v="7648"/>
    <d v="2017-06-03T00:00:00"/>
    <x v="3"/>
    <x v="5"/>
    <x v="531"/>
    <x v="3"/>
    <x v="2"/>
    <x v="9"/>
    <s v="Kingston Digital DataTraveler 16GB USB 2.0"/>
    <n v="44.75"/>
    <n v="5"/>
    <n v="8.5"/>
  </r>
  <r>
    <n v="7649"/>
    <d v="2017-06-03T00:00:00"/>
    <x v="3"/>
    <x v="5"/>
    <x v="531"/>
    <x v="3"/>
    <x v="0"/>
    <x v="0"/>
    <s v="Xerox 1947"/>
    <n v="11.96"/>
    <n v="2"/>
    <n v="5.38"/>
  </r>
  <r>
    <n v="7650"/>
    <d v="2017-06-03T00:00:00"/>
    <x v="3"/>
    <x v="5"/>
    <x v="531"/>
    <x v="3"/>
    <x v="0"/>
    <x v="3"/>
    <s v="UniKeep View Case Binders"/>
    <n v="3.91"/>
    <n v="1"/>
    <n v="1.27"/>
  </r>
  <r>
    <n v="7651"/>
    <d v="2017-06-03T00:00:00"/>
    <x v="3"/>
    <x v="5"/>
    <x v="245"/>
    <x v="16"/>
    <x v="0"/>
    <x v="3"/>
    <s v="Wilson Jones Standard D-Ring Binders"/>
    <n v="4.55"/>
    <n v="3"/>
    <n v="-3.49"/>
  </r>
  <r>
    <n v="7652"/>
    <d v="2017-06-03T00:00:00"/>
    <x v="3"/>
    <x v="5"/>
    <x v="245"/>
    <x v="16"/>
    <x v="0"/>
    <x v="12"/>
    <s v="Bravo II Megaboss 12-Amp Hard Body Upright, Replacement Belts, 2 Belts per Pack"/>
    <n v="5.2"/>
    <n v="2"/>
    <n v="0.59"/>
  </r>
  <r>
    <n v="7653"/>
    <d v="2017-06-03T00:00:00"/>
    <x v="3"/>
    <x v="5"/>
    <x v="245"/>
    <x v="16"/>
    <x v="2"/>
    <x v="9"/>
    <s v="LogitechÂ P710e Mobile Speakerphone"/>
    <n v="205.99"/>
    <n v="1"/>
    <n v="-2.57"/>
  </r>
  <r>
    <n v="7654"/>
    <d v="2017-06-03T00:00:00"/>
    <x v="3"/>
    <x v="5"/>
    <x v="245"/>
    <x v="16"/>
    <x v="0"/>
    <x v="0"/>
    <s v="Xerox 206"/>
    <n v="15.55"/>
    <n v="3"/>
    <n v="5.44"/>
  </r>
  <r>
    <n v="7655"/>
    <d v="2017-06-03T00:00:00"/>
    <x v="3"/>
    <x v="5"/>
    <x v="245"/>
    <x v="16"/>
    <x v="2"/>
    <x v="6"/>
    <s v="VTech DS6151"/>
    <n v="503.96"/>
    <n v="5"/>
    <n v="50.4"/>
  </r>
  <r>
    <n v="7656"/>
    <d v="2017-06-03T00:00:00"/>
    <x v="3"/>
    <x v="5"/>
    <x v="245"/>
    <x v="16"/>
    <x v="0"/>
    <x v="12"/>
    <s v="Eureka Sanitaire  Multi-Pro Heavy-Duty Upright, Disposable Bags"/>
    <n v="24.47"/>
    <n v="7"/>
    <n v="1.84"/>
  </r>
  <r>
    <n v="7657"/>
    <d v="2017-06-03T00:00:00"/>
    <x v="3"/>
    <x v="5"/>
    <x v="245"/>
    <x v="16"/>
    <x v="1"/>
    <x v="11"/>
    <s v="Bush Mission Pointe Library"/>
    <n v="241.57"/>
    <n v="2"/>
    <n v="0"/>
  </r>
  <r>
    <n v="7658"/>
    <d v="2017-06-03T00:00:00"/>
    <x v="3"/>
    <x v="5"/>
    <x v="245"/>
    <x v="16"/>
    <x v="2"/>
    <x v="9"/>
    <s v="WD My Passport Ultra 1TB Portable External Hard Drive"/>
    <n v="110.4"/>
    <n v="2"/>
    <n v="-4.1399999999999997"/>
  </r>
  <r>
    <n v="7659"/>
    <d v="2017-06-03T00:00:00"/>
    <x v="3"/>
    <x v="5"/>
    <x v="549"/>
    <x v="20"/>
    <x v="1"/>
    <x v="13"/>
    <s v="Chromcraft 48&quot; x 96&quot; Racetrack Double Pedestal Table"/>
    <n v="384.77"/>
    <n v="2"/>
    <n v="-115.43"/>
  </r>
  <r>
    <n v="7660"/>
    <d v="2017-06-03T00:00:00"/>
    <x v="3"/>
    <x v="5"/>
    <x v="549"/>
    <x v="20"/>
    <x v="2"/>
    <x v="15"/>
    <s v="Hewlett-Packard 300S Scientific Calculator"/>
    <n v="78.66"/>
    <n v="6"/>
    <n v="36.18"/>
  </r>
  <r>
    <n v="7661"/>
    <d v="2017-06-03T00:00:00"/>
    <x v="3"/>
    <x v="5"/>
    <x v="549"/>
    <x v="20"/>
    <x v="0"/>
    <x v="0"/>
    <s v="Xerox 188"/>
    <n v="45.36"/>
    <n v="4"/>
    <n v="22.23"/>
  </r>
  <r>
    <n v="7662"/>
    <d v="2017-06-03T00:00:00"/>
    <x v="3"/>
    <x v="5"/>
    <x v="690"/>
    <x v="22"/>
    <x v="0"/>
    <x v="2"/>
    <s v="Eldon Gobal File Keepers"/>
    <n v="136.26"/>
    <n v="9"/>
    <n v="5.45"/>
  </r>
  <r>
    <n v="7663"/>
    <d v="2017-06-04T00:00:00"/>
    <x v="3"/>
    <x v="5"/>
    <x v="754"/>
    <x v="25"/>
    <x v="1"/>
    <x v="8"/>
    <s v="Telescoping Adjustable Floor Lamp"/>
    <n v="31.98"/>
    <n v="2"/>
    <n v="2"/>
  </r>
  <r>
    <n v="7664"/>
    <d v="2017-06-04T00:00:00"/>
    <x v="3"/>
    <x v="5"/>
    <x v="754"/>
    <x v="25"/>
    <x v="2"/>
    <x v="6"/>
    <s v="Innergie mMini Combo Duo USB Travel Charging Kit"/>
    <n v="71.98"/>
    <n v="2"/>
    <n v="25.19"/>
  </r>
  <r>
    <n v="7665"/>
    <d v="2017-06-04T00:00:00"/>
    <x v="3"/>
    <x v="5"/>
    <x v="284"/>
    <x v="33"/>
    <x v="0"/>
    <x v="0"/>
    <s v="Ampad Phone Message Book, Recycled, 400 Message Capacity, 5 Â¾Â” x 11Â”"/>
    <n v="12.48"/>
    <n v="2"/>
    <n v="5.62"/>
  </r>
  <r>
    <n v="7666"/>
    <d v="2017-06-04T00:00:00"/>
    <x v="3"/>
    <x v="5"/>
    <x v="189"/>
    <x v="28"/>
    <x v="0"/>
    <x v="4"/>
    <s v="Newell 346"/>
    <n v="8.64"/>
    <n v="3"/>
    <n v="2.5099999999999998"/>
  </r>
  <r>
    <n v="7667"/>
    <d v="2017-06-04T00:00:00"/>
    <x v="3"/>
    <x v="5"/>
    <x v="783"/>
    <x v="0"/>
    <x v="0"/>
    <x v="3"/>
    <s v="Presstex Flexible Ring Binders"/>
    <n v="6.37"/>
    <n v="7"/>
    <n v="-9.56"/>
  </r>
  <r>
    <n v="7668"/>
    <d v="2017-06-04T00:00:00"/>
    <x v="3"/>
    <x v="5"/>
    <x v="200"/>
    <x v="13"/>
    <x v="0"/>
    <x v="3"/>
    <s v="GBC VeloBind Cover Sets"/>
    <n v="108.08"/>
    <n v="7"/>
    <n v="54.04"/>
  </r>
  <r>
    <n v="7669"/>
    <d v="2017-06-04T00:00:00"/>
    <x v="3"/>
    <x v="5"/>
    <x v="200"/>
    <x v="13"/>
    <x v="0"/>
    <x v="3"/>
    <s v="Insertable Tab Indexes For Data Binders"/>
    <n v="9.5399999999999991"/>
    <n v="3"/>
    <n v="4.3899999999999997"/>
  </r>
  <r>
    <n v="7670"/>
    <d v="2017-06-04T00:00:00"/>
    <x v="3"/>
    <x v="5"/>
    <x v="313"/>
    <x v="0"/>
    <x v="1"/>
    <x v="8"/>
    <s v="Nu-Dell Executive Frame"/>
    <n v="30.34"/>
    <n v="6"/>
    <n v="-17.440000000000001"/>
  </r>
  <r>
    <n v="7671"/>
    <d v="2017-06-05T00:00:00"/>
    <x v="3"/>
    <x v="5"/>
    <x v="579"/>
    <x v="0"/>
    <x v="2"/>
    <x v="6"/>
    <s v="LG G3"/>
    <n v="470.38"/>
    <n v="3"/>
    <n v="52.92"/>
  </r>
  <r>
    <n v="7672"/>
    <d v="2017-06-05T00:00:00"/>
    <x v="3"/>
    <x v="5"/>
    <x v="270"/>
    <x v="16"/>
    <x v="0"/>
    <x v="0"/>
    <s v="Xerox 227"/>
    <n v="20.74"/>
    <n v="4"/>
    <n v="7.26"/>
  </r>
  <r>
    <n v="7673"/>
    <d v="2017-06-06T00:00:00"/>
    <x v="3"/>
    <x v="5"/>
    <x v="292"/>
    <x v="3"/>
    <x v="1"/>
    <x v="8"/>
    <s v="Eldon 300 Class Desk Accessories, Black"/>
    <n v="4.95"/>
    <n v="1"/>
    <n v="2.1800000000000002"/>
  </r>
  <r>
    <n v="7674"/>
    <d v="2017-06-06T00:00:00"/>
    <x v="3"/>
    <x v="5"/>
    <x v="292"/>
    <x v="3"/>
    <x v="0"/>
    <x v="2"/>
    <s v="Sterilite Show Offs Storage Containers"/>
    <n v="26.4"/>
    <n v="5"/>
    <n v="0"/>
  </r>
  <r>
    <n v="7675"/>
    <d v="2017-06-08T00:00:00"/>
    <x v="3"/>
    <x v="5"/>
    <x v="112"/>
    <x v="0"/>
    <x v="0"/>
    <x v="12"/>
    <s v="Eureka Disposable Bags for Sanitaire Vibra Groomer I Upright Vac"/>
    <n v="1.62"/>
    <n v="2"/>
    <n v="-4.47"/>
  </r>
  <r>
    <n v="7676"/>
    <d v="2017-06-08T00:00:00"/>
    <x v="3"/>
    <x v="5"/>
    <x v="495"/>
    <x v="0"/>
    <x v="0"/>
    <x v="14"/>
    <s v="Acme Tagit Stainless Steel Antibacterial Scissors"/>
    <n v="23.76"/>
    <n v="3"/>
    <n v="2.08"/>
  </r>
  <r>
    <n v="7677"/>
    <d v="2017-06-08T00:00:00"/>
    <x v="3"/>
    <x v="5"/>
    <x v="495"/>
    <x v="0"/>
    <x v="0"/>
    <x v="0"/>
    <s v="Easy-staple paper"/>
    <n v="85.06"/>
    <n v="3"/>
    <n v="28.71"/>
  </r>
  <r>
    <n v="7678"/>
    <d v="2017-06-08T00:00:00"/>
    <x v="3"/>
    <x v="5"/>
    <x v="495"/>
    <x v="0"/>
    <x v="2"/>
    <x v="6"/>
    <s v="ClearOne Communications CHAT 70 OCÂ Speaker Phone"/>
    <n v="381.58"/>
    <n v="3"/>
    <n v="28.62"/>
  </r>
  <r>
    <n v="7679"/>
    <d v="2017-06-08T00:00:00"/>
    <x v="3"/>
    <x v="5"/>
    <x v="395"/>
    <x v="37"/>
    <x v="0"/>
    <x v="3"/>
    <s v="Wilson Jones Impact Binders"/>
    <n v="10.36"/>
    <n v="2"/>
    <n v="5.08"/>
  </r>
  <r>
    <n v="7680"/>
    <d v="2017-06-08T00:00:00"/>
    <x v="3"/>
    <x v="5"/>
    <x v="346"/>
    <x v="1"/>
    <x v="0"/>
    <x v="3"/>
    <s v="GBC Twin Loop Wire Binding Elements, 9/16&quot; Spine, Black"/>
    <n v="12.18"/>
    <n v="4"/>
    <n v="-18.87"/>
  </r>
  <r>
    <n v="7681"/>
    <d v="2017-06-08T00:00:00"/>
    <x v="3"/>
    <x v="5"/>
    <x v="473"/>
    <x v="3"/>
    <x v="1"/>
    <x v="11"/>
    <s v="Riverside Palais Royal Lawyers Bookcase, Royale Cherry Finish"/>
    <n v="1497.67"/>
    <n v="2"/>
    <n v="140.96"/>
  </r>
  <r>
    <n v="7682"/>
    <d v="2017-06-08T00:00:00"/>
    <x v="3"/>
    <x v="5"/>
    <x v="473"/>
    <x v="3"/>
    <x v="2"/>
    <x v="6"/>
    <s v="Shocksock Galaxy S4 Armband"/>
    <n v="17.52"/>
    <n v="2"/>
    <n v="-3.5"/>
  </r>
  <r>
    <n v="7683"/>
    <d v="2017-06-08T00:00:00"/>
    <x v="3"/>
    <x v="5"/>
    <x v="251"/>
    <x v="12"/>
    <x v="2"/>
    <x v="9"/>
    <s v="Memorex Micro Travel Drive 16 GB"/>
    <n v="89.54"/>
    <n v="7"/>
    <n v="12.31"/>
  </r>
  <r>
    <n v="7684"/>
    <d v="2017-06-08T00:00:00"/>
    <x v="3"/>
    <x v="5"/>
    <x v="251"/>
    <x v="12"/>
    <x v="0"/>
    <x v="2"/>
    <s v="Rogers Deluxe File Chest"/>
    <n v="35.17"/>
    <n v="2"/>
    <n v="-8.35"/>
  </r>
  <r>
    <n v="7685"/>
    <d v="2017-06-08T00:00:00"/>
    <x v="3"/>
    <x v="5"/>
    <x v="251"/>
    <x v="12"/>
    <x v="0"/>
    <x v="3"/>
    <s v="GBC VeloBinder Electric Binding Machine"/>
    <n v="72.59"/>
    <n v="2"/>
    <n v="-48.39"/>
  </r>
  <r>
    <n v="7686"/>
    <d v="2017-06-09T00:00:00"/>
    <x v="3"/>
    <x v="5"/>
    <x v="690"/>
    <x v="1"/>
    <x v="1"/>
    <x v="8"/>
    <s v="12-1/2 Diameter Round Wall Clock"/>
    <n v="23.98"/>
    <n v="3"/>
    <n v="-14.39"/>
  </r>
  <r>
    <n v="7687"/>
    <d v="2017-06-09T00:00:00"/>
    <x v="3"/>
    <x v="5"/>
    <x v="690"/>
    <x v="1"/>
    <x v="1"/>
    <x v="13"/>
    <s v="Chromcraft Bull-Nose Wood Round Conference Table Top, Wood Base"/>
    <n v="108.93"/>
    <n v="1"/>
    <n v="-71.89"/>
  </r>
  <r>
    <n v="7688"/>
    <d v="2017-06-09T00:00:00"/>
    <x v="3"/>
    <x v="5"/>
    <x v="690"/>
    <x v="1"/>
    <x v="0"/>
    <x v="0"/>
    <s v="Adams Telephone Message Book W/Dividers/Space For Phone Numbers, 5 1/4&quot;X8 1/2&quot;, 200/Messages"/>
    <n v="36.35"/>
    <n v="8"/>
    <n v="11.36"/>
  </r>
  <r>
    <n v="7689"/>
    <d v="2017-06-09T00:00:00"/>
    <x v="3"/>
    <x v="5"/>
    <x v="479"/>
    <x v="0"/>
    <x v="0"/>
    <x v="2"/>
    <s v="Standard Rollaway File with Lock"/>
    <n v="720.76"/>
    <n v="5"/>
    <n v="54.06"/>
  </r>
  <r>
    <n v="7690"/>
    <d v="2017-06-09T00:00:00"/>
    <x v="3"/>
    <x v="5"/>
    <x v="643"/>
    <x v="6"/>
    <x v="0"/>
    <x v="0"/>
    <s v="Easy-staple paper"/>
    <n v="49.12"/>
    <n v="4"/>
    <n v="23.09"/>
  </r>
  <r>
    <n v="7691"/>
    <d v="2017-06-10T00:00:00"/>
    <x v="3"/>
    <x v="5"/>
    <x v="428"/>
    <x v="3"/>
    <x v="0"/>
    <x v="1"/>
    <s v="Alphabetical Labels for Top Tab Filing"/>
    <n v="29.6"/>
    <n v="2"/>
    <n v="14.8"/>
  </r>
  <r>
    <n v="7692"/>
    <d v="2017-06-10T00:00:00"/>
    <x v="3"/>
    <x v="5"/>
    <x v="428"/>
    <x v="3"/>
    <x v="1"/>
    <x v="11"/>
    <s v="O'Sullivan Living Dimensions 2-Shelf Bookcases"/>
    <n v="514.16999999999996"/>
    <n v="5"/>
    <n v="-30.25"/>
  </r>
  <r>
    <n v="7693"/>
    <d v="2017-06-10T00:00:00"/>
    <x v="3"/>
    <x v="5"/>
    <x v="428"/>
    <x v="3"/>
    <x v="2"/>
    <x v="6"/>
    <s v="iHome FM Clock Radio with Lightning Dock"/>
    <n v="279.95999999999998"/>
    <n v="5"/>
    <n v="17.5"/>
  </r>
  <r>
    <n v="7694"/>
    <d v="2017-06-10T00:00:00"/>
    <x v="3"/>
    <x v="5"/>
    <x v="573"/>
    <x v="14"/>
    <x v="2"/>
    <x v="9"/>
    <s v="ImationÂ 16GB Mini TravelDrive USB 2.0Â Flash Drive"/>
    <n v="132.52000000000001"/>
    <n v="4"/>
    <n v="54.33"/>
  </r>
  <r>
    <n v="7695"/>
    <d v="2017-06-10T00:00:00"/>
    <x v="3"/>
    <x v="5"/>
    <x v="346"/>
    <x v="3"/>
    <x v="0"/>
    <x v="4"/>
    <s v="Newell 351"/>
    <n v="16.399999999999999"/>
    <n v="5"/>
    <n v="4.76"/>
  </r>
  <r>
    <n v="7696"/>
    <d v="2017-06-10T00:00:00"/>
    <x v="3"/>
    <x v="5"/>
    <x v="319"/>
    <x v="2"/>
    <x v="0"/>
    <x v="0"/>
    <s v="REDIFORM Incoming/Outgoing Call Register, 11&quot; X 8 1/2&quot;, 100 Messages"/>
    <n v="40.03"/>
    <n v="6"/>
    <n v="15.01"/>
  </r>
  <r>
    <n v="7697"/>
    <d v="2017-06-10T00:00:00"/>
    <x v="3"/>
    <x v="5"/>
    <x v="37"/>
    <x v="16"/>
    <x v="0"/>
    <x v="2"/>
    <s v="24 Capacity Maxi Data Binder Racks, Pearl"/>
    <n v="1347.52"/>
    <n v="8"/>
    <n v="84.22"/>
  </r>
  <r>
    <n v="7698"/>
    <d v="2017-06-10T00:00:00"/>
    <x v="3"/>
    <x v="5"/>
    <x v="49"/>
    <x v="20"/>
    <x v="0"/>
    <x v="4"/>
    <s v="Prang Dustless Chalk Sticks"/>
    <n v="8.4"/>
    <n v="5"/>
    <n v="4.2"/>
  </r>
  <r>
    <n v="7699"/>
    <d v="2017-06-10T00:00:00"/>
    <x v="3"/>
    <x v="5"/>
    <x v="649"/>
    <x v="22"/>
    <x v="2"/>
    <x v="6"/>
    <s v="Logitech B530 USBÂ HeadsetÂ -Â headsetÂ - Full size, Binaural"/>
    <n v="88.78"/>
    <n v="3"/>
    <n v="7.77"/>
  </r>
  <r>
    <n v="7700"/>
    <d v="2017-06-10T00:00:00"/>
    <x v="3"/>
    <x v="5"/>
    <x v="649"/>
    <x v="22"/>
    <x v="0"/>
    <x v="1"/>
    <s v="Avery 512"/>
    <n v="11.56"/>
    <n v="4"/>
    <n v="5.43"/>
  </r>
  <r>
    <n v="7701"/>
    <d v="2017-06-10T00:00:00"/>
    <x v="3"/>
    <x v="5"/>
    <x v="649"/>
    <x v="22"/>
    <x v="0"/>
    <x v="2"/>
    <s v="Personal File Boxes with Fold-Down Carry Handle"/>
    <n v="15.58"/>
    <n v="1"/>
    <n v="3.9"/>
  </r>
  <r>
    <n v="7702"/>
    <d v="2017-06-10T00:00:00"/>
    <x v="3"/>
    <x v="5"/>
    <x v="434"/>
    <x v="3"/>
    <x v="0"/>
    <x v="4"/>
    <s v="Sanford EarthWrite Recycled Pencils, Medium Soft, #2"/>
    <n v="14.7"/>
    <n v="7"/>
    <n v="4.12"/>
  </r>
  <r>
    <n v="7703"/>
    <d v="2017-06-10T00:00:00"/>
    <x v="3"/>
    <x v="5"/>
    <x v="22"/>
    <x v="20"/>
    <x v="0"/>
    <x v="7"/>
    <s v="Plymouth Boxed Rubber Bands by Plymouth"/>
    <n v="14.13"/>
    <n v="3"/>
    <n v="0.71"/>
  </r>
  <r>
    <n v="7704"/>
    <d v="2017-06-11T00:00:00"/>
    <x v="3"/>
    <x v="5"/>
    <x v="265"/>
    <x v="3"/>
    <x v="0"/>
    <x v="0"/>
    <s v="White Dual Perf Computer Printout Paper, 2700 Sheets, 1 Part, Heavyweight, 20 lbs., 14 7/8 x 11"/>
    <n v="122.97"/>
    <n v="3"/>
    <n v="60.26"/>
  </r>
  <r>
    <n v="7705"/>
    <d v="2017-06-11T00:00:00"/>
    <x v="3"/>
    <x v="5"/>
    <x v="288"/>
    <x v="12"/>
    <x v="1"/>
    <x v="5"/>
    <s v="Global Leather Executive Chair"/>
    <n v="280.79000000000002"/>
    <n v="1"/>
    <n v="35.1"/>
  </r>
  <r>
    <n v="7706"/>
    <d v="2017-06-11T00:00:00"/>
    <x v="3"/>
    <x v="5"/>
    <x v="288"/>
    <x v="12"/>
    <x v="0"/>
    <x v="2"/>
    <s v="Sortfiler Multipurpose Personal File Organizer, Black"/>
    <n v="68.45"/>
    <n v="4"/>
    <n v="7.7"/>
  </r>
  <r>
    <n v="7707"/>
    <d v="2017-06-11T00:00:00"/>
    <x v="3"/>
    <x v="5"/>
    <x v="288"/>
    <x v="12"/>
    <x v="0"/>
    <x v="4"/>
    <s v="Boston 16801 Nautilus Battery Pencil Sharpener"/>
    <n v="88.04"/>
    <n v="5"/>
    <n v="6.6"/>
  </r>
  <r>
    <n v="7708"/>
    <d v="2017-06-11T00:00:00"/>
    <x v="3"/>
    <x v="5"/>
    <x v="288"/>
    <x v="12"/>
    <x v="0"/>
    <x v="4"/>
    <s v="Newell 319"/>
    <n v="15.87"/>
    <n v="1"/>
    <n v="1.98"/>
  </r>
  <r>
    <n v="7709"/>
    <d v="2017-06-11T00:00:00"/>
    <x v="3"/>
    <x v="5"/>
    <x v="288"/>
    <x v="12"/>
    <x v="0"/>
    <x v="2"/>
    <s v="Fellowes Officeware Wire Shelving"/>
    <n v="215.59"/>
    <n v="3"/>
    <n v="-48.51"/>
  </r>
  <r>
    <n v="7710"/>
    <d v="2017-06-11T00:00:00"/>
    <x v="3"/>
    <x v="5"/>
    <x v="61"/>
    <x v="33"/>
    <x v="0"/>
    <x v="4"/>
    <s v="OIC #2 Pencils, Medium Soft"/>
    <n v="3.76"/>
    <n v="2"/>
    <n v="1.0900000000000001"/>
  </r>
  <r>
    <n v="7711"/>
    <d v="2017-06-11T00:00:00"/>
    <x v="3"/>
    <x v="5"/>
    <x v="23"/>
    <x v="22"/>
    <x v="0"/>
    <x v="0"/>
    <s v="Xerox 1939"/>
    <n v="37.94"/>
    <n v="2"/>
    <n v="18.21"/>
  </r>
  <r>
    <n v="7712"/>
    <d v="2017-06-11T00:00:00"/>
    <x v="3"/>
    <x v="5"/>
    <x v="23"/>
    <x v="22"/>
    <x v="0"/>
    <x v="3"/>
    <s v="Acco Pressboard Covers with Storage Hooks, 14 7/8&quot; x 11&quot;, Dark Blue"/>
    <n v="18.29"/>
    <n v="6"/>
    <n v="6.63"/>
  </r>
  <r>
    <n v="7713"/>
    <d v="2017-06-11T00:00:00"/>
    <x v="3"/>
    <x v="5"/>
    <x v="23"/>
    <x v="22"/>
    <x v="2"/>
    <x v="15"/>
    <s v="Cisco Desktop Collaboration Experience DX650 IP Video Phone"/>
    <n v="385.8"/>
    <n v="5"/>
    <n v="130.21"/>
  </r>
  <r>
    <n v="7714"/>
    <d v="2017-06-11T00:00:00"/>
    <x v="3"/>
    <x v="5"/>
    <x v="23"/>
    <x v="22"/>
    <x v="0"/>
    <x v="2"/>
    <s v="Belkin 19&quot; Vented Equipment Shelf, Black"/>
    <n v="102.96"/>
    <n v="2"/>
    <n v="1.03"/>
  </r>
  <r>
    <n v="7715"/>
    <d v="2017-06-11T00:00:00"/>
    <x v="3"/>
    <x v="5"/>
    <x v="23"/>
    <x v="22"/>
    <x v="1"/>
    <x v="11"/>
    <s v="O'Sullivan 3-Shelf Heavy-Duty Bookcases"/>
    <n v="174.42"/>
    <n v="3"/>
    <n v="41.86"/>
  </r>
  <r>
    <n v="7716"/>
    <d v="2017-06-11T00:00:00"/>
    <x v="3"/>
    <x v="5"/>
    <x v="368"/>
    <x v="3"/>
    <x v="0"/>
    <x v="12"/>
    <s v="Kensington 6 Outlet Guardian Standard Surge Protector"/>
    <n v="61.44"/>
    <n v="3"/>
    <n v="16.59"/>
  </r>
  <r>
    <n v="7717"/>
    <d v="2017-06-11T00:00:00"/>
    <x v="3"/>
    <x v="5"/>
    <x v="456"/>
    <x v="25"/>
    <x v="0"/>
    <x v="3"/>
    <s v="Acco Pressboard Covers with Storage Hooks, 14 7/8&quot; x 11&quot;, Executive Red"/>
    <n v="4.57"/>
    <n v="4"/>
    <n v="-3.81"/>
  </r>
  <r>
    <n v="7718"/>
    <d v="2017-06-12T00:00:00"/>
    <x v="3"/>
    <x v="5"/>
    <x v="5"/>
    <x v="4"/>
    <x v="0"/>
    <x v="3"/>
    <s v="Ibico Plastic Spiral Binding Combs"/>
    <n v="91.2"/>
    <n v="3"/>
    <n v="41.95"/>
  </r>
  <r>
    <n v="7719"/>
    <d v="2017-06-12T00:00:00"/>
    <x v="3"/>
    <x v="5"/>
    <x v="5"/>
    <x v="4"/>
    <x v="1"/>
    <x v="13"/>
    <s v="Iceberg OfficeWorks 42&quot; Round Tables"/>
    <n v="452.94"/>
    <n v="3"/>
    <n v="67.94"/>
  </r>
  <r>
    <n v="7720"/>
    <d v="2017-06-12T00:00:00"/>
    <x v="3"/>
    <x v="5"/>
    <x v="242"/>
    <x v="20"/>
    <x v="0"/>
    <x v="0"/>
    <s v="TOPS Voice Message Log Book, Flash Format"/>
    <n v="19.04"/>
    <n v="4"/>
    <n v="9.33"/>
  </r>
  <r>
    <n v="7721"/>
    <d v="2017-06-12T00:00:00"/>
    <x v="3"/>
    <x v="5"/>
    <x v="242"/>
    <x v="20"/>
    <x v="0"/>
    <x v="3"/>
    <s v="Angle-D Ring Binders"/>
    <n v="13.13"/>
    <n v="3"/>
    <n v="4.2699999999999996"/>
  </r>
  <r>
    <n v="7722"/>
    <d v="2017-06-12T00:00:00"/>
    <x v="3"/>
    <x v="5"/>
    <x v="242"/>
    <x v="20"/>
    <x v="0"/>
    <x v="4"/>
    <s v="Boston 1730 StandUp Electric Pencil Sharpener"/>
    <n v="64.14"/>
    <n v="3"/>
    <n v="16.68"/>
  </r>
  <r>
    <n v="7723"/>
    <d v="2017-06-12T00:00:00"/>
    <x v="3"/>
    <x v="5"/>
    <x v="242"/>
    <x v="20"/>
    <x v="1"/>
    <x v="5"/>
    <s v="Safco Contoured Stacking Chairs"/>
    <n v="858.24"/>
    <n v="4"/>
    <n v="143.04"/>
  </r>
  <r>
    <n v="7724"/>
    <d v="2017-06-12T00:00:00"/>
    <x v="3"/>
    <x v="5"/>
    <x v="164"/>
    <x v="16"/>
    <x v="1"/>
    <x v="8"/>
    <s v="Dana Swing-Arm Lamps"/>
    <n v="17.09"/>
    <n v="2"/>
    <n v="1.07"/>
  </r>
  <r>
    <n v="7725"/>
    <d v="2017-06-12T00:00:00"/>
    <x v="3"/>
    <x v="5"/>
    <x v="459"/>
    <x v="10"/>
    <x v="2"/>
    <x v="9"/>
    <s v="Microsoft Sculpt Comfort Mouse"/>
    <n v="63.92"/>
    <n v="2"/>
    <n v="19.18"/>
  </r>
  <r>
    <n v="7726"/>
    <d v="2017-06-12T00:00:00"/>
    <x v="3"/>
    <x v="5"/>
    <x v="417"/>
    <x v="22"/>
    <x v="2"/>
    <x v="6"/>
    <s v="OtterBox Defender Series Case - Samsung Galaxy S4"/>
    <n v="71.98"/>
    <n v="3"/>
    <n v="9"/>
  </r>
  <r>
    <n v="7727"/>
    <d v="2017-06-12T00:00:00"/>
    <x v="3"/>
    <x v="5"/>
    <x v="417"/>
    <x v="22"/>
    <x v="0"/>
    <x v="0"/>
    <s v="Xerox 203"/>
    <n v="19.440000000000001"/>
    <n v="3"/>
    <n v="9.33"/>
  </r>
  <r>
    <n v="7728"/>
    <d v="2017-06-12T00:00:00"/>
    <x v="3"/>
    <x v="5"/>
    <x v="350"/>
    <x v="1"/>
    <x v="1"/>
    <x v="8"/>
    <s v="Eldon Expressions Wood Desk Accessories, Oak"/>
    <n v="8.86"/>
    <n v="3"/>
    <n v="-6.86"/>
  </r>
  <r>
    <n v="7729"/>
    <d v="2017-06-13T00:00:00"/>
    <x v="3"/>
    <x v="5"/>
    <x v="26"/>
    <x v="1"/>
    <x v="0"/>
    <x v="2"/>
    <s v="Belkin 19&quot; Vented Equipment Shelf, Black"/>
    <n v="164.74"/>
    <n v="4"/>
    <n v="-39.119999999999997"/>
  </r>
  <r>
    <n v="7730"/>
    <d v="2017-06-13T00:00:00"/>
    <x v="3"/>
    <x v="5"/>
    <x v="26"/>
    <x v="1"/>
    <x v="1"/>
    <x v="5"/>
    <s v="Global Super Steno Chair"/>
    <n v="470.3"/>
    <n v="7"/>
    <n v="-87.34"/>
  </r>
  <r>
    <n v="7731"/>
    <d v="2017-06-13T00:00:00"/>
    <x v="3"/>
    <x v="5"/>
    <x v="26"/>
    <x v="1"/>
    <x v="2"/>
    <x v="6"/>
    <s v="OtterBox Defender Series Case - Samsung Galaxy S4"/>
    <n v="47.98"/>
    <n v="2"/>
    <n v="6"/>
  </r>
  <r>
    <n v="7732"/>
    <d v="2017-06-13T00:00:00"/>
    <x v="3"/>
    <x v="5"/>
    <x v="194"/>
    <x v="6"/>
    <x v="0"/>
    <x v="4"/>
    <s v="Boston 1799 Powerhouse Electric Pencil Sharpener"/>
    <n v="181.86"/>
    <n v="7"/>
    <n v="50.92"/>
  </r>
  <r>
    <n v="7733"/>
    <d v="2017-06-13T00:00:00"/>
    <x v="3"/>
    <x v="5"/>
    <x v="581"/>
    <x v="22"/>
    <x v="1"/>
    <x v="5"/>
    <s v="Global Wood Trimmed Manager's Task Chair, Khaki"/>
    <n v="291.14"/>
    <n v="4"/>
    <n v="-25.47"/>
  </r>
  <r>
    <n v="7734"/>
    <d v="2017-06-15T00:00:00"/>
    <x v="3"/>
    <x v="5"/>
    <x v="786"/>
    <x v="3"/>
    <x v="2"/>
    <x v="6"/>
    <s v="Anker 36W 4-Port USB Wall Charger Travel Power Adapter for iPhone 5s 5c 5"/>
    <n v="47.98"/>
    <n v="3"/>
    <n v="4.8"/>
  </r>
  <r>
    <n v="7735"/>
    <d v="2017-06-15T00:00:00"/>
    <x v="3"/>
    <x v="5"/>
    <x v="210"/>
    <x v="1"/>
    <x v="0"/>
    <x v="4"/>
    <s v="Newell 331"/>
    <n v="19.559999999999999"/>
    <n v="5"/>
    <n v="1.71"/>
  </r>
  <r>
    <n v="7736"/>
    <d v="2017-06-15T00:00:00"/>
    <x v="3"/>
    <x v="5"/>
    <x v="723"/>
    <x v="3"/>
    <x v="0"/>
    <x v="4"/>
    <s v="Dixon Prang Watercolor Pencils, 10-Color Set with Brush"/>
    <n v="4.26"/>
    <n v="1"/>
    <n v="1.75"/>
  </r>
  <r>
    <n v="7737"/>
    <d v="2017-06-15T00:00:00"/>
    <x v="3"/>
    <x v="5"/>
    <x v="222"/>
    <x v="28"/>
    <x v="0"/>
    <x v="1"/>
    <s v="Avery 490"/>
    <n v="44.4"/>
    <n v="3"/>
    <n v="22.2"/>
  </r>
  <r>
    <n v="7738"/>
    <d v="2017-06-15T00:00:00"/>
    <x v="3"/>
    <x v="5"/>
    <x v="222"/>
    <x v="28"/>
    <x v="0"/>
    <x v="2"/>
    <s v="Tenex Personal Self-Stacking Standard File Box, Black/Gray"/>
    <n v="84.55"/>
    <n v="5"/>
    <n v="22.83"/>
  </r>
  <r>
    <n v="7739"/>
    <d v="2017-06-15T00:00:00"/>
    <x v="3"/>
    <x v="5"/>
    <x v="222"/>
    <x v="28"/>
    <x v="0"/>
    <x v="0"/>
    <s v="Xerox 1992"/>
    <n v="17.940000000000001"/>
    <n v="3"/>
    <n v="8.7899999999999991"/>
  </r>
  <r>
    <n v="7740"/>
    <d v="2017-06-15T00:00:00"/>
    <x v="3"/>
    <x v="5"/>
    <x v="94"/>
    <x v="3"/>
    <x v="2"/>
    <x v="6"/>
    <s v="Panasonic KX T7736-B Digital phone"/>
    <n v="119.96"/>
    <n v="1"/>
    <n v="7.5"/>
  </r>
  <r>
    <n v="7741"/>
    <d v="2017-06-15T00:00:00"/>
    <x v="3"/>
    <x v="5"/>
    <x v="93"/>
    <x v="15"/>
    <x v="2"/>
    <x v="6"/>
    <s v="HTC One"/>
    <n v="239.98"/>
    <n v="3"/>
    <n v="27"/>
  </r>
  <r>
    <n v="7742"/>
    <d v="2017-06-15T00:00:00"/>
    <x v="3"/>
    <x v="5"/>
    <x v="93"/>
    <x v="15"/>
    <x v="1"/>
    <x v="8"/>
    <s v="Staple-based wall hangings"/>
    <n v="31.17"/>
    <n v="4"/>
    <n v="9.35"/>
  </r>
  <r>
    <n v="7743"/>
    <d v="2017-06-15T00:00:00"/>
    <x v="3"/>
    <x v="5"/>
    <x v="93"/>
    <x v="15"/>
    <x v="1"/>
    <x v="13"/>
    <s v="Barricks 18&quot; x 48&quot; Non-Folding Utility Table with Bottom Storage Shelf"/>
    <n v="120.96"/>
    <n v="2"/>
    <n v="-28.22"/>
  </r>
  <r>
    <n v="7744"/>
    <d v="2017-06-15T00:00:00"/>
    <x v="3"/>
    <x v="5"/>
    <x v="93"/>
    <x v="15"/>
    <x v="2"/>
    <x v="6"/>
    <s v="Samsung Galaxy S III - 16GB - pebble blue (T-Mobile)"/>
    <n v="2239.94"/>
    <n v="8"/>
    <n v="223.99"/>
  </r>
  <r>
    <n v="7745"/>
    <d v="2017-06-15T00:00:00"/>
    <x v="3"/>
    <x v="5"/>
    <x v="93"/>
    <x v="15"/>
    <x v="0"/>
    <x v="12"/>
    <s v="Staple holder"/>
    <n v="76.61"/>
    <n v="8"/>
    <n v="6.7"/>
  </r>
  <r>
    <n v="7746"/>
    <d v="2017-06-15T00:00:00"/>
    <x v="3"/>
    <x v="5"/>
    <x v="93"/>
    <x v="15"/>
    <x v="0"/>
    <x v="2"/>
    <s v="Hot File 7-Pocket, Floor Stand"/>
    <n v="142.78"/>
    <n v="1"/>
    <n v="17.850000000000001"/>
  </r>
  <r>
    <n v="7747"/>
    <d v="2017-06-15T00:00:00"/>
    <x v="3"/>
    <x v="5"/>
    <x v="93"/>
    <x v="15"/>
    <x v="0"/>
    <x v="0"/>
    <s v="Xerox 1955"/>
    <n v="91.36"/>
    <n v="5"/>
    <n v="29.69"/>
  </r>
  <r>
    <n v="7748"/>
    <d v="2017-06-15T00:00:00"/>
    <x v="3"/>
    <x v="5"/>
    <x v="364"/>
    <x v="25"/>
    <x v="1"/>
    <x v="5"/>
    <s v="Global Executive Mid-Back Manager's Chair"/>
    <n v="698.35"/>
    <n v="3"/>
    <n v="52.38"/>
  </r>
  <r>
    <n v="7749"/>
    <d v="2017-06-15T00:00:00"/>
    <x v="3"/>
    <x v="5"/>
    <x v="364"/>
    <x v="25"/>
    <x v="1"/>
    <x v="11"/>
    <s v="O'Sullivan 2-Shelf Heavy-Duty Bookcases"/>
    <n v="77.73"/>
    <n v="2"/>
    <n v="-3.89"/>
  </r>
  <r>
    <n v="7750"/>
    <d v="2017-06-16T00:00:00"/>
    <x v="3"/>
    <x v="5"/>
    <x v="595"/>
    <x v="25"/>
    <x v="0"/>
    <x v="4"/>
    <s v="Quartet Omega Colored Chalk, 12/Pack"/>
    <n v="14.02"/>
    <n v="3"/>
    <n v="4.7300000000000004"/>
  </r>
  <r>
    <n v="7751"/>
    <d v="2017-06-16T00:00:00"/>
    <x v="3"/>
    <x v="5"/>
    <x v="264"/>
    <x v="5"/>
    <x v="1"/>
    <x v="5"/>
    <s v="Global Airflow Leather Mesh Back Chair, Black"/>
    <n v="301.95999999999998"/>
    <n v="2"/>
    <n v="90.59"/>
  </r>
  <r>
    <n v="7752"/>
    <d v="2017-06-16T00:00:00"/>
    <x v="3"/>
    <x v="5"/>
    <x v="264"/>
    <x v="5"/>
    <x v="0"/>
    <x v="12"/>
    <s v="Fellowes Smart Surge Ten-Outlet Protector, Platinum"/>
    <n v="180.66"/>
    <n v="3"/>
    <n v="50.58"/>
  </r>
  <r>
    <n v="7753"/>
    <d v="2017-06-16T00:00:00"/>
    <x v="3"/>
    <x v="5"/>
    <x v="264"/>
    <x v="5"/>
    <x v="2"/>
    <x v="6"/>
    <s v="Pyle PMP37LED"/>
    <n v="191.98"/>
    <n v="2"/>
    <n v="51.83"/>
  </r>
  <r>
    <n v="7754"/>
    <d v="2017-06-16T00:00:00"/>
    <x v="3"/>
    <x v="5"/>
    <x v="264"/>
    <x v="5"/>
    <x v="2"/>
    <x v="6"/>
    <s v="Clarity 53712"/>
    <n v="65.989999999999995"/>
    <n v="1"/>
    <n v="17.16"/>
  </r>
  <r>
    <n v="7755"/>
    <d v="2017-06-16T00:00:00"/>
    <x v="3"/>
    <x v="5"/>
    <x v="350"/>
    <x v="3"/>
    <x v="1"/>
    <x v="5"/>
    <s v="Hon Multipurpose Stacking Arm Chairs"/>
    <n v="1212.96"/>
    <n v="7"/>
    <n v="90.97"/>
  </r>
  <r>
    <n v="7756"/>
    <d v="2017-06-16T00:00:00"/>
    <x v="3"/>
    <x v="5"/>
    <x v="350"/>
    <x v="3"/>
    <x v="0"/>
    <x v="0"/>
    <s v="Wirebound Message Books, Four 2 3/4&quot; x 5&quot; Forms per Page, 600 Sets per Book"/>
    <n v="18.54"/>
    <n v="2"/>
    <n v="8.7100000000000009"/>
  </r>
  <r>
    <n v="7757"/>
    <d v="2017-06-16T00:00:00"/>
    <x v="3"/>
    <x v="5"/>
    <x v="314"/>
    <x v="31"/>
    <x v="0"/>
    <x v="14"/>
    <s v="Acme Elite Stainless Steel Scissors"/>
    <n v="16.68"/>
    <n v="2"/>
    <n v="4.34"/>
  </r>
  <r>
    <n v="7758"/>
    <d v="2017-06-16T00:00:00"/>
    <x v="3"/>
    <x v="5"/>
    <x v="314"/>
    <x v="31"/>
    <x v="0"/>
    <x v="0"/>
    <s v="Xerox 215"/>
    <n v="19.440000000000001"/>
    <n v="3"/>
    <n v="9.33"/>
  </r>
  <r>
    <n v="7759"/>
    <d v="2017-06-16T00:00:00"/>
    <x v="3"/>
    <x v="5"/>
    <x v="314"/>
    <x v="31"/>
    <x v="0"/>
    <x v="0"/>
    <s v="Xerox 1885"/>
    <n v="192.16"/>
    <n v="4"/>
    <n v="92.24"/>
  </r>
  <r>
    <n v="7760"/>
    <d v="2017-06-16T00:00:00"/>
    <x v="3"/>
    <x v="5"/>
    <x v="521"/>
    <x v="1"/>
    <x v="0"/>
    <x v="3"/>
    <s v="Storex DuraTech Recycled Plastic Frosted Binders"/>
    <n v="5.94"/>
    <n v="7"/>
    <n v="-8.9"/>
  </r>
  <r>
    <n v="7761"/>
    <d v="2017-06-16T00:00:00"/>
    <x v="3"/>
    <x v="5"/>
    <x v="349"/>
    <x v="10"/>
    <x v="2"/>
    <x v="9"/>
    <s v="Logitech Wireless Performance Mouse MX for PC and Mac"/>
    <n v="479.95"/>
    <n v="6"/>
    <n v="107.99"/>
  </r>
  <r>
    <n v="7762"/>
    <d v="2017-06-16T00:00:00"/>
    <x v="3"/>
    <x v="5"/>
    <x v="349"/>
    <x v="10"/>
    <x v="0"/>
    <x v="4"/>
    <s v="Newell 330"/>
    <n v="23.92"/>
    <n v="5"/>
    <n v="1.79"/>
  </r>
  <r>
    <n v="7763"/>
    <d v="2017-06-17T00:00:00"/>
    <x v="3"/>
    <x v="5"/>
    <x v="375"/>
    <x v="3"/>
    <x v="0"/>
    <x v="3"/>
    <s v="Trimflex Flexible Post Binders"/>
    <n v="51.31"/>
    <n v="3"/>
    <n v="17.96"/>
  </r>
  <r>
    <n v="7764"/>
    <d v="2017-06-17T00:00:00"/>
    <x v="3"/>
    <x v="5"/>
    <x v="413"/>
    <x v="22"/>
    <x v="1"/>
    <x v="8"/>
    <s v="Howard Miller 13-3/4&quot; Diameter Brushed Chrome Round Wall Clock"/>
    <n v="155.25"/>
    <n v="3"/>
    <n v="46.58"/>
  </r>
  <r>
    <n v="7765"/>
    <d v="2017-06-17T00:00:00"/>
    <x v="3"/>
    <x v="5"/>
    <x v="413"/>
    <x v="22"/>
    <x v="0"/>
    <x v="2"/>
    <s v="Project Tote Personal File"/>
    <n v="14.03"/>
    <n v="1"/>
    <n v="4.07"/>
  </r>
  <r>
    <n v="7766"/>
    <d v="2017-06-17T00:00:00"/>
    <x v="3"/>
    <x v="5"/>
    <x v="465"/>
    <x v="1"/>
    <x v="0"/>
    <x v="0"/>
    <s v="Rediform Wirebound &quot;Phone Memo&quot; Message Book, 11 x 5-3/4"/>
    <n v="12.22"/>
    <n v="2"/>
    <n v="4.43"/>
  </r>
  <r>
    <n v="7767"/>
    <d v="2017-06-17T00:00:00"/>
    <x v="3"/>
    <x v="5"/>
    <x v="465"/>
    <x v="1"/>
    <x v="0"/>
    <x v="3"/>
    <s v="Avery Durable Binders"/>
    <n v="2.2999999999999998"/>
    <n v="4"/>
    <n v="-3.57"/>
  </r>
  <r>
    <n v="7768"/>
    <d v="2017-06-17T00:00:00"/>
    <x v="3"/>
    <x v="5"/>
    <x v="465"/>
    <x v="1"/>
    <x v="0"/>
    <x v="3"/>
    <s v="Fellowes Binding Cases"/>
    <n v="9.36"/>
    <n v="4"/>
    <n v="-16.38"/>
  </r>
  <r>
    <n v="7769"/>
    <d v="2017-06-17T00:00:00"/>
    <x v="3"/>
    <x v="5"/>
    <x v="371"/>
    <x v="26"/>
    <x v="0"/>
    <x v="2"/>
    <s v="Carina Media Storage Towers in Natural &amp; Black"/>
    <n v="146.35"/>
    <n v="3"/>
    <n v="-32.93"/>
  </r>
  <r>
    <n v="7770"/>
    <d v="2017-06-17T00:00:00"/>
    <x v="3"/>
    <x v="5"/>
    <x v="50"/>
    <x v="20"/>
    <x v="2"/>
    <x v="15"/>
    <s v="Hewlett-Packard Desktjet 6988DT Refurbished Printer"/>
    <n v="3404.5"/>
    <n v="5"/>
    <n v="1668.21"/>
  </r>
  <r>
    <n v="7771"/>
    <d v="2017-06-17T00:00:00"/>
    <x v="3"/>
    <x v="5"/>
    <x v="50"/>
    <x v="20"/>
    <x v="2"/>
    <x v="9"/>
    <s v="Kingston Digital DataTraveler 64GB USB 2.0"/>
    <n v="101.34"/>
    <n v="3"/>
    <n v="8.11"/>
  </r>
  <r>
    <n v="7772"/>
    <d v="2017-06-18T00:00:00"/>
    <x v="3"/>
    <x v="5"/>
    <x v="583"/>
    <x v="3"/>
    <x v="1"/>
    <x v="11"/>
    <s v="Bush Andora Bookcase, Maple/Graphite Gray Finish"/>
    <n v="917.92"/>
    <n v="9"/>
    <n v="75.59"/>
  </r>
  <r>
    <n v="7773"/>
    <d v="2017-06-18T00:00:00"/>
    <x v="3"/>
    <x v="5"/>
    <x v="583"/>
    <x v="3"/>
    <x v="0"/>
    <x v="0"/>
    <s v="Xerox 1930"/>
    <n v="38.880000000000003"/>
    <n v="6"/>
    <n v="19.05"/>
  </r>
  <r>
    <n v="7774"/>
    <d v="2017-06-18T00:00:00"/>
    <x v="3"/>
    <x v="5"/>
    <x v="646"/>
    <x v="0"/>
    <x v="0"/>
    <x v="0"/>
    <s v="Xerox 1925"/>
    <n v="74.349999999999994"/>
    <n v="3"/>
    <n v="23.24"/>
  </r>
  <r>
    <n v="7775"/>
    <d v="2017-06-19T00:00:00"/>
    <x v="3"/>
    <x v="5"/>
    <x v="444"/>
    <x v="20"/>
    <x v="0"/>
    <x v="0"/>
    <s v="Xerox 1943"/>
    <n v="97.82"/>
    <n v="2"/>
    <n v="45.98"/>
  </r>
  <r>
    <n v="7776"/>
    <d v="2017-06-19T00:00:00"/>
    <x v="3"/>
    <x v="5"/>
    <x v="444"/>
    <x v="20"/>
    <x v="2"/>
    <x v="9"/>
    <s v="Sony 16GB Class 10 Micro SDHC R40 Memory Card"/>
    <n v="103.12"/>
    <n v="8"/>
    <n v="10.31"/>
  </r>
  <r>
    <n v="7777"/>
    <d v="2017-06-19T00:00:00"/>
    <x v="3"/>
    <x v="5"/>
    <x v="251"/>
    <x v="0"/>
    <x v="0"/>
    <x v="14"/>
    <s v="Fiskars Spring-Action Scissors"/>
    <n v="11.18"/>
    <n v="1"/>
    <n v="0.84"/>
  </r>
  <r>
    <n v="7778"/>
    <d v="2017-06-19T00:00:00"/>
    <x v="3"/>
    <x v="5"/>
    <x v="251"/>
    <x v="0"/>
    <x v="0"/>
    <x v="2"/>
    <s v="Safco Industrial Wire Shelving"/>
    <n v="153.58000000000001"/>
    <n v="2"/>
    <n v="-32.64"/>
  </r>
  <r>
    <n v="7779"/>
    <d v="2017-06-19T00:00:00"/>
    <x v="3"/>
    <x v="5"/>
    <x v="456"/>
    <x v="0"/>
    <x v="0"/>
    <x v="12"/>
    <s v="Holmes Visible Mist Ultrasonic Humidifier with 2.3-Gallon Output per Day, Replacement Filter"/>
    <n v="2.2599999999999998"/>
    <n v="1"/>
    <n v="-5.21"/>
  </r>
  <r>
    <n v="7780"/>
    <d v="2017-06-19T00:00:00"/>
    <x v="3"/>
    <x v="5"/>
    <x v="456"/>
    <x v="0"/>
    <x v="0"/>
    <x v="12"/>
    <s v="Hoover Replacement Belt for Commercial Guardsman Heavy-Duty Upright Vacuum"/>
    <n v="0.44"/>
    <n v="1"/>
    <n v="-1.1100000000000001"/>
  </r>
  <r>
    <n v="7781"/>
    <d v="2017-06-19T00:00:00"/>
    <x v="3"/>
    <x v="5"/>
    <x v="456"/>
    <x v="0"/>
    <x v="0"/>
    <x v="0"/>
    <s v="Xerox 1982"/>
    <n v="146.18"/>
    <n v="8"/>
    <n v="47.51"/>
  </r>
  <r>
    <n v="7782"/>
    <d v="2017-06-19T00:00:00"/>
    <x v="3"/>
    <x v="5"/>
    <x v="121"/>
    <x v="10"/>
    <x v="1"/>
    <x v="5"/>
    <s v="Global Ergonomic Managers Chair"/>
    <n v="760.12"/>
    <n v="6"/>
    <n v="-43.44"/>
  </r>
  <r>
    <n v="7783"/>
    <d v="2017-06-19T00:00:00"/>
    <x v="3"/>
    <x v="5"/>
    <x v="121"/>
    <x v="10"/>
    <x v="1"/>
    <x v="8"/>
    <s v="Contemporary Wood/Metal Frame"/>
    <n v="38.78"/>
    <n v="3"/>
    <n v="7.27"/>
  </r>
  <r>
    <n v="7784"/>
    <d v="2017-06-19T00:00:00"/>
    <x v="3"/>
    <x v="5"/>
    <x v="121"/>
    <x v="10"/>
    <x v="2"/>
    <x v="9"/>
    <s v="Memorex 25GB 6X Branded Blu-Ray Recordable Disc, 15/Pack"/>
    <n v="122.33"/>
    <n v="9"/>
    <n v="1.53"/>
  </r>
  <r>
    <n v="7785"/>
    <d v="2017-06-19T00:00:00"/>
    <x v="3"/>
    <x v="5"/>
    <x v="35"/>
    <x v="0"/>
    <x v="0"/>
    <x v="3"/>
    <s v="GBC Plasticlear Binding Covers"/>
    <n v="6.89"/>
    <n v="3"/>
    <n v="-11.02"/>
  </r>
  <r>
    <n v="7786"/>
    <d v="2017-06-19T00:00:00"/>
    <x v="3"/>
    <x v="5"/>
    <x v="35"/>
    <x v="0"/>
    <x v="1"/>
    <x v="13"/>
    <s v="Chromcraft Bull-Nose Wood Round Conference Table Top, Wood Base"/>
    <n v="457.49"/>
    <n v="3"/>
    <n v="-84.96"/>
  </r>
  <r>
    <n v="7787"/>
    <d v="2017-06-19T00:00:00"/>
    <x v="3"/>
    <x v="5"/>
    <x v="763"/>
    <x v="20"/>
    <x v="0"/>
    <x v="2"/>
    <s v="Space Solutions Commercial Steel Shelving"/>
    <n v="129.30000000000001"/>
    <n v="2"/>
    <n v="6.47"/>
  </r>
  <r>
    <n v="7788"/>
    <d v="2017-06-19T00:00:00"/>
    <x v="3"/>
    <x v="5"/>
    <x v="763"/>
    <x v="20"/>
    <x v="0"/>
    <x v="3"/>
    <s v="Wilson Jones Turn Tabs Binder Tool for Ring Binders"/>
    <n v="11.57"/>
    <n v="3"/>
    <n v="3.76"/>
  </r>
  <r>
    <n v="7789"/>
    <d v="2017-06-19T00:00:00"/>
    <x v="3"/>
    <x v="5"/>
    <x v="208"/>
    <x v="3"/>
    <x v="1"/>
    <x v="8"/>
    <s v="DAX Copper Panel Document Frame, 5 x 7 Size"/>
    <n v="50.32"/>
    <n v="4"/>
    <n v="21.13"/>
  </r>
  <r>
    <n v="7790"/>
    <d v="2017-06-19T00:00:00"/>
    <x v="3"/>
    <x v="5"/>
    <x v="208"/>
    <x v="3"/>
    <x v="0"/>
    <x v="0"/>
    <s v="Xerox 1907"/>
    <n v="24.56"/>
    <n v="2"/>
    <n v="11.54"/>
  </r>
  <r>
    <n v="7791"/>
    <d v="2017-06-20T00:00:00"/>
    <x v="3"/>
    <x v="5"/>
    <x v="546"/>
    <x v="23"/>
    <x v="2"/>
    <x v="9"/>
    <s v="Razer Kraken PRO Over Ear PC and Music Headset"/>
    <n v="239.97"/>
    <n v="3"/>
    <n v="71.989999999999995"/>
  </r>
  <r>
    <n v="7792"/>
    <d v="2017-06-20T00:00:00"/>
    <x v="3"/>
    <x v="5"/>
    <x v="546"/>
    <x v="23"/>
    <x v="0"/>
    <x v="1"/>
    <s v="Avery 508"/>
    <n v="9.82"/>
    <n v="2"/>
    <n v="4.8099999999999996"/>
  </r>
  <r>
    <n v="7793"/>
    <d v="2017-06-20T00:00:00"/>
    <x v="3"/>
    <x v="5"/>
    <x v="617"/>
    <x v="20"/>
    <x v="2"/>
    <x v="9"/>
    <s v="Anker Ultrathin Bluetooth Wireless Keyboard Aluminum Cover with Stand"/>
    <n v="149.94999999999999"/>
    <n v="5"/>
    <n v="15"/>
  </r>
  <r>
    <n v="7794"/>
    <d v="2017-06-20T00:00:00"/>
    <x v="3"/>
    <x v="5"/>
    <x v="617"/>
    <x v="20"/>
    <x v="0"/>
    <x v="3"/>
    <s v="Acco D-Ring Binder w/DublLock"/>
    <n v="51.31"/>
    <n v="3"/>
    <n v="18.600000000000001"/>
  </r>
  <r>
    <n v="7795"/>
    <d v="2017-06-20T00:00:00"/>
    <x v="3"/>
    <x v="5"/>
    <x v="43"/>
    <x v="10"/>
    <x v="0"/>
    <x v="0"/>
    <s v="Xerox 203"/>
    <n v="31.1"/>
    <n v="6"/>
    <n v="10.89"/>
  </r>
  <r>
    <n v="7796"/>
    <d v="2017-06-20T00:00:00"/>
    <x v="3"/>
    <x v="5"/>
    <x v="43"/>
    <x v="10"/>
    <x v="0"/>
    <x v="4"/>
    <s v="Newell 35"/>
    <n v="5.25"/>
    <n v="2"/>
    <n v="0.59"/>
  </r>
  <r>
    <n v="7797"/>
    <d v="2017-06-20T00:00:00"/>
    <x v="3"/>
    <x v="5"/>
    <x v="137"/>
    <x v="16"/>
    <x v="0"/>
    <x v="2"/>
    <s v="Plastic Stacking Crates &amp; Casters"/>
    <n v="4.46"/>
    <n v="1"/>
    <n v="0.33"/>
  </r>
  <r>
    <n v="7798"/>
    <d v="2017-06-20T00:00:00"/>
    <x v="3"/>
    <x v="5"/>
    <x v="194"/>
    <x v="6"/>
    <x v="0"/>
    <x v="0"/>
    <s v="Xerox 230"/>
    <n v="32.4"/>
    <n v="5"/>
    <n v="15.55"/>
  </r>
  <r>
    <n v="7799"/>
    <d v="2017-06-20T00:00:00"/>
    <x v="3"/>
    <x v="5"/>
    <x v="194"/>
    <x v="6"/>
    <x v="2"/>
    <x v="6"/>
    <s v="BlackBerry Q10"/>
    <n v="503.96"/>
    <n v="4"/>
    <n v="125.99"/>
  </r>
  <r>
    <n v="7800"/>
    <d v="2017-06-21T00:00:00"/>
    <x v="3"/>
    <x v="5"/>
    <x v="83"/>
    <x v="10"/>
    <x v="1"/>
    <x v="8"/>
    <s v="Stacking Tray, Side-Loading, Legal, Smoke"/>
    <n v="17.920000000000002"/>
    <n v="5"/>
    <n v="2.46"/>
  </r>
  <r>
    <n v="7801"/>
    <d v="2017-06-21T00:00:00"/>
    <x v="3"/>
    <x v="5"/>
    <x v="83"/>
    <x v="10"/>
    <x v="0"/>
    <x v="3"/>
    <s v="Deluxe Heavy-Duty Vinyl Round Ring Binder"/>
    <n v="41.26"/>
    <n v="6"/>
    <n v="-34.380000000000003"/>
  </r>
  <r>
    <n v="7802"/>
    <d v="2017-06-21T00:00:00"/>
    <x v="3"/>
    <x v="5"/>
    <x v="469"/>
    <x v="48"/>
    <x v="0"/>
    <x v="3"/>
    <s v="Ibico Standard Transparent Covers"/>
    <n v="82.4"/>
    <n v="5"/>
    <n v="40.380000000000003"/>
  </r>
  <r>
    <n v="7803"/>
    <d v="2017-06-21T00:00:00"/>
    <x v="3"/>
    <x v="5"/>
    <x v="469"/>
    <x v="48"/>
    <x v="0"/>
    <x v="3"/>
    <s v="Zipper Ring Binder Pockets"/>
    <n v="6.24"/>
    <n v="2"/>
    <n v="3.06"/>
  </r>
  <r>
    <n v="7804"/>
    <d v="2017-06-21T00:00:00"/>
    <x v="3"/>
    <x v="5"/>
    <x v="469"/>
    <x v="48"/>
    <x v="0"/>
    <x v="0"/>
    <s v="Xerox 1908"/>
    <n v="447.84"/>
    <n v="8"/>
    <n v="219.44"/>
  </r>
  <r>
    <n v="7805"/>
    <d v="2017-06-22T00:00:00"/>
    <x v="3"/>
    <x v="5"/>
    <x v="284"/>
    <x v="16"/>
    <x v="0"/>
    <x v="10"/>
    <s v="#10 White Business Envelopes,4 1/8 x 9 1/2"/>
    <n v="37.61"/>
    <n v="3"/>
    <n v="12.69"/>
  </r>
  <r>
    <n v="7806"/>
    <d v="2017-06-22T00:00:00"/>
    <x v="3"/>
    <x v="5"/>
    <x v="485"/>
    <x v="2"/>
    <x v="0"/>
    <x v="3"/>
    <s v="GBC Plasticlear Binding Covers"/>
    <n v="10.33"/>
    <n v="3"/>
    <n v="-7.58"/>
  </r>
  <r>
    <n v="7807"/>
    <d v="2017-06-22T00:00:00"/>
    <x v="3"/>
    <x v="5"/>
    <x v="485"/>
    <x v="2"/>
    <x v="0"/>
    <x v="3"/>
    <s v="Wilson Jones Century Plastic Molded Ring Binders"/>
    <n v="31.16"/>
    <n v="5"/>
    <n v="-23.89"/>
  </r>
  <r>
    <n v="7808"/>
    <d v="2017-06-22T00:00:00"/>
    <x v="3"/>
    <x v="5"/>
    <x v="485"/>
    <x v="2"/>
    <x v="0"/>
    <x v="2"/>
    <s v="Plastic Stacking Crates &amp; Casters"/>
    <n v="8.93"/>
    <n v="2"/>
    <n v="0.67"/>
  </r>
  <r>
    <n v="7809"/>
    <d v="2017-06-22T00:00:00"/>
    <x v="3"/>
    <x v="5"/>
    <x v="519"/>
    <x v="1"/>
    <x v="0"/>
    <x v="3"/>
    <s v="Wilson Jones Standard D-Ring Binders"/>
    <n v="3.04"/>
    <n v="3"/>
    <n v="-5.01"/>
  </r>
  <r>
    <n v="7810"/>
    <d v="2017-06-22T00:00:00"/>
    <x v="3"/>
    <x v="5"/>
    <x v="81"/>
    <x v="14"/>
    <x v="1"/>
    <x v="5"/>
    <s v="Hon Deluxe Fabric Upholstered Stacking Chairs, Rounded Back"/>
    <n v="487.96"/>
    <n v="2"/>
    <n v="146.38999999999999"/>
  </r>
  <r>
    <n v="7811"/>
    <d v="2017-06-24T00:00:00"/>
    <x v="3"/>
    <x v="5"/>
    <x v="337"/>
    <x v="10"/>
    <x v="0"/>
    <x v="0"/>
    <s v="Southworth 25% Cotton Linen-Finish Paper &amp; Envelopes"/>
    <n v="21.74"/>
    <n v="3"/>
    <n v="6.8"/>
  </r>
  <r>
    <n v="7812"/>
    <d v="2017-06-24T00:00:00"/>
    <x v="3"/>
    <x v="5"/>
    <x v="740"/>
    <x v="3"/>
    <x v="0"/>
    <x v="4"/>
    <s v="Bulldog Vacuum Base Pencil Sharpener"/>
    <n v="95.92"/>
    <n v="8"/>
    <n v="25.9"/>
  </r>
  <r>
    <n v="7813"/>
    <d v="2017-06-24T00:00:00"/>
    <x v="3"/>
    <x v="5"/>
    <x v="62"/>
    <x v="3"/>
    <x v="0"/>
    <x v="4"/>
    <s v="Boston Heavy-Duty Trimline Electric Pencil Sharpeners"/>
    <n v="385.6"/>
    <n v="8"/>
    <n v="111.82"/>
  </r>
  <r>
    <n v="7814"/>
    <d v="2017-06-24T00:00:00"/>
    <x v="3"/>
    <x v="5"/>
    <x v="62"/>
    <x v="3"/>
    <x v="0"/>
    <x v="4"/>
    <s v="4009 Highlighters by Sanford"/>
    <n v="35.82"/>
    <n v="9"/>
    <n v="11.82"/>
  </r>
  <r>
    <n v="7815"/>
    <d v="2017-06-24T00:00:00"/>
    <x v="3"/>
    <x v="5"/>
    <x v="208"/>
    <x v="20"/>
    <x v="1"/>
    <x v="8"/>
    <s v="Deflect-o RollaMat Studded, Beveled Mat for Medium Pile Carpeting"/>
    <n v="276.69"/>
    <n v="3"/>
    <n v="49.8"/>
  </r>
  <r>
    <n v="7816"/>
    <d v="2017-06-24T00:00:00"/>
    <x v="3"/>
    <x v="5"/>
    <x v="208"/>
    <x v="20"/>
    <x v="1"/>
    <x v="5"/>
    <s v="Global Deluxe Office Fabric Chairs"/>
    <n v="172.76"/>
    <n v="2"/>
    <n v="32.630000000000003"/>
  </r>
  <r>
    <n v="7817"/>
    <d v="2017-06-24T00:00:00"/>
    <x v="3"/>
    <x v="5"/>
    <x v="543"/>
    <x v="1"/>
    <x v="0"/>
    <x v="3"/>
    <s v="Ibico Hi-Tech Manual Binding System"/>
    <n v="182.99"/>
    <n v="3"/>
    <n v="-320.24"/>
  </r>
  <r>
    <n v="7818"/>
    <d v="2017-06-24T00:00:00"/>
    <x v="3"/>
    <x v="5"/>
    <x v="543"/>
    <x v="1"/>
    <x v="0"/>
    <x v="0"/>
    <s v="Xerox 1971"/>
    <n v="10.27"/>
    <n v="3"/>
    <n v="3.21"/>
  </r>
  <r>
    <n v="7819"/>
    <d v="2017-06-24T00:00:00"/>
    <x v="3"/>
    <x v="5"/>
    <x v="73"/>
    <x v="3"/>
    <x v="0"/>
    <x v="7"/>
    <s v="Acco Banker's Clasps, 5 3/4&quot;-Long"/>
    <n v="2.88"/>
    <n v="1"/>
    <n v="1.35"/>
  </r>
  <r>
    <n v="7820"/>
    <d v="2017-06-24T00:00:00"/>
    <x v="3"/>
    <x v="5"/>
    <x v="256"/>
    <x v="43"/>
    <x v="0"/>
    <x v="3"/>
    <s v="GBC Prestige Therm-A-Bind Covers"/>
    <n v="102.93"/>
    <n v="3"/>
    <n v="48.38"/>
  </r>
  <r>
    <n v="7821"/>
    <d v="2017-06-25T00:00:00"/>
    <x v="3"/>
    <x v="5"/>
    <x v="770"/>
    <x v="11"/>
    <x v="0"/>
    <x v="1"/>
    <s v="Alphabetical Labels for Top Tab Filing"/>
    <n v="71.040000000000006"/>
    <n v="6"/>
    <n v="26.64"/>
  </r>
  <r>
    <n v="7822"/>
    <d v="2017-06-25T00:00:00"/>
    <x v="3"/>
    <x v="5"/>
    <x v="770"/>
    <x v="11"/>
    <x v="0"/>
    <x v="4"/>
    <s v="Eldon Spacemaker Box, Quick-Snap Lid, Clear"/>
    <n v="5.34"/>
    <n v="2"/>
    <n v="0.73"/>
  </r>
  <r>
    <n v="7823"/>
    <d v="2017-06-25T00:00:00"/>
    <x v="3"/>
    <x v="5"/>
    <x v="770"/>
    <x v="11"/>
    <x v="0"/>
    <x v="7"/>
    <s v="Plymouth Boxed Rubber Bands by Plymouth"/>
    <n v="11.3"/>
    <n v="3"/>
    <n v="-2.12"/>
  </r>
  <r>
    <n v="7824"/>
    <d v="2017-06-25T00:00:00"/>
    <x v="3"/>
    <x v="5"/>
    <x v="481"/>
    <x v="22"/>
    <x v="1"/>
    <x v="13"/>
    <s v="Chromcraft Bull-Nose Wood Round Conference Table Top, Wood Base"/>
    <n v="871.4"/>
    <n v="4"/>
    <n v="148.13999999999999"/>
  </r>
  <r>
    <n v="7825"/>
    <d v="2017-06-25T00:00:00"/>
    <x v="3"/>
    <x v="5"/>
    <x v="667"/>
    <x v="1"/>
    <x v="2"/>
    <x v="6"/>
    <s v="Geemarc AmpliPOWER60"/>
    <n v="148.47999999999999"/>
    <n v="2"/>
    <n v="16.7"/>
  </r>
  <r>
    <n v="7826"/>
    <d v="2017-06-25T00:00:00"/>
    <x v="3"/>
    <x v="5"/>
    <x v="417"/>
    <x v="20"/>
    <x v="1"/>
    <x v="11"/>
    <s v="DMI Eclipse Executive Suite Bookcases"/>
    <n v="400.78"/>
    <n v="1"/>
    <n v="-5.01"/>
  </r>
  <r>
    <n v="7827"/>
    <d v="2017-06-26T00:00:00"/>
    <x v="3"/>
    <x v="5"/>
    <x v="635"/>
    <x v="3"/>
    <x v="0"/>
    <x v="2"/>
    <s v="Eldon Shelf Savers Cubes and Bins"/>
    <n v="83.76"/>
    <n v="12"/>
    <n v="1.68"/>
  </r>
  <r>
    <n v="7828"/>
    <d v="2017-06-26T00:00:00"/>
    <x v="3"/>
    <x v="5"/>
    <x v="128"/>
    <x v="14"/>
    <x v="0"/>
    <x v="0"/>
    <s v="Ampad Poly Cover Wirebound Steno Book, 6&quot; x 9&quot; Assorted Colors, Gregg Ruled"/>
    <n v="4.54"/>
    <n v="1"/>
    <n v="2.04"/>
  </r>
  <r>
    <n v="7829"/>
    <d v="2017-06-26T00:00:00"/>
    <x v="3"/>
    <x v="5"/>
    <x v="128"/>
    <x v="14"/>
    <x v="0"/>
    <x v="4"/>
    <s v="Fluorescent Highlighters by Dixon"/>
    <n v="15.92"/>
    <n v="4"/>
    <n v="5.41"/>
  </r>
  <r>
    <n v="7830"/>
    <d v="2017-06-26T00:00:00"/>
    <x v="3"/>
    <x v="5"/>
    <x v="128"/>
    <x v="14"/>
    <x v="2"/>
    <x v="6"/>
    <s v="Nortel Networks T7316 E Nt8 B27"/>
    <n v="543.91999999999996"/>
    <n v="8"/>
    <n v="135.97999999999999"/>
  </r>
  <r>
    <n v="7831"/>
    <d v="2017-06-26T00:00:00"/>
    <x v="3"/>
    <x v="5"/>
    <x v="674"/>
    <x v="18"/>
    <x v="1"/>
    <x v="8"/>
    <s v="Eldon Antistatic Chair Mats for Low to Medium Pile Carpets"/>
    <n v="526.45000000000005"/>
    <n v="5"/>
    <n v="31.59"/>
  </r>
  <r>
    <n v="7832"/>
    <d v="2017-06-26T00:00:00"/>
    <x v="3"/>
    <x v="5"/>
    <x v="377"/>
    <x v="26"/>
    <x v="2"/>
    <x v="9"/>
    <s v="Kensington Orbit Wireless Mobile Trackball for PC and Mac"/>
    <n v="431.93"/>
    <n v="9"/>
    <n v="64.790000000000006"/>
  </r>
  <r>
    <n v="7833"/>
    <d v="2017-06-26T00:00:00"/>
    <x v="3"/>
    <x v="5"/>
    <x v="236"/>
    <x v="20"/>
    <x v="2"/>
    <x v="6"/>
    <s v="Mophie Juice Pack Helium for iPhone"/>
    <n v="239.97"/>
    <n v="3"/>
    <n v="67.19"/>
  </r>
  <r>
    <n v="7834"/>
    <d v="2017-06-26T00:00:00"/>
    <x v="3"/>
    <x v="5"/>
    <x v="393"/>
    <x v="2"/>
    <x v="2"/>
    <x v="6"/>
    <s v="Bose SoundLink Bluetooth Speaker"/>
    <n v="358.2"/>
    <n v="3"/>
    <n v="41.79"/>
  </r>
  <r>
    <n v="7835"/>
    <d v="2017-06-26T00:00:00"/>
    <x v="3"/>
    <x v="5"/>
    <x v="393"/>
    <x v="2"/>
    <x v="2"/>
    <x v="6"/>
    <s v="Plantronics Voyager Pro HD - Bluetooth Headset"/>
    <n v="545.91999999999996"/>
    <n v="14"/>
    <n v="72.790000000000006"/>
  </r>
  <r>
    <n v="7836"/>
    <d v="2017-06-26T00:00:00"/>
    <x v="3"/>
    <x v="5"/>
    <x v="696"/>
    <x v="16"/>
    <x v="0"/>
    <x v="1"/>
    <s v="Avery 512"/>
    <n v="13.87"/>
    <n v="6"/>
    <n v="4.68"/>
  </r>
  <r>
    <n v="7837"/>
    <d v="2017-06-26T00:00:00"/>
    <x v="3"/>
    <x v="5"/>
    <x v="696"/>
    <x v="16"/>
    <x v="1"/>
    <x v="5"/>
    <s v="Hon Comfortask Task/Swivel Chairs"/>
    <n v="273.55"/>
    <n v="3"/>
    <n v="-13.68"/>
  </r>
  <r>
    <n v="7838"/>
    <d v="2017-06-26T00:00:00"/>
    <x v="3"/>
    <x v="5"/>
    <x v="445"/>
    <x v="20"/>
    <x v="0"/>
    <x v="2"/>
    <s v="Safco Industrial Wire Shelving System"/>
    <n v="272.94"/>
    <n v="3"/>
    <n v="0"/>
  </r>
  <r>
    <n v="7839"/>
    <d v="2017-06-26T00:00:00"/>
    <x v="3"/>
    <x v="5"/>
    <x v="134"/>
    <x v="20"/>
    <x v="0"/>
    <x v="3"/>
    <s v="GBC ProClick Punch Binding System"/>
    <n v="102.37"/>
    <n v="2"/>
    <n v="37.11"/>
  </r>
  <r>
    <n v="7840"/>
    <d v="2017-06-26T00:00:00"/>
    <x v="3"/>
    <x v="5"/>
    <x v="134"/>
    <x v="20"/>
    <x v="0"/>
    <x v="14"/>
    <s v="Acme Preferred Stainless Steel Scissors"/>
    <n v="28.4"/>
    <n v="5"/>
    <n v="8.24"/>
  </r>
  <r>
    <n v="7841"/>
    <d v="2017-06-26T00:00:00"/>
    <x v="3"/>
    <x v="5"/>
    <x v="134"/>
    <x v="20"/>
    <x v="0"/>
    <x v="2"/>
    <s v="Hot File 7-Pocket, Floor Stand"/>
    <n v="713.88"/>
    <n v="4"/>
    <n v="214.16"/>
  </r>
  <r>
    <n v="7842"/>
    <d v="2017-06-26T00:00:00"/>
    <x v="3"/>
    <x v="5"/>
    <x v="134"/>
    <x v="20"/>
    <x v="0"/>
    <x v="0"/>
    <s v="Xerox 1991"/>
    <n v="68.52"/>
    <n v="3"/>
    <n v="31.52"/>
  </r>
  <r>
    <n v="7843"/>
    <d v="2017-06-27T00:00:00"/>
    <x v="3"/>
    <x v="5"/>
    <x v="415"/>
    <x v="20"/>
    <x v="1"/>
    <x v="5"/>
    <s v="Situations Contoured Folding Chairs, 4/Set"/>
    <n v="191.65"/>
    <n v="3"/>
    <n v="31.94"/>
  </r>
  <r>
    <n v="7844"/>
    <d v="2017-06-27T00:00:00"/>
    <x v="3"/>
    <x v="5"/>
    <x v="217"/>
    <x v="40"/>
    <x v="0"/>
    <x v="0"/>
    <s v="Wirebound Message Books, Four 2 3/4 x 5 White Forms per Page"/>
    <n v="20.07"/>
    <n v="3"/>
    <n v="9.23"/>
  </r>
  <r>
    <n v="7845"/>
    <d v="2017-06-27T00:00:00"/>
    <x v="3"/>
    <x v="5"/>
    <x v="203"/>
    <x v="22"/>
    <x v="0"/>
    <x v="0"/>
    <s v="Xerox 1997"/>
    <n v="19.440000000000001"/>
    <n v="3"/>
    <n v="9.33"/>
  </r>
  <r>
    <n v="7846"/>
    <d v="2017-06-27T00:00:00"/>
    <x v="3"/>
    <x v="5"/>
    <x v="203"/>
    <x v="22"/>
    <x v="1"/>
    <x v="8"/>
    <s v="Executive Impressions Supervisor Wall Clock"/>
    <n v="126.3"/>
    <n v="3"/>
    <n v="40.42"/>
  </r>
  <r>
    <n v="7847"/>
    <d v="2017-06-27T00:00:00"/>
    <x v="3"/>
    <x v="5"/>
    <x v="203"/>
    <x v="22"/>
    <x v="2"/>
    <x v="9"/>
    <s v="LogitechÂ P710e Mobile Speakerphone"/>
    <n v="1287.45"/>
    <n v="5"/>
    <n v="244.62"/>
  </r>
  <r>
    <n v="7848"/>
    <d v="2017-06-29T00:00:00"/>
    <x v="3"/>
    <x v="5"/>
    <x v="78"/>
    <x v="3"/>
    <x v="0"/>
    <x v="2"/>
    <s v="Tennsco 16-Compartment Lockers with Coat Rack"/>
    <n v="1295.78"/>
    <n v="2"/>
    <n v="310.99"/>
  </r>
  <r>
    <n v="7849"/>
    <d v="2017-06-29T00:00:00"/>
    <x v="3"/>
    <x v="5"/>
    <x v="116"/>
    <x v="28"/>
    <x v="0"/>
    <x v="12"/>
    <s v="Belkin 325VA UPS Surge Protector, 6'"/>
    <n v="362.94"/>
    <n v="3"/>
    <n v="90.74"/>
  </r>
  <r>
    <n v="7850"/>
    <d v="2017-06-29T00:00:00"/>
    <x v="3"/>
    <x v="5"/>
    <x v="116"/>
    <x v="28"/>
    <x v="0"/>
    <x v="3"/>
    <s v="Avery Binding System Hidden Tab Executive Style Index Sets"/>
    <n v="11.54"/>
    <n v="2"/>
    <n v="5.77"/>
  </r>
  <r>
    <n v="7851"/>
    <d v="2017-06-29T00:00:00"/>
    <x v="3"/>
    <x v="5"/>
    <x v="189"/>
    <x v="3"/>
    <x v="0"/>
    <x v="3"/>
    <s v="Satellite Sectional Post Binders"/>
    <n v="312.55"/>
    <n v="9"/>
    <n v="101.58"/>
  </r>
  <r>
    <n v="7852"/>
    <d v="2017-06-29T00:00:00"/>
    <x v="3"/>
    <x v="5"/>
    <x v="452"/>
    <x v="0"/>
    <x v="0"/>
    <x v="0"/>
    <s v="Xerox 218"/>
    <n v="5.18"/>
    <n v="1"/>
    <n v="1.81"/>
  </r>
  <r>
    <n v="7853"/>
    <d v="2017-06-29T00:00:00"/>
    <x v="3"/>
    <x v="5"/>
    <x v="494"/>
    <x v="3"/>
    <x v="0"/>
    <x v="3"/>
    <s v="GBC DocuBind TL200 Manual Binding Machine"/>
    <n v="895.92"/>
    <n v="5"/>
    <n v="302.37"/>
  </r>
  <r>
    <n v="7854"/>
    <d v="2017-06-29T00:00:00"/>
    <x v="3"/>
    <x v="5"/>
    <x v="494"/>
    <x v="3"/>
    <x v="0"/>
    <x v="2"/>
    <s v="Trav-L-File Heavy-Duty Shuttle II, Black"/>
    <n v="130.71"/>
    <n v="3"/>
    <n v="39.21"/>
  </r>
  <r>
    <n v="7855"/>
    <d v="2017-06-29T00:00:00"/>
    <x v="3"/>
    <x v="5"/>
    <x v="494"/>
    <x v="3"/>
    <x v="0"/>
    <x v="4"/>
    <s v="Newell 328"/>
    <n v="11.68"/>
    <n v="2"/>
    <n v="3.04"/>
  </r>
  <r>
    <n v="7856"/>
    <d v="2017-06-29T00:00:00"/>
    <x v="3"/>
    <x v="5"/>
    <x v="494"/>
    <x v="3"/>
    <x v="2"/>
    <x v="9"/>
    <s v="Enermax Briskie RF Wireless Keyboard and Mouse Combo"/>
    <n v="62.31"/>
    <n v="3"/>
    <n v="22.43"/>
  </r>
  <r>
    <n v="7857"/>
    <d v="2017-06-29T00:00:00"/>
    <x v="3"/>
    <x v="5"/>
    <x v="696"/>
    <x v="37"/>
    <x v="1"/>
    <x v="11"/>
    <s v="Hon Metal Bookcases, Putty"/>
    <n v="638.82000000000005"/>
    <n v="9"/>
    <n v="185.26"/>
  </r>
  <r>
    <n v="7858"/>
    <d v="2017-06-29T00:00:00"/>
    <x v="3"/>
    <x v="5"/>
    <x v="696"/>
    <x v="37"/>
    <x v="0"/>
    <x v="14"/>
    <s v="Acme Box Cutter Scissors"/>
    <n v="30.69"/>
    <n v="3"/>
    <n v="7.98"/>
  </r>
  <r>
    <n v="7859"/>
    <d v="2017-06-29T00:00:00"/>
    <x v="3"/>
    <x v="5"/>
    <x v="696"/>
    <x v="37"/>
    <x v="1"/>
    <x v="8"/>
    <s v="DAX Executive Solid Wood Document Frame, Desktop or Hang, Mahogany, 5 x 7"/>
    <n v="25.16"/>
    <n v="2"/>
    <n v="8.5500000000000007"/>
  </r>
  <r>
    <n v="7860"/>
    <d v="2017-06-29T00:00:00"/>
    <x v="3"/>
    <x v="5"/>
    <x v="297"/>
    <x v="0"/>
    <x v="0"/>
    <x v="12"/>
    <s v="Belkin F9G930V10-GRY 9 Outlet Surge"/>
    <n v="21.39"/>
    <n v="2"/>
    <n v="-54.55"/>
  </r>
  <r>
    <n v="7861"/>
    <d v="2017-06-29T00:00:00"/>
    <x v="3"/>
    <x v="5"/>
    <x v="297"/>
    <x v="0"/>
    <x v="1"/>
    <x v="13"/>
    <s v="Bevis Round Conference Table Top &amp; Single Column Base"/>
    <n v="307.31"/>
    <n v="3"/>
    <n v="-39.51"/>
  </r>
  <r>
    <n v="7862"/>
    <d v="2017-06-29T00:00:00"/>
    <x v="3"/>
    <x v="5"/>
    <x v="297"/>
    <x v="0"/>
    <x v="1"/>
    <x v="11"/>
    <s v="O'Sullivan Plantations 2-Door Library in Landvery Oak"/>
    <n v="410"/>
    <n v="3"/>
    <n v="-96.47"/>
  </r>
  <r>
    <n v="7863"/>
    <d v="2017-06-30T00:00:00"/>
    <x v="3"/>
    <x v="5"/>
    <x v="665"/>
    <x v="17"/>
    <x v="0"/>
    <x v="3"/>
    <s v="Tuf-Vin Binders"/>
    <n v="75.790000000000006"/>
    <n v="3"/>
    <n v="25.58"/>
  </r>
  <r>
    <n v="7864"/>
    <d v="2017-06-30T00:00:00"/>
    <x v="3"/>
    <x v="5"/>
    <x v="320"/>
    <x v="20"/>
    <x v="1"/>
    <x v="13"/>
    <s v="Bretford CR4500 Series Slim Rectangular Table"/>
    <n v="1044.6300000000001"/>
    <n v="5"/>
    <n v="-295.98"/>
  </r>
  <r>
    <n v="7865"/>
    <d v="2017-06-30T00:00:00"/>
    <x v="3"/>
    <x v="5"/>
    <x v="565"/>
    <x v="20"/>
    <x v="0"/>
    <x v="2"/>
    <s v="Steel Personal Filing/Posting Tote"/>
    <n v="248.57"/>
    <n v="7"/>
    <n v="67.11"/>
  </r>
  <r>
    <n v="7866"/>
    <d v="2017-06-30T00:00:00"/>
    <x v="3"/>
    <x v="5"/>
    <x v="565"/>
    <x v="20"/>
    <x v="1"/>
    <x v="8"/>
    <s v="Executive Impressions 14&quot;"/>
    <n v="22.23"/>
    <n v="1"/>
    <n v="9.7799999999999994"/>
  </r>
  <r>
    <n v="7867"/>
    <d v="2017-06-30T00:00:00"/>
    <x v="3"/>
    <x v="5"/>
    <x v="292"/>
    <x v="1"/>
    <x v="2"/>
    <x v="6"/>
    <s v="Samsung Galaxy S4"/>
    <n v="1001.58"/>
    <n v="2"/>
    <n v="125.2"/>
  </r>
  <r>
    <n v="7868"/>
    <d v="2017-06-30T00:00:00"/>
    <x v="3"/>
    <x v="5"/>
    <x v="292"/>
    <x v="1"/>
    <x v="1"/>
    <x v="5"/>
    <s v="Global Enterprise Series Seating High-Back Swivel/Tilt Chairs"/>
    <n v="569.05999999999995"/>
    <n v="3"/>
    <n v="-178.85"/>
  </r>
  <r>
    <n v="7869"/>
    <d v="2017-06-30T00:00:00"/>
    <x v="3"/>
    <x v="5"/>
    <x v="292"/>
    <x v="1"/>
    <x v="1"/>
    <x v="8"/>
    <s v="Seth Thomas 13 1/2&quot; Wall Clock"/>
    <n v="14.22"/>
    <n v="2"/>
    <n v="-10.31"/>
  </r>
  <r>
    <n v="7870"/>
    <d v="2017-06-30T00:00:00"/>
    <x v="3"/>
    <x v="5"/>
    <x v="762"/>
    <x v="15"/>
    <x v="1"/>
    <x v="8"/>
    <s v="Advantus Panel Wall Certificate Holder - 8.5x11"/>
    <n v="19.52"/>
    <n v="2"/>
    <n v="5.37"/>
  </r>
  <r>
    <n v="7871"/>
    <d v="2017-06-30T00:00:00"/>
    <x v="3"/>
    <x v="5"/>
    <x v="405"/>
    <x v="3"/>
    <x v="1"/>
    <x v="11"/>
    <s v="Sauder Facets Collection Library, Sky Alder Finish"/>
    <n v="436"/>
    <n v="3"/>
    <n v="5.13"/>
  </r>
  <r>
    <n v="7872"/>
    <d v="2017-06-30T00:00:00"/>
    <x v="3"/>
    <x v="5"/>
    <x v="426"/>
    <x v="3"/>
    <x v="0"/>
    <x v="0"/>
    <s v="Xerox 1919"/>
    <n v="204.95"/>
    <n v="5"/>
    <n v="100.43"/>
  </r>
  <r>
    <n v="7873"/>
    <d v="2017-06-30T00:00:00"/>
    <x v="3"/>
    <x v="5"/>
    <x v="37"/>
    <x v="20"/>
    <x v="0"/>
    <x v="2"/>
    <s v="Dual Level, Single-Width Filing Carts"/>
    <n v="1085.42"/>
    <n v="7"/>
    <n v="282.20999999999998"/>
  </r>
  <r>
    <n v="7874"/>
    <d v="2017-07-01T00:00:00"/>
    <x v="3"/>
    <x v="6"/>
    <x v="432"/>
    <x v="18"/>
    <x v="0"/>
    <x v="2"/>
    <s v="Carina Mini System Audio Rack, Model AR050B"/>
    <n v="443.92"/>
    <n v="4"/>
    <n v="13.32"/>
  </r>
  <r>
    <n v="7875"/>
    <d v="2017-07-01T00:00:00"/>
    <x v="3"/>
    <x v="6"/>
    <x v="432"/>
    <x v="18"/>
    <x v="0"/>
    <x v="3"/>
    <s v="Fellowes PB200 Plastic Comb Binding Machine"/>
    <n v="169.99"/>
    <n v="1"/>
    <n v="78.2"/>
  </r>
  <r>
    <n v="7876"/>
    <d v="2017-07-01T00:00:00"/>
    <x v="3"/>
    <x v="6"/>
    <x v="432"/>
    <x v="18"/>
    <x v="0"/>
    <x v="0"/>
    <s v="Xerox 226"/>
    <n v="25.92"/>
    <n v="4"/>
    <n v="12.44"/>
  </r>
  <r>
    <n v="7877"/>
    <d v="2017-07-02T00:00:00"/>
    <x v="3"/>
    <x v="6"/>
    <x v="303"/>
    <x v="0"/>
    <x v="0"/>
    <x v="0"/>
    <s v="White Dual Perf Computer Printout Paper, 2700 Sheets, 1 Part, Heavyweight, 20 lbs., 14 7/8 x 11"/>
    <n v="163.96"/>
    <n v="5"/>
    <n v="59.44"/>
  </r>
  <r>
    <n v="7878"/>
    <d v="2017-07-02T00:00:00"/>
    <x v="3"/>
    <x v="6"/>
    <x v="303"/>
    <x v="0"/>
    <x v="0"/>
    <x v="3"/>
    <s v="Wilson Jones Four-Pocket Poly Binders"/>
    <n v="5.23"/>
    <n v="4"/>
    <n v="-8.11"/>
  </r>
  <r>
    <n v="7879"/>
    <d v="2017-07-03T00:00:00"/>
    <x v="3"/>
    <x v="6"/>
    <x v="787"/>
    <x v="4"/>
    <x v="1"/>
    <x v="8"/>
    <s v="Westinghouse Floor Lamp with Metal Mesh Shade, Black"/>
    <n v="23.99"/>
    <n v="1"/>
    <n v="5.52"/>
  </r>
  <r>
    <n v="7880"/>
    <d v="2017-07-03T00:00:00"/>
    <x v="3"/>
    <x v="6"/>
    <x v="787"/>
    <x v="4"/>
    <x v="2"/>
    <x v="6"/>
    <s v="Pyle PMP37LED"/>
    <n v="287.97000000000003"/>
    <n v="3"/>
    <n v="77.75"/>
  </r>
  <r>
    <n v="7881"/>
    <d v="2017-07-03T00:00:00"/>
    <x v="3"/>
    <x v="6"/>
    <x v="598"/>
    <x v="25"/>
    <x v="0"/>
    <x v="4"/>
    <s v="4009 Highlighters by Sanford"/>
    <n v="9.5500000000000007"/>
    <n v="3"/>
    <n v="1.55"/>
  </r>
  <r>
    <n v="7882"/>
    <d v="2017-07-03T00:00:00"/>
    <x v="3"/>
    <x v="6"/>
    <x v="122"/>
    <x v="0"/>
    <x v="2"/>
    <x v="6"/>
    <s v="netTALK DUO VoIP Telephone Service"/>
    <n v="167.97"/>
    <n v="4"/>
    <n v="62.99"/>
  </r>
  <r>
    <n v="7883"/>
    <d v="2017-07-03T00:00:00"/>
    <x v="3"/>
    <x v="6"/>
    <x v="136"/>
    <x v="0"/>
    <x v="0"/>
    <x v="0"/>
    <s v="Xerox 1891"/>
    <n v="273.89999999999998"/>
    <n v="7"/>
    <n v="92.44"/>
  </r>
  <r>
    <n v="7884"/>
    <d v="2017-07-03T00:00:00"/>
    <x v="3"/>
    <x v="6"/>
    <x v="136"/>
    <x v="0"/>
    <x v="2"/>
    <x v="15"/>
    <s v="Hewlett-Packard Deskjet 5550 Printer"/>
    <n v="597.13"/>
    <n v="3"/>
    <n v="49.76"/>
  </r>
  <r>
    <n v="7885"/>
    <d v="2017-07-03T00:00:00"/>
    <x v="3"/>
    <x v="6"/>
    <x v="103"/>
    <x v="31"/>
    <x v="1"/>
    <x v="8"/>
    <s v="Tenex Traditional Chairmats for Medium Pile Carpet, Standard Lip, 36&quot; x 48&quot;"/>
    <n v="545.85"/>
    <n v="9"/>
    <n v="114.63"/>
  </r>
  <r>
    <n v="7886"/>
    <d v="2017-07-03T00:00:00"/>
    <x v="3"/>
    <x v="6"/>
    <x v="381"/>
    <x v="10"/>
    <x v="0"/>
    <x v="0"/>
    <s v="Message Book, Wirebound, Four 5 1/2&quot; X 4&quot; Forms/Pg., 200 Dupl. Sets/Book"/>
    <n v="32.9"/>
    <n v="4"/>
    <n v="11.1"/>
  </r>
  <r>
    <n v="7887"/>
    <d v="2017-07-03T00:00:00"/>
    <x v="3"/>
    <x v="6"/>
    <x v="381"/>
    <x v="10"/>
    <x v="1"/>
    <x v="13"/>
    <s v="Bevis Round Conference Table Top, X-Base"/>
    <n v="215.15"/>
    <n v="2"/>
    <n v="-103.99"/>
  </r>
  <r>
    <n v="7888"/>
    <d v="2017-07-03T00:00:00"/>
    <x v="3"/>
    <x v="6"/>
    <x v="381"/>
    <x v="10"/>
    <x v="0"/>
    <x v="0"/>
    <s v="Wirebound Four 2-3/4 x 5 Forms per Page, 400 Sets per Book"/>
    <n v="30.96"/>
    <n v="6"/>
    <n v="11.22"/>
  </r>
  <r>
    <n v="7889"/>
    <d v="2017-07-03T00:00:00"/>
    <x v="3"/>
    <x v="6"/>
    <x v="412"/>
    <x v="22"/>
    <x v="2"/>
    <x v="9"/>
    <s v="Logitech 910-002974 M325 Wireless Mouse for Web Scrolling"/>
    <n v="59.98"/>
    <n v="2"/>
    <n v="26.39"/>
  </r>
  <r>
    <n v="7890"/>
    <d v="2017-07-03T00:00:00"/>
    <x v="3"/>
    <x v="6"/>
    <x v="412"/>
    <x v="22"/>
    <x v="2"/>
    <x v="15"/>
    <s v="Okidata MB491 Multifunction Printer"/>
    <n v="2395.1999999999998"/>
    <n v="6"/>
    <n v="209.58"/>
  </r>
  <r>
    <n v="7891"/>
    <d v="2017-07-03T00:00:00"/>
    <x v="3"/>
    <x v="6"/>
    <x v="412"/>
    <x v="22"/>
    <x v="2"/>
    <x v="9"/>
    <s v="Plantronics Savi W720 Multi-Device Wireless Headset System"/>
    <n v="1687.8"/>
    <n v="4"/>
    <n v="742.63"/>
  </r>
  <r>
    <n v="7892"/>
    <d v="2017-07-03T00:00:00"/>
    <x v="3"/>
    <x v="6"/>
    <x v="412"/>
    <x v="22"/>
    <x v="2"/>
    <x v="6"/>
    <s v="Square Credit Card Reader, 4 1/2&quot; x 4 1/2&quot; x 1&quot;, White"/>
    <n v="7.99"/>
    <n v="1"/>
    <n v="2.7"/>
  </r>
  <r>
    <n v="7893"/>
    <d v="2017-07-03T00:00:00"/>
    <x v="3"/>
    <x v="6"/>
    <x v="365"/>
    <x v="32"/>
    <x v="2"/>
    <x v="9"/>
    <s v="TRENDnet 56K USB 2.0 Phone, Internet and Fax Modem"/>
    <n v="258.89999999999998"/>
    <n v="10"/>
    <n v="93.2"/>
  </r>
  <r>
    <n v="7894"/>
    <d v="2017-07-03T00:00:00"/>
    <x v="3"/>
    <x v="6"/>
    <x v="365"/>
    <x v="32"/>
    <x v="0"/>
    <x v="0"/>
    <s v="Xerox 1881"/>
    <n v="24.56"/>
    <n v="2"/>
    <n v="11.54"/>
  </r>
  <r>
    <n v="7895"/>
    <d v="2017-07-03T00:00:00"/>
    <x v="3"/>
    <x v="6"/>
    <x v="337"/>
    <x v="3"/>
    <x v="1"/>
    <x v="8"/>
    <s v="Howard Miller 11-1/2&quot; Diameter Brentwood Wall Clock"/>
    <n v="129.38999999999999"/>
    <n v="3"/>
    <n v="54.34"/>
  </r>
  <r>
    <n v="7896"/>
    <d v="2017-07-03T00:00:00"/>
    <x v="3"/>
    <x v="6"/>
    <x v="122"/>
    <x v="3"/>
    <x v="0"/>
    <x v="2"/>
    <s v="Rogers Deluxe File Chest"/>
    <n v="87.92"/>
    <n v="4"/>
    <n v="0.88"/>
  </r>
  <r>
    <n v="7897"/>
    <d v="2017-07-03T00:00:00"/>
    <x v="3"/>
    <x v="6"/>
    <x v="627"/>
    <x v="25"/>
    <x v="2"/>
    <x v="9"/>
    <s v="ImationÂ 8gb Micro Traveldrive Usb 2.0Â Flash Drive"/>
    <n v="24"/>
    <n v="2"/>
    <n v="-2.7"/>
  </r>
  <r>
    <n v="7898"/>
    <d v="2017-07-03T00:00:00"/>
    <x v="3"/>
    <x v="6"/>
    <x v="578"/>
    <x v="38"/>
    <x v="1"/>
    <x v="8"/>
    <s v="Luxo Professional Combination Clamp-On Lamps"/>
    <n v="102.3"/>
    <n v="1"/>
    <n v="26.6"/>
  </r>
  <r>
    <n v="7899"/>
    <d v="2017-07-05T00:00:00"/>
    <x v="3"/>
    <x v="6"/>
    <x v="637"/>
    <x v="0"/>
    <x v="1"/>
    <x v="8"/>
    <s v="Deflect-o RollaMat Studded, Beveled Mat for Medium Pile Carpeting"/>
    <n v="332.03"/>
    <n v="9"/>
    <n v="-348.63"/>
  </r>
  <r>
    <n v="7900"/>
    <d v="2017-07-05T00:00:00"/>
    <x v="3"/>
    <x v="6"/>
    <x v="637"/>
    <x v="0"/>
    <x v="0"/>
    <x v="3"/>
    <s v="Cardinal HOLDit! Binder Insert Strips,Extra Strips"/>
    <n v="11.39"/>
    <n v="9"/>
    <n v="-17.66"/>
  </r>
  <r>
    <n v="7901"/>
    <d v="2017-07-05T00:00:00"/>
    <x v="3"/>
    <x v="6"/>
    <x v="637"/>
    <x v="0"/>
    <x v="0"/>
    <x v="0"/>
    <s v="Xerox 1975"/>
    <n v="15.55"/>
    <n v="3"/>
    <n v="5.64"/>
  </r>
  <r>
    <n v="7902"/>
    <d v="2017-07-05T00:00:00"/>
    <x v="3"/>
    <x v="6"/>
    <x v="637"/>
    <x v="0"/>
    <x v="0"/>
    <x v="0"/>
    <s v="Xerox 1966"/>
    <n v="31.1"/>
    <n v="6"/>
    <n v="11.28"/>
  </r>
  <r>
    <n v="7903"/>
    <d v="2017-07-05T00:00:00"/>
    <x v="3"/>
    <x v="6"/>
    <x v="637"/>
    <x v="0"/>
    <x v="0"/>
    <x v="3"/>
    <s v="Tuf-Vin Binders"/>
    <n v="6.32"/>
    <n v="1"/>
    <n v="-10.42"/>
  </r>
  <r>
    <n v="7904"/>
    <d v="2017-07-05T00:00:00"/>
    <x v="3"/>
    <x v="6"/>
    <x v="105"/>
    <x v="40"/>
    <x v="2"/>
    <x v="6"/>
    <s v="Anker 36W 4-Port USB Wall Charger Travel Power Adapter for iPhone 5s 5c 5"/>
    <n v="79.959999999999994"/>
    <n v="4"/>
    <n v="22.39"/>
  </r>
  <r>
    <n v="7905"/>
    <d v="2017-07-06T00:00:00"/>
    <x v="3"/>
    <x v="6"/>
    <x v="470"/>
    <x v="2"/>
    <x v="0"/>
    <x v="3"/>
    <s v="Pressboard Covers with Storage Hooks, 9 1/2&quot; x 11&quot;, Light Blue"/>
    <n v="2.95"/>
    <n v="2"/>
    <n v="-2.2599999999999998"/>
  </r>
  <r>
    <n v="7906"/>
    <d v="2017-07-06T00:00:00"/>
    <x v="3"/>
    <x v="6"/>
    <x v="470"/>
    <x v="2"/>
    <x v="0"/>
    <x v="0"/>
    <s v="Wirebound Message Books, 5-1/2 x 4 Forms, 2 or 4 Forms per Page"/>
    <n v="16.059999999999999"/>
    <n v="3"/>
    <n v="5.82"/>
  </r>
  <r>
    <n v="7907"/>
    <d v="2017-07-06T00:00:00"/>
    <x v="3"/>
    <x v="6"/>
    <x v="475"/>
    <x v="16"/>
    <x v="1"/>
    <x v="5"/>
    <s v="Global Comet Stacking Armless Chair"/>
    <n v="239.24"/>
    <n v="1"/>
    <n v="23.92"/>
  </r>
  <r>
    <n v="7908"/>
    <d v="2017-07-06T00:00:00"/>
    <x v="3"/>
    <x v="6"/>
    <x v="487"/>
    <x v="3"/>
    <x v="1"/>
    <x v="5"/>
    <s v="Global Task Chair, Black"/>
    <n v="122.14"/>
    <n v="3"/>
    <n v="-13.74"/>
  </r>
  <r>
    <n v="7909"/>
    <d v="2017-07-07T00:00:00"/>
    <x v="3"/>
    <x v="6"/>
    <x v="349"/>
    <x v="20"/>
    <x v="0"/>
    <x v="3"/>
    <s v="Wilson Jones Active Use Binders"/>
    <n v="17.47"/>
    <n v="3"/>
    <n v="6.33"/>
  </r>
  <r>
    <n v="7910"/>
    <d v="2017-07-07T00:00:00"/>
    <x v="3"/>
    <x v="6"/>
    <x v="634"/>
    <x v="43"/>
    <x v="2"/>
    <x v="9"/>
    <s v="Hypercom P1300 Pinpad"/>
    <n v="252"/>
    <n v="4"/>
    <n v="93.24"/>
  </r>
  <r>
    <n v="7911"/>
    <d v="2017-07-07T00:00:00"/>
    <x v="3"/>
    <x v="6"/>
    <x v="556"/>
    <x v="2"/>
    <x v="1"/>
    <x v="11"/>
    <s v="O'Sullivan 3-Shelf Heavy-Duty Bookcases"/>
    <n v="87.21"/>
    <n v="3"/>
    <n v="-45.35"/>
  </r>
  <r>
    <n v="7912"/>
    <d v="2017-07-07T00:00:00"/>
    <x v="3"/>
    <x v="6"/>
    <x v="556"/>
    <x v="2"/>
    <x v="0"/>
    <x v="0"/>
    <s v="Xerox 216"/>
    <n v="15.55"/>
    <n v="3"/>
    <n v="5.44"/>
  </r>
  <r>
    <n v="7913"/>
    <d v="2017-07-07T00:00:00"/>
    <x v="3"/>
    <x v="6"/>
    <x v="556"/>
    <x v="2"/>
    <x v="2"/>
    <x v="6"/>
    <s v="Apple iPhone 5S"/>
    <n v="683.99"/>
    <n v="2"/>
    <n v="-114"/>
  </r>
  <r>
    <n v="7914"/>
    <d v="2017-07-07T00:00:00"/>
    <x v="3"/>
    <x v="6"/>
    <x v="556"/>
    <x v="2"/>
    <x v="0"/>
    <x v="2"/>
    <s v="Plastic Stacking Crates &amp; Casters"/>
    <n v="13.39"/>
    <n v="3"/>
    <n v="1"/>
  </r>
  <r>
    <n v="7915"/>
    <d v="2017-07-07T00:00:00"/>
    <x v="3"/>
    <x v="6"/>
    <x v="556"/>
    <x v="2"/>
    <x v="2"/>
    <x v="9"/>
    <s v="AmazonBasics 3-Button USB Wired Mouse"/>
    <n v="16.78"/>
    <n v="3"/>
    <n v="4.82"/>
  </r>
  <r>
    <n v="7916"/>
    <d v="2017-07-07T00:00:00"/>
    <x v="3"/>
    <x v="6"/>
    <x v="556"/>
    <x v="2"/>
    <x v="2"/>
    <x v="9"/>
    <s v="Plantronics CS510 - Over-the-Head monaural Wireless Headset System"/>
    <n v="527.91999999999996"/>
    <n v="2"/>
    <n v="85.79"/>
  </r>
  <r>
    <n v="7917"/>
    <d v="2017-07-07T00:00:00"/>
    <x v="3"/>
    <x v="6"/>
    <x v="372"/>
    <x v="3"/>
    <x v="0"/>
    <x v="7"/>
    <s v="Brites Rubber Bands, 1 1/2 oz. Box"/>
    <n v="5.94"/>
    <n v="3"/>
    <n v="0.12"/>
  </r>
  <r>
    <n v="7918"/>
    <d v="2017-07-08T00:00:00"/>
    <x v="3"/>
    <x v="6"/>
    <x v="210"/>
    <x v="32"/>
    <x v="0"/>
    <x v="4"/>
    <s v="Binney &amp; Smith inkTank Erasable Desk Highlighter, Chisel Tip, Yellow, 12/Box"/>
    <n v="7.56"/>
    <n v="3"/>
    <n v="3.1"/>
  </r>
  <r>
    <n v="7919"/>
    <d v="2017-07-08T00:00:00"/>
    <x v="3"/>
    <x v="6"/>
    <x v="210"/>
    <x v="32"/>
    <x v="0"/>
    <x v="0"/>
    <s v="Easy-staple paper"/>
    <n v="24.56"/>
    <n v="2"/>
    <n v="11.54"/>
  </r>
  <r>
    <n v="7920"/>
    <d v="2017-07-08T00:00:00"/>
    <x v="3"/>
    <x v="6"/>
    <x v="210"/>
    <x v="32"/>
    <x v="0"/>
    <x v="4"/>
    <s v="BIC Brite Liner Highlighters, Chisel Tip"/>
    <n v="12.96"/>
    <n v="2"/>
    <n v="4.1500000000000004"/>
  </r>
  <r>
    <n v="7921"/>
    <d v="2017-07-08T00:00:00"/>
    <x v="3"/>
    <x v="6"/>
    <x v="381"/>
    <x v="3"/>
    <x v="1"/>
    <x v="8"/>
    <s v="Deflect-o SuperTray Unbreakable Stackable Tray, Letter, Black"/>
    <n v="145.9"/>
    <n v="5"/>
    <n v="62.74"/>
  </r>
  <r>
    <n v="7922"/>
    <d v="2017-07-08T00:00:00"/>
    <x v="3"/>
    <x v="6"/>
    <x v="788"/>
    <x v="22"/>
    <x v="1"/>
    <x v="8"/>
    <s v="GE 48&quot; Fluorescent Tube, Cool White Energy Saver, 34 Watts, 30/Box"/>
    <n v="198.46"/>
    <n v="2"/>
    <n v="99.23"/>
  </r>
  <r>
    <n v="7923"/>
    <d v="2017-07-08T00:00:00"/>
    <x v="3"/>
    <x v="6"/>
    <x v="788"/>
    <x v="22"/>
    <x v="0"/>
    <x v="1"/>
    <s v="Dot Matrix Printer Tape Reel Labels, White, 5000/Box"/>
    <n v="786.48"/>
    <n v="8"/>
    <n v="385.38"/>
  </r>
  <r>
    <n v="7924"/>
    <d v="2017-07-08T00:00:00"/>
    <x v="3"/>
    <x v="6"/>
    <x v="788"/>
    <x v="22"/>
    <x v="0"/>
    <x v="3"/>
    <s v="GBC White Gloss Covers, Plain Front"/>
    <n v="23.17"/>
    <n v="2"/>
    <n v="7.82"/>
  </r>
  <r>
    <n v="7925"/>
    <d v="2017-07-08T00:00:00"/>
    <x v="3"/>
    <x v="6"/>
    <x v="788"/>
    <x v="22"/>
    <x v="2"/>
    <x v="9"/>
    <s v="Micro Innovations USB RF Wireless Keyboard with Mouse"/>
    <n v="50"/>
    <n v="2"/>
    <n v="10.5"/>
  </r>
  <r>
    <n v="7926"/>
    <d v="2017-07-08T00:00:00"/>
    <x v="3"/>
    <x v="6"/>
    <x v="339"/>
    <x v="3"/>
    <x v="0"/>
    <x v="1"/>
    <s v="Avery 485"/>
    <n v="75.180000000000007"/>
    <n v="6"/>
    <n v="35.33"/>
  </r>
  <r>
    <n v="7927"/>
    <d v="2017-07-08T00:00:00"/>
    <x v="3"/>
    <x v="6"/>
    <x v="58"/>
    <x v="22"/>
    <x v="1"/>
    <x v="8"/>
    <s v="Master Big Foot Doorstop, Beige"/>
    <n v="15.84"/>
    <n v="3"/>
    <n v="4.91"/>
  </r>
  <r>
    <n v="7928"/>
    <d v="2017-07-08T00:00:00"/>
    <x v="3"/>
    <x v="6"/>
    <x v="58"/>
    <x v="22"/>
    <x v="0"/>
    <x v="3"/>
    <s v="GBC VeloBinder Manual Binding System"/>
    <n v="86.38"/>
    <n v="3"/>
    <n v="30.23"/>
  </r>
  <r>
    <n v="7929"/>
    <d v="2017-07-08T00:00:00"/>
    <x v="3"/>
    <x v="6"/>
    <x v="58"/>
    <x v="22"/>
    <x v="0"/>
    <x v="4"/>
    <s v="Zebra Zazzle Fluorescent Highlighters"/>
    <n v="18.239999999999998"/>
    <n v="3"/>
    <n v="6.2"/>
  </r>
  <r>
    <n v="7930"/>
    <d v="2017-07-08T00:00:00"/>
    <x v="3"/>
    <x v="6"/>
    <x v="58"/>
    <x v="22"/>
    <x v="0"/>
    <x v="4"/>
    <s v="Crayola Colored Pencils"/>
    <n v="13.12"/>
    <n v="4"/>
    <n v="4.33"/>
  </r>
  <r>
    <n v="7931"/>
    <d v="2017-07-08T00:00:00"/>
    <x v="3"/>
    <x v="6"/>
    <x v="736"/>
    <x v="7"/>
    <x v="1"/>
    <x v="8"/>
    <s v="36X48 HARDFLOOR CHAIRMAT"/>
    <n v="83.92"/>
    <n v="4"/>
    <n v="5.87"/>
  </r>
  <r>
    <n v="7932"/>
    <d v="2017-07-08T00:00:00"/>
    <x v="3"/>
    <x v="6"/>
    <x v="736"/>
    <x v="7"/>
    <x v="2"/>
    <x v="9"/>
    <s v="Maxell 4.7GB DVD-R"/>
    <n v="141.9"/>
    <n v="5"/>
    <n v="58.18"/>
  </r>
  <r>
    <n v="7933"/>
    <d v="2017-07-08T00:00:00"/>
    <x v="3"/>
    <x v="6"/>
    <x v="736"/>
    <x v="7"/>
    <x v="1"/>
    <x v="8"/>
    <s v="Tensor Track Tree Floor Lamp"/>
    <n v="39.979999999999997"/>
    <n v="2"/>
    <n v="9.1999999999999993"/>
  </r>
  <r>
    <n v="7934"/>
    <d v="2017-07-08T00:00:00"/>
    <x v="3"/>
    <x v="6"/>
    <x v="736"/>
    <x v="7"/>
    <x v="0"/>
    <x v="4"/>
    <s v="Newell 325"/>
    <n v="28.91"/>
    <n v="7"/>
    <n v="8.67"/>
  </r>
  <r>
    <n v="7935"/>
    <d v="2017-07-08T00:00:00"/>
    <x v="3"/>
    <x v="6"/>
    <x v="736"/>
    <x v="7"/>
    <x v="0"/>
    <x v="4"/>
    <s v="Hunt Boston Vacuum Mount KS Pencil Sharpener"/>
    <n v="174.95"/>
    <n v="5"/>
    <n v="45.49"/>
  </r>
  <r>
    <n v="7936"/>
    <d v="2017-07-08T00:00:00"/>
    <x v="3"/>
    <x v="6"/>
    <x v="376"/>
    <x v="22"/>
    <x v="0"/>
    <x v="0"/>
    <s v="Easy-staple paper"/>
    <n v="52.76"/>
    <n v="2"/>
    <n v="24.27"/>
  </r>
  <r>
    <n v="7937"/>
    <d v="2017-07-09T00:00:00"/>
    <x v="3"/>
    <x v="6"/>
    <x v="210"/>
    <x v="11"/>
    <x v="0"/>
    <x v="3"/>
    <s v="Wilson Jones Easy Flow II Sheet Lifters"/>
    <n v="1.08"/>
    <n v="2"/>
    <n v="-0.79"/>
  </r>
  <r>
    <n v="7938"/>
    <d v="2017-07-09T00:00:00"/>
    <x v="3"/>
    <x v="6"/>
    <x v="270"/>
    <x v="1"/>
    <x v="0"/>
    <x v="4"/>
    <s v="Quartet Alpha White Chalk, 12/Pack"/>
    <n v="8.84"/>
    <n v="5"/>
    <n v="2.98"/>
  </r>
  <r>
    <n v="7939"/>
    <d v="2017-07-09T00:00:00"/>
    <x v="3"/>
    <x v="6"/>
    <x v="270"/>
    <x v="1"/>
    <x v="0"/>
    <x v="12"/>
    <s v="Belkin F9S820V06 8 Outlet Surge"/>
    <n v="58.46"/>
    <n v="9"/>
    <n v="-146.16"/>
  </r>
  <r>
    <n v="7940"/>
    <d v="2017-07-09T00:00:00"/>
    <x v="3"/>
    <x v="6"/>
    <x v="209"/>
    <x v="1"/>
    <x v="0"/>
    <x v="2"/>
    <s v="Recycled Steel Personal File for Hanging File Folders"/>
    <n v="228.92"/>
    <n v="5"/>
    <n v="14.31"/>
  </r>
  <r>
    <n v="7941"/>
    <d v="2017-07-09T00:00:00"/>
    <x v="3"/>
    <x v="6"/>
    <x v="88"/>
    <x v="18"/>
    <x v="1"/>
    <x v="8"/>
    <s v="Eldon Antistatic Chair Mats for Low to Medium Pile Carpets"/>
    <n v="526.45000000000005"/>
    <n v="5"/>
    <n v="31.59"/>
  </r>
  <r>
    <n v="7942"/>
    <d v="2017-07-09T00:00:00"/>
    <x v="3"/>
    <x v="6"/>
    <x v="509"/>
    <x v="37"/>
    <x v="0"/>
    <x v="0"/>
    <s v="Xerox 1914"/>
    <n v="274.8"/>
    <n v="5"/>
    <n v="134.65"/>
  </r>
  <r>
    <n v="7943"/>
    <d v="2017-07-09T00:00:00"/>
    <x v="3"/>
    <x v="6"/>
    <x v="509"/>
    <x v="37"/>
    <x v="0"/>
    <x v="2"/>
    <s v="Tennsco Industrial Shelving"/>
    <n v="195.64"/>
    <n v="4"/>
    <n v="3.91"/>
  </r>
  <r>
    <n v="7944"/>
    <d v="2017-07-09T00:00:00"/>
    <x v="3"/>
    <x v="6"/>
    <x v="509"/>
    <x v="37"/>
    <x v="2"/>
    <x v="6"/>
    <s v="Digium D40 VoIP phone"/>
    <n v="257.98"/>
    <n v="2"/>
    <n v="74.81"/>
  </r>
  <r>
    <n v="7945"/>
    <d v="2017-07-09T00:00:00"/>
    <x v="3"/>
    <x v="6"/>
    <x v="509"/>
    <x v="37"/>
    <x v="0"/>
    <x v="4"/>
    <s v="Prismacolor Color Pencil Set"/>
    <n v="119.04"/>
    <n v="6"/>
    <n v="48.81"/>
  </r>
  <r>
    <n v="7946"/>
    <d v="2017-07-10T00:00:00"/>
    <x v="3"/>
    <x v="6"/>
    <x v="652"/>
    <x v="4"/>
    <x v="1"/>
    <x v="8"/>
    <s v="Eldon 200 Class Desk Accessories, Smoke"/>
    <n v="18.84"/>
    <n v="3"/>
    <n v="7.91"/>
  </r>
  <r>
    <n v="7947"/>
    <d v="2017-07-10T00:00:00"/>
    <x v="3"/>
    <x v="6"/>
    <x v="215"/>
    <x v="1"/>
    <x v="0"/>
    <x v="2"/>
    <s v="Fellowes Mobile File Cart, Black"/>
    <n v="298.45999999999998"/>
    <n v="6"/>
    <n v="26.12"/>
  </r>
  <r>
    <n v="7948"/>
    <d v="2017-07-10T00:00:00"/>
    <x v="3"/>
    <x v="6"/>
    <x v="97"/>
    <x v="4"/>
    <x v="0"/>
    <x v="12"/>
    <s v="Belkin 7-Outlet SurgeMaster Home Series"/>
    <n v="41.91"/>
    <n v="3"/>
    <n v="10.9"/>
  </r>
  <r>
    <n v="7949"/>
    <d v="2017-07-11T00:00:00"/>
    <x v="3"/>
    <x v="6"/>
    <x v="549"/>
    <x v="3"/>
    <x v="0"/>
    <x v="1"/>
    <s v="Avery 482"/>
    <n v="8.67"/>
    <n v="3"/>
    <n v="4.07"/>
  </r>
  <r>
    <n v="7950"/>
    <d v="2017-07-11T00:00:00"/>
    <x v="3"/>
    <x v="6"/>
    <x v="448"/>
    <x v="20"/>
    <x v="2"/>
    <x v="9"/>
    <s v="SanDisk Ultra 32 GB MicroSDHC Class 10 Memory Card"/>
    <n v="132.6"/>
    <n v="6"/>
    <n v="17.239999999999998"/>
  </r>
  <r>
    <n v="7951"/>
    <d v="2017-07-11T00:00:00"/>
    <x v="3"/>
    <x v="6"/>
    <x v="262"/>
    <x v="30"/>
    <x v="0"/>
    <x v="4"/>
    <s v="Staples in misc. colors"/>
    <n v="30.32"/>
    <n v="4"/>
    <n v="11.82"/>
  </r>
  <r>
    <n v="7952"/>
    <d v="2017-07-11T00:00:00"/>
    <x v="3"/>
    <x v="6"/>
    <x v="119"/>
    <x v="3"/>
    <x v="2"/>
    <x v="9"/>
    <s v="LogitechÂ P710e Mobile Speakerphone"/>
    <n v="1287.45"/>
    <n v="5"/>
    <n v="244.62"/>
  </r>
  <r>
    <n v="7953"/>
    <d v="2017-07-11T00:00:00"/>
    <x v="3"/>
    <x v="6"/>
    <x v="119"/>
    <x v="3"/>
    <x v="0"/>
    <x v="12"/>
    <s v="Fellowes 8 Outlet Superior Workstation Surge Protector w/o Phone/Fax/Modem Protection"/>
    <n v="168.1"/>
    <n v="5"/>
    <n v="43.71"/>
  </r>
  <r>
    <n v="7954"/>
    <d v="2017-07-11T00:00:00"/>
    <x v="3"/>
    <x v="6"/>
    <x v="324"/>
    <x v="3"/>
    <x v="2"/>
    <x v="6"/>
    <s v="Belkin iPhone and iPad Lightning Cable"/>
    <n v="71.95"/>
    <n v="6"/>
    <n v="5.4"/>
  </r>
  <r>
    <n v="7955"/>
    <d v="2017-07-11T00:00:00"/>
    <x v="3"/>
    <x v="6"/>
    <x v="324"/>
    <x v="3"/>
    <x v="0"/>
    <x v="3"/>
    <s v="Acco Four Pocket Poly Ring Binder with Label Holder, Smoke, 1&quot;"/>
    <n v="29.8"/>
    <n v="5"/>
    <n v="9.31"/>
  </r>
  <r>
    <n v="7956"/>
    <d v="2017-07-12T00:00:00"/>
    <x v="3"/>
    <x v="6"/>
    <x v="178"/>
    <x v="10"/>
    <x v="0"/>
    <x v="0"/>
    <s v="Wirebound Message Books, Four 2 3/4 x 5 Forms per Page, 200 Sets per Book"/>
    <n v="3.82"/>
    <n v="1"/>
    <n v="1.19"/>
  </r>
  <r>
    <n v="7957"/>
    <d v="2017-07-13T00:00:00"/>
    <x v="3"/>
    <x v="6"/>
    <x v="294"/>
    <x v="2"/>
    <x v="2"/>
    <x v="6"/>
    <s v="Cisco SPA508G"/>
    <n v="39.590000000000003"/>
    <n v="1"/>
    <n v="-7.26"/>
  </r>
  <r>
    <n v="7958"/>
    <d v="2017-07-13T00:00:00"/>
    <x v="3"/>
    <x v="6"/>
    <x v="294"/>
    <x v="2"/>
    <x v="1"/>
    <x v="8"/>
    <s v="Nu-Dell Executive Frame"/>
    <n v="91.01"/>
    <n v="9"/>
    <n v="19.34"/>
  </r>
  <r>
    <n v="7959"/>
    <d v="2017-07-13T00:00:00"/>
    <x v="3"/>
    <x v="6"/>
    <x v="390"/>
    <x v="42"/>
    <x v="0"/>
    <x v="2"/>
    <s v="Standard Rollaway File with Lock"/>
    <n v="360.38"/>
    <n v="2"/>
    <n v="93.7"/>
  </r>
  <r>
    <n v="7960"/>
    <d v="2017-07-13T00:00:00"/>
    <x v="3"/>
    <x v="6"/>
    <x v="390"/>
    <x v="42"/>
    <x v="0"/>
    <x v="0"/>
    <s v="Strathmore Photo Mount Cards"/>
    <n v="13.56"/>
    <n v="2"/>
    <n v="6.24"/>
  </r>
  <r>
    <n v="7961"/>
    <d v="2017-07-14T00:00:00"/>
    <x v="3"/>
    <x v="6"/>
    <x v="460"/>
    <x v="3"/>
    <x v="0"/>
    <x v="3"/>
    <s v="Acco Suede Grain Vinyl Round Ring Binder"/>
    <n v="4.45"/>
    <n v="2"/>
    <n v="1.45"/>
  </r>
  <r>
    <n v="7962"/>
    <d v="2017-07-14T00:00:00"/>
    <x v="3"/>
    <x v="6"/>
    <x v="460"/>
    <x v="3"/>
    <x v="1"/>
    <x v="8"/>
    <s v="Deflect-o RollaMat Studded, Beveled Mat for Medium Pile Carpeting"/>
    <n v="276.69"/>
    <n v="3"/>
    <n v="49.8"/>
  </r>
  <r>
    <n v="7963"/>
    <d v="2017-07-14T00:00:00"/>
    <x v="3"/>
    <x v="6"/>
    <x v="460"/>
    <x v="3"/>
    <x v="0"/>
    <x v="7"/>
    <s v="OIC Binder Clips, Mini, 1/4&quot; Capacity, Black"/>
    <n v="4.96"/>
    <n v="4"/>
    <n v="2.33"/>
  </r>
  <r>
    <n v="7964"/>
    <d v="2017-07-14T00:00:00"/>
    <x v="3"/>
    <x v="6"/>
    <x v="460"/>
    <x v="3"/>
    <x v="0"/>
    <x v="4"/>
    <s v="BOSTON Model 1800 Electric Pencil Sharpeners, Putty/Woodgrain"/>
    <n v="71.92"/>
    <n v="4"/>
    <n v="20.86"/>
  </r>
  <r>
    <n v="7965"/>
    <d v="2017-07-14T00:00:00"/>
    <x v="3"/>
    <x v="6"/>
    <x v="460"/>
    <x v="3"/>
    <x v="1"/>
    <x v="8"/>
    <s v="Eldon 200 Class Desk Accessories, Burgundy"/>
    <n v="18.84"/>
    <n v="3"/>
    <n v="7.91"/>
  </r>
  <r>
    <n v="7966"/>
    <d v="2017-07-14T00:00:00"/>
    <x v="3"/>
    <x v="6"/>
    <x v="460"/>
    <x v="3"/>
    <x v="2"/>
    <x v="9"/>
    <s v="Sony Micro Vault Click 8 GB USB 2.0 Flash Drive"/>
    <n v="140.97"/>
    <n v="3"/>
    <n v="19.739999999999998"/>
  </r>
  <r>
    <n v="7967"/>
    <d v="2017-07-14T00:00:00"/>
    <x v="3"/>
    <x v="6"/>
    <x v="460"/>
    <x v="3"/>
    <x v="2"/>
    <x v="6"/>
    <s v="GE 30524EE4"/>
    <n v="470.38"/>
    <n v="3"/>
    <n v="52.92"/>
  </r>
  <r>
    <n v="7968"/>
    <d v="2017-07-14T00:00:00"/>
    <x v="3"/>
    <x v="6"/>
    <x v="154"/>
    <x v="10"/>
    <x v="0"/>
    <x v="0"/>
    <s v="Xerox 1950"/>
    <n v="9.25"/>
    <n v="2"/>
    <n v="3.35"/>
  </r>
  <r>
    <n v="7969"/>
    <d v="2017-07-14T00:00:00"/>
    <x v="3"/>
    <x v="6"/>
    <x v="154"/>
    <x v="10"/>
    <x v="2"/>
    <x v="6"/>
    <s v="Samsung Galaxy S III - 16GB - pebble blue (T-Mobile)"/>
    <n v="1889.95"/>
    <n v="9"/>
    <n v="-377.99"/>
  </r>
  <r>
    <n v="7970"/>
    <d v="2017-07-14T00:00:00"/>
    <x v="3"/>
    <x v="6"/>
    <x v="154"/>
    <x v="10"/>
    <x v="0"/>
    <x v="2"/>
    <s v="Tenex File Box, Personal Filing Tote with Lid, Black"/>
    <n v="62.04"/>
    <n v="5"/>
    <n v="4.6500000000000004"/>
  </r>
  <r>
    <n v="7971"/>
    <d v="2017-07-14T00:00:00"/>
    <x v="3"/>
    <x v="6"/>
    <x v="154"/>
    <x v="10"/>
    <x v="1"/>
    <x v="8"/>
    <s v="GE 48&quot; Fluorescent Tube, Cool White Energy Saver, 34 Watts, 30/Box"/>
    <n v="396.92"/>
    <n v="5"/>
    <n v="148.85"/>
  </r>
  <r>
    <n v="7972"/>
    <d v="2017-07-14T00:00:00"/>
    <x v="3"/>
    <x v="6"/>
    <x v="154"/>
    <x v="10"/>
    <x v="0"/>
    <x v="2"/>
    <s v="SAFCO Mobile Desk Side File, Wire Frame"/>
    <n v="239.46"/>
    <n v="7"/>
    <n v="17.96"/>
  </r>
  <r>
    <n v="7973"/>
    <d v="2017-07-14T00:00:00"/>
    <x v="3"/>
    <x v="6"/>
    <x v="154"/>
    <x v="10"/>
    <x v="0"/>
    <x v="4"/>
    <s v="Crayola Colored Pencils"/>
    <n v="13.12"/>
    <n v="5"/>
    <n v="2.13"/>
  </r>
  <r>
    <n v="7974"/>
    <d v="2017-07-15T00:00:00"/>
    <x v="3"/>
    <x v="6"/>
    <x v="226"/>
    <x v="7"/>
    <x v="0"/>
    <x v="3"/>
    <s v="GBC Standard Plastic Binding Systems Combs"/>
    <n v="26.55"/>
    <n v="3"/>
    <n v="13.01"/>
  </r>
  <r>
    <n v="7975"/>
    <d v="2017-07-15T00:00:00"/>
    <x v="3"/>
    <x v="6"/>
    <x v="226"/>
    <x v="7"/>
    <x v="1"/>
    <x v="13"/>
    <s v="Hon 2111 Invitation Series Straight Table"/>
    <n v="310.44"/>
    <n v="3"/>
    <n v="-48.78"/>
  </r>
  <r>
    <n v="7976"/>
    <d v="2017-07-15T00:00:00"/>
    <x v="3"/>
    <x v="6"/>
    <x v="147"/>
    <x v="20"/>
    <x v="0"/>
    <x v="4"/>
    <s v="Newell 349"/>
    <n v="6.56"/>
    <n v="2"/>
    <n v="1.9"/>
  </r>
  <r>
    <n v="7977"/>
    <d v="2017-07-15T00:00:00"/>
    <x v="3"/>
    <x v="6"/>
    <x v="147"/>
    <x v="20"/>
    <x v="0"/>
    <x v="1"/>
    <s v="Avery 509"/>
    <n v="7.83"/>
    <n v="3"/>
    <n v="3.6"/>
  </r>
  <r>
    <n v="7978"/>
    <d v="2017-07-15T00:00:00"/>
    <x v="3"/>
    <x v="6"/>
    <x v="147"/>
    <x v="20"/>
    <x v="2"/>
    <x v="9"/>
    <s v="Sony 32GB Class 10 Micro SDHC R40 Memory Card"/>
    <n v="41.9"/>
    <n v="2"/>
    <n v="8.8000000000000007"/>
  </r>
  <r>
    <n v="7979"/>
    <d v="2017-07-15T00:00:00"/>
    <x v="3"/>
    <x v="6"/>
    <x v="147"/>
    <x v="20"/>
    <x v="1"/>
    <x v="5"/>
    <s v="Hon Mobius Operator's Chair"/>
    <n v="664.15"/>
    <n v="6"/>
    <n v="88.55"/>
  </r>
  <r>
    <n v="7980"/>
    <d v="2017-07-15T00:00:00"/>
    <x v="3"/>
    <x v="6"/>
    <x v="147"/>
    <x v="20"/>
    <x v="0"/>
    <x v="0"/>
    <s v="Spiral Phone Message Books with Labels by Adams"/>
    <n v="8.9600000000000009"/>
    <n v="2"/>
    <n v="4.3899999999999997"/>
  </r>
  <r>
    <n v="7981"/>
    <d v="2017-07-15T00:00:00"/>
    <x v="3"/>
    <x v="6"/>
    <x v="332"/>
    <x v="6"/>
    <x v="0"/>
    <x v="12"/>
    <s v="Belkin 8 Outlet SurgeMaster II Gold Surge Protector"/>
    <n v="179.94"/>
    <n v="3"/>
    <n v="50.38"/>
  </r>
  <r>
    <n v="7982"/>
    <d v="2017-07-15T00:00:00"/>
    <x v="3"/>
    <x v="6"/>
    <x v="332"/>
    <x v="6"/>
    <x v="1"/>
    <x v="13"/>
    <s v="Hon 5100 Series Wood Tables"/>
    <n v="872.94"/>
    <n v="3"/>
    <n v="157.13"/>
  </r>
  <r>
    <n v="7983"/>
    <d v="2017-07-15T00:00:00"/>
    <x v="3"/>
    <x v="6"/>
    <x v="332"/>
    <x v="6"/>
    <x v="0"/>
    <x v="0"/>
    <s v="Xerox 1999"/>
    <n v="12.96"/>
    <n v="2"/>
    <n v="6.22"/>
  </r>
  <r>
    <n v="7984"/>
    <d v="2017-07-16T00:00:00"/>
    <x v="3"/>
    <x v="6"/>
    <x v="394"/>
    <x v="2"/>
    <x v="1"/>
    <x v="5"/>
    <s v="Global Deluxe Stacking Chair, Gray"/>
    <n v="71.37"/>
    <n v="2"/>
    <n v="-1.02"/>
  </r>
  <r>
    <n v="7985"/>
    <d v="2017-07-16T00:00:00"/>
    <x v="3"/>
    <x v="6"/>
    <x v="139"/>
    <x v="1"/>
    <x v="0"/>
    <x v="4"/>
    <s v="Crayola Anti Dust Chalk, 12/Pack"/>
    <n v="2.91"/>
    <n v="2"/>
    <n v="0.91"/>
  </r>
  <r>
    <n v="7986"/>
    <d v="2017-07-16T00:00:00"/>
    <x v="3"/>
    <x v="6"/>
    <x v="40"/>
    <x v="25"/>
    <x v="1"/>
    <x v="5"/>
    <s v="Global Fabric Manager's Chair, Dark Gray"/>
    <n v="242.35"/>
    <n v="3"/>
    <n v="15.15"/>
  </r>
  <r>
    <n v="7987"/>
    <d v="2017-07-17T00:00:00"/>
    <x v="3"/>
    <x v="6"/>
    <x v="661"/>
    <x v="16"/>
    <x v="1"/>
    <x v="8"/>
    <s v="C-Line Magnetic Cubicle Keepers, Clear Polypropylene"/>
    <n v="7.9"/>
    <n v="2"/>
    <n v="2.17"/>
  </r>
  <r>
    <n v="7988"/>
    <d v="2017-07-17T00:00:00"/>
    <x v="3"/>
    <x v="6"/>
    <x v="734"/>
    <x v="20"/>
    <x v="2"/>
    <x v="6"/>
    <s v="Avaya 5420 Digital phone"/>
    <n v="269.98"/>
    <n v="2"/>
    <n v="67.5"/>
  </r>
  <r>
    <n v="7989"/>
    <d v="2017-07-17T00:00:00"/>
    <x v="3"/>
    <x v="6"/>
    <x v="734"/>
    <x v="20"/>
    <x v="0"/>
    <x v="0"/>
    <s v="Southworth 25% Cotton Premium Laser Paper and Envelopes"/>
    <n v="99.9"/>
    <n v="5"/>
    <n v="47.95"/>
  </r>
  <r>
    <n v="7990"/>
    <d v="2017-07-17T00:00:00"/>
    <x v="3"/>
    <x v="6"/>
    <x v="734"/>
    <x v="20"/>
    <x v="1"/>
    <x v="8"/>
    <s v="DAX Solid Wood Frames"/>
    <n v="39.08"/>
    <n v="4"/>
    <n v="14.46"/>
  </r>
  <r>
    <n v="7991"/>
    <d v="2017-07-17T00:00:00"/>
    <x v="3"/>
    <x v="6"/>
    <x v="314"/>
    <x v="3"/>
    <x v="2"/>
    <x v="16"/>
    <s v="Brother DCP1000 Digital 3 in 1 Multifunction Machine"/>
    <n v="479.98"/>
    <n v="2"/>
    <n v="90"/>
  </r>
  <r>
    <n v="7992"/>
    <d v="2017-07-17T00:00:00"/>
    <x v="3"/>
    <x v="6"/>
    <x v="202"/>
    <x v="3"/>
    <x v="0"/>
    <x v="0"/>
    <s v="Xerox 221"/>
    <n v="32.4"/>
    <n v="5"/>
    <n v="15.55"/>
  </r>
  <r>
    <n v="7993"/>
    <d v="2017-07-17T00:00:00"/>
    <x v="3"/>
    <x v="6"/>
    <x v="202"/>
    <x v="3"/>
    <x v="0"/>
    <x v="10"/>
    <s v="Peel &amp; Seel Recycled Catalog Envelopes, Brown"/>
    <n v="57.9"/>
    <n v="5"/>
    <n v="28.95"/>
  </r>
  <r>
    <n v="7994"/>
    <d v="2017-07-17T00:00:00"/>
    <x v="3"/>
    <x v="6"/>
    <x v="202"/>
    <x v="3"/>
    <x v="0"/>
    <x v="2"/>
    <s v="Sterilite Show Offs Storage Containers"/>
    <n v="10.56"/>
    <n v="2"/>
    <n v="0"/>
  </r>
  <r>
    <n v="7995"/>
    <d v="2017-07-17T00:00:00"/>
    <x v="3"/>
    <x v="6"/>
    <x v="202"/>
    <x v="3"/>
    <x v="1"/>
    <x v="11"/>
    <s v="Atlantic Metals Mobile 4-Shelf Bookcases, Custom Colors"/>
    <n v="1194.17"/>
    <n v="5"/>
    <n v="210.74"/>
  </r>
  <r>
    <n v="7996"/>
    <d v="2017-07-18T00:00:00"/>
    <x v="3"/>
    <x v="6"/>
    <x v="505"/>
    <x v="12"/>
    <x v="1"/>
    <x v="13"/>
    <s v="Chromcraft 48&quot; x 96&quot; Racetrack Double Pedestal Table"/>
    <n v="801.6"/>
    <n v="5"/>
    <n v="-448.9"/>
  </r>
  <r>
    <n v="7997"/>
    <d v="2017-07-18T00:00:00"/>
    <x v="3"/>
    <x v="6"/>
    <x v="505"/>
    <x v="12"/>
    <x v="1"/>
    <x v="5"/>
    <s v="Global Fabric Manager's Chair, Dark Gray"/>
    <n v="161.57"/>
    <n v="2"/>
    <n v="10.1"/>
  </r>
  <r>
    <n v="7998"/>
    <d v="2017-07-18T00:00:00"/>
    <x v="3"/>
    <x v="6"/>
    <x v="505"/>
    <x v="12"/>
    <x v="0"/>
    <x v="0"/>
    <s v="Riverleaf Stik-Withit Designer Note Cubes"/>
    <n v="16.100000000000001"/>
    <n v="2"/>
    <n v="5.23"/>
  </r>
  <r>
    <n v="7999"/>
    <d v="2017-07-18T00:00:00"/>
    <x v="3"/>
    <x v="6"/>
    <x v="505"/>
    <x v="12"/>
    <x v="0"/>
    <x v="3"/>
    <s v="Acco Expandable Hanging Binders"/>
    <n v="7.66"/>
    <n v="4"/>
    <n v="-6.12"/>
  </r>
  <r>
    <n v="8000"/>
    <d v="2017-07-18T00:00:00"/>
    <x v="3"/>
    <x v="6"/>
    <x v="505"/>
    <x v="12"/>
    <x v="1"/>
    <x v="5"/>
    <s v="High-Back Leather Manager's Chair"/>
    <n v="311.98"/>
    <n v="3"/>
    <n v="-42.9"/>
  </r>
  <r>
    <n v="8001"/>
    <d v="2017-07-18T00:00:00"/>
    <x v="3"/>
    <x v="6"/>
    <x v="9"/>
    <x v="2"/>
    <x v="2"/>
    <x v="16"/>
    <s v="Canon PC-428 Personal Copier"/>
    <n v="599.97"/>
    <n v="5"/>
    <n v="70"/>
  </r>
  <r>
    <n v="8002"/>
    <d v="2017-07-18T00:00:00"/>
    <x v="3"/>
    <x v="6"/>
    <x v="9"/>
    <x v="2"/>
    <x v="1"/>
    <x v="5"/>
    <s v="Situations Contoured Folding Chairs, 4/Set"/>
    <n v="198.74"/>
    <n v="4"/>
    <n v="-14.2"/>
  </r>
  <r>
    <n v="8003"/>
    <d v="2017-07-18T00:00:00"/>
    <x v="3"/>
    <x v="6"/>
    <x v="9"/>
    <x v="2"/>
    <x v="0"/>
    <x v="14"/>
    <s v="Acme Kleencut Forged Steel Scissors"/>
    <n v="9.18"/>
    <n v="2"/>
    <n v="1.1499999999999999"/>
  </r>
  <r>
    <n v="8004"/>
    <d v="2017-07-20T00:00:00"/>
    <x v="3"/>
    <x v="6"/>
    <x v="246"/>
    <x v="1"/>
    <x v="0"/>
    <x v="2"/>
    <s v="Trav-L-File Heavy-Duty Shuttle II, Black"/>
    <n v="69.709999999999994"/>
    <n v="2"/>
    <n v="8.7100000000000009"/>
  </r>
  <r>
    <n v="8005"/>
    <d v="2017-07-20T00:00:00"/>
    <x v="3"/>
    <x v="6"/>
    <x v="246"/>
    <x v="1"/>
    <x v="1"/>
    <x v="8"/>
    <s v="Contract Clock, 14&quot;, Brown"/>
    <n v="8.7899999999999991"/>
    <n v="1"/>
    <n v="-5.71"/>
  </r>
  <r>
    <n v="8006"/>
    <d v="2017-07-20T00:00:00"/>
    <x v="3"/>
    <x v="6"/>
    <x v="551"/>
    <x v="19"/>
    <x v="0"/>
    <x v="1"/>
    <s v="Avery 486"/>
    <n v="14.62"/>
    <n v="2"/>
    <n v="6.87"/>
  </r>
  <r>
    <n v="8007"/>
    <d v="2017-07-20T00:00:00"/>
    <x v="3"/>
    <x v="6"/>
    <x v="551"/>
    <x v="19"/>
    <x v="0"/>
    <x v="12"/>
    <s v="1.7 Cubic Foot Compact &quot;Cube&quot; Office Refrigerators"/>
    <n v="416.32"/>
    <n v="2"/>
    <n v="112.41"/>
  </r>
  <r>
    <n v="8008"/>
    <d v="2017-07-20T00:00:00"/>
    <x v="3"/>
    <x v="6"/>
    <x v="551"/>
    <x v="19"/>
    <x v="0"/>
    <x v="3"/>
    <s v="Avery Printable Repositionable Plastic Tabs"/>
    <n v="43"/>
    <n v="5"/>
    <n v="20.21"/>
  </r>
  <r>
    <n v="8009"/>
    <d v="2017-07-20T00:00:00"/>
    <x v="3"/>
    <x v="6"/>
    <x v="551"/>
    <x v="19"/>
    <x v="1"/>
    <x v="5"/>
    <s v="Novimex Fabric Task Chair"/>
    <n v="182.94"/>
    <n v="3"/>
    <n v="27.44"/>
  </r>
  <r>
    <n v="8010"/>
    <d v="2017-07-20T00:00:00"/>
    <x v="3"/>
    <x v="6"/>
    <x v="551"/>
    <x v="19"/>
    <x v="0"/>
    <x v="3"/>
    <s v="Cardinal Slant-D Ring Binders"/>
    <n v="60.83"/>
    <n v="7"/>
    <n v="30.42"/>
  </r>
  <r>
    <n v="8011"/>
    <d v="2017-07-20T00:00:00"/>
    <x v="3"/>
    <x v="6"/>
    <x v="551"/>
    <x v="19"/>
    <x v="2"/>
    <x v="9"/>
    <s v="Logitech G35 7.1-Channel Surround Sound Headset"/>
    <n v="389.97"/>
    <n v="3"/>
    <n v="132.59"/>
  </r>
  <r>
    <n v="8012"/>
    <d v="2017-07-20T00:00:00"/>
    <x v="3"/>
    <x v="6"/>
    <x v="436"/>
    <x v="28"/>
    <x v="0"/>
    <x v="3"/>
    <s v="Ibico Ibimaster 300 Manual Binding System"/>
    <n v="735.98"/>
    <n v="2"/>
    <n v="331.19"/>
  </r>
  <r>
    <n v="8013"/>
    <d v="2017-07-20T00:00:00"/>
    <x v="3"/>
    <x v="6"/>
    <x v="278"/>
    <x v="20"/>
    <x v="0"/>
    <x v="0"/>
    <s v="Xerox 1977"/>
    <n v="13.36"/>
    <n v="2"/>
    <n v="6.41"/>
  </r>
  <r>
    <n v="8014"/>
    <d v="2017-07-20T00:00:00"/>
    <x v="3"/>
    <x v="6"/>
    <x v="278"/>
    <x v="20"/>
    <x v="1"/>
    <x v="5"/>
    <s v="Office Star - Task Chair with Contemporary Loop Arms"/>
    <n v="163.76"/>
    <n v="2"/>
    <n v="25.47"/>
  </r>
  <r>
    <n v="8015"/>
    <d v="2017-07-20T00:00:00"/>
    <x v="3"/>
    <x v="6"/>
    <x v="278"/>
    <x v="20"/>
    <x v="1"/>
    <x v="8"/>
    <s v="Tenex B1-RE Series Chair Mats for Low Pile Carpets"/>
    <n v="183.92"/>
    <n v="4"/>
    <n v="31.27"/>
  </r>
  <r>
    <n v="8016"/>
    <d v="2017-07-21T00:00:00"/>
    <x v="3"/>
    <x v="6"/>
    <x v="581"/>
    <x v="23"/>
    <x v="0"/>
    <x v="0"/>
    <s v="Xerox 1993"/>
    <n v="6.48"/>
    <n v="1"/>
    <n v="3.18"/>
  </r>
  <r>
    <n v="8017"/>
    <d v="2017-07-21T00:00:00"/>
    <x v="3"/>
    <x v="6"/>
    <x v="582"/>
    <x v="27"/>
    <x v="2"/>
    <x v="6"/>
    <s v="PayAnywhere Card Reader"/>
    <n v="71.930000000000007"/>
    <n v="9"/>
    <n v="6.29"/>
  </r>
  <r>
    <n v="8018"/>
    <d v="2017-07-21T00:00:00"/>
    <x v="3"/>
    <x v="6"/>
    <x v="582"/>
    <x v="27"/>
    <x v="0"/>
    <x v="4"/>
    <s v="BOSTON Ranger #55 Pencil Sharpener, Black"/>
    <n v="25.99"/>
    <n v="1"/>
    <n v="7.54"/>
  </r>
  <r>
    <n v="8019"/>
    <d v="2017-07-21T00:00:00"/>
    <x v="3"/>
    <x v="6"/>
    <x v="746"/>
    <x v="10"/>
    <x v="0"/>
    <x v="3"/>
    <s v="Vinyl Sectional Post Binders"/>
    <n v="33.93"/>
    <n v="3"/>
    <n v="-22.62"/>
  </r>
  <r>
    <n v="8020"/>
    <d v="2017-07-21T00:00:00"/>
    <x v="3"/>
    <x v="6"/>
    <x v="746"/>
    <x v="10"/>
    <x v="0"/>
    <x v="2"/>
    <s v="Letter Size File"/>
    <n v="222.32"/>
    <n v="7"/>
    <n v="25.01"/>
  </r>
  <r>
    <n v="8021"/>
    <d v="2017-07-21T00:00:00"/>
    <x v="3"/>
    <x v="6"/>
    <x v="746"/>
    <x v="10"/>
    <x v="2"/>
    <x v="6"/>
    <s v="Dexim XPower Skin Super-Thin Power Case for iPhone 5 - Black"/>
    <n v="210.56"/>
    <n v="6"/>
    <n v="-52.64"/>
  </r>
  <r>
    <n v="8022"/>
    <d v="2017-07-21T00:00:00"/>
    <x v="3"/>
    <x v="6"/>
    <x v="481"/>
    <x v="6"/>
    <x v="0"/>
    <x v="4"/>
    <s v="Berol Giant Pencil Sharpener"/>
    <n v="101.94"/>
    <n v="6"/>
    <n v="29.56"/>
  </r>
  <r>
    <n v="8023"/>
    <d v="2017-07-21T00:00:00"/>
    <x v="3"/>
    <x v="6"/>
    <x v="481"/>
    <x v="6"/>
    <x v="2"/>
    <x v="6"/>
    <s v="Nortel Networks T7316 E Nt8 B27"/>
    <n v="271.95999999999998"/>
    <n v="4"/>
    <n v="67.989999999999995"/>
  </r>
  <r>
    <n v="8024"/>
    <d v="2017-07-21T00:00:00"/>
    <x v="3"/>
    <x v="6"/>
    <x v="481"/>
    <x v="6"/>
    <x v="1"/>
    <x v="8"/>
    <s v="Regeneration Desk Collection"/>
    <n v="8.8000000000000007"/>
    <n v="5"/>
    <n v="3.87"/>
  </r>
  <r>
    <n v="8025"/>
    <d v="2017-07-21T00:00:00"/>
    <x v="3"/>
    <x v="6"/>
    <x v="481"/>
    <x v="6"/>
    <x v="0"/>
    <x v="4"/>
    <s v="Newell 35"/>
    <n v="19.68"/>
    <n v="6"/>
    <n v="5.71"/>
  </r>
  <r>
    <n v="8026"/>
    <d v="2017-07-21T00:00:00"/>
    <x v="3"/>
    <x v="6"/>
    <x v="481"/>
    <x v="6"/>
    <x v="1"/>
    <x v="11"/>
    <s v="Bush Westfield Collection Bookcases, Fully Assembled"/>
    <n v="302.94"/>
    <n v="3"/>
    <n v="69.680000000000007"/>
  </r>
  <r>
    <n v="8027"/>
    <d v="2017-07-21T00:00:00"/>
    <x v="3"/>
    <x v="6"/>
    <x v="481"/>
    <x v="6"/>
    <x v="0"/>
    <x v="3"/>
    <s v="Cardinal Holdit Business Card Pockets"/>
    <n v="14.94"/>
    <n v="3"/>
    <n v="7.17"/>
  </r>
  <r>
    <n v="8028"/>
    <d v="2017-07-21T00:00:00"/>
    <x v="3"/>
    <x v="6"/>
    <x v="481"/>
    <x v="6"/>
    <x v="0"/>
    <x v="14"/>
    <s v="Premier Electric Letter Opener"/>
    <n v="231.72"/>
    <n v="2"/>
    <n v="11.59"/>
  </r>
  <r>
    <n v="8029"/>
    <d v="2017-07-21T00:00:00"/>
    <x v="3"/>
    <x v="6"/>
    <x v="661"/>
    <x v="3"/>
    <x v="0"/>
    <x v="0"/>
    <s v="Wirebound Message Forms, Four 2 3/4 x 5 Forms per Page, Pink Paper"/>
    <n v="16.34"/>
    <n v="2"/>
    <n v="7.68"/>
  </r>
  <r>
    <n v="8030"/>
    <d v="2017-07-21T00:00:00"/>
    <x v="3"/>
    <x v="6"/>
    <x v="661"/>
    <x v="3"/>
    <x v="1"/>
    <x v="5"/>
    <s v="Hon Olson Stacker Stools"/>
    <n v="225.3"/>
    <n v="2"/>
    <n v="22.53"/>
  </r>
  <r>
    <n v="8031"/>
    <d v="2017-07-21T00:00:00"/>
    <x v="3"/>
    <x v="6"/>
    <x v="661"/>
    <x v="3"/>
    <x v="0"/>
    <x v="3"/>
    <s v="GBC Premium Transparent Covers with Diagonal Lined Pattern"/>
    <n v="50.35"/>
    <n v="3"/>
    <n v="17.62"/>
  </r>
  <r>
    <n v="8032"/>
    <d v="2017-07-21T00:00:00"/>
    <x v="3"/>
    <x v="6"/>
    <x v="178"/>
    <x v="20"/>
    <x v="0"/>
    <x v="12"/>
    <s v="Eureka Sanitaire  Multi-Pro Heavy-Duty Upright, Disposable Bags"/>
    <n v="17.48"/>
    <n v="4"/>
    <n v="4.54"/>
  </r>
  <r>
    <n v="8033"/>
    <d v="2017-07-21T00:00:00"/>
    <x v="3"/>
    <x v="6"/>
    <x v="278"/>
    <x v="3"/>
    <x v="0"/>
    <x v="4"/>
    <s v="Nontoxic Chalk"/>
    <n v="3.52"/>
    <n v="2"/>
    <n v="1.69"/>
  </r>
  <r>
    <n v="8034"/>
    <d v="2017-07-21T00:00:00"/>
    <x v="3"/>
    <x v="6"/>
    <x v="278"/>
    <x v="3"/>
    <x v="2"/>
    <x v="6"/>
    <s v="Polycom SoundPoint IP 450 VoIP phone"/>
    <n v="1626.19"/>
    <n v="9"/>
    <n v="121.96"/>
  </r>
  <r>
    <n v="8035"/>
    <d v="2017-07-21T00:00:00"/>
    <x v="3"/>
    <x v="6"/>
    <x v="344"/>
    <x v="0"/>
    <x v="1"/>
    <x v="13"/>
    <s v="Hon 61000 Series Interactive Training Tables"/>
    <n v="124.4"/>
    <n v="4"/>
    <n v="-21.33"/>
  </r>
  <r>
    <n v="8036"/>
    <d v="2017-07-21T00:00:00"/>
    <x v="3"/>
    <x v="6"/>
    <x v="254"/>
    <x v="1"/>
    <x v="0"/>
    <x v="3"/>
    <s v="Avery Poly Binder Pockets"/>
    <n v="2.86"/>
    <n v="4"/>
    <n v="-4.58"/>
  </r>
  <r>
    <n v="8037"/>
    <d v="2017-07-21T00:00:00"/>
    <x v="3"/>
    <x v="6"/>
    <x v="254"/>
    <x v="1"/>
    <x v="0"/>
    <x v="3"/>
    <s v="Catalog Binders with Expanding Posts"/>
    <n v="94.19"/>
    <n v="7"/>
    <n v="-164.84"/>
  </r>
  <r>
    <n v="8038"/>
    <d v="2017-07-21T00:00:00"/>
    <x v="3"/>
    <x v="6"/>
    <x v="397"/>
    <x v="1"/>
    <x v="0"/>
    <x v="3"/>
    <s v="Wilson Jones 1&quot; Hanging DublLock Ring Binders"/>
    <n v="2.11"/>
    <n v="2"/>
    <n v="-3.38"/>
  </r>
  <r>
    <n v="8039"/>
    <d v="2017-07-22T00:00:00"/>
    <x v="3"/>
    <x v="6"/>
    <x v="470"/>
    <x v="20"/>
    <x v="2"/>
    <x v="6"/>
    <s v="Square Credit Card Reader, 4 1/2&quot; x 4 1/2&quot; x 1&quot;, White"/>
    <n v="29.97"/>
    <n v="3"/>
    <n v="14.09"/>
  </r>
  <r>
    <n v="8040"/>
    <d v="2017-07-22T00:00:00"/>
    <x v="3"/>
    <x v="6"/>
    <x v="34"/>
    <x v="1"/>
    <x v="1"/>
    <x v="5"/>
    <s v="Hon Every-Day Series Multi-Task Chairs"/>
    <n v="526.34"/>
    <n v="4"/>
    <n v="-75.19"/>
  </r>
  <r>
    <n v="8041"/>
    <d v="2017-07-23T00:00:00"/>
    <x v="3"/>
    <x v="6"/>
    <x v="85"/>
    <x v="20"/>
    <x v="0"/>
    <x v="3"/>
    <s v="Angle-D Ring Binders"/>
    <n v="13.13"/>
    <n v="3"/>
    <n v="4.2699999999999996"/>
  </r>
  <r>
    <n v="8042"/>
    <d v="2017-07-23T00:00:00"/>
    <x v="3"/>
    <x v="6"/>
    <x v="352"/>
    <x v="18"/>
    <x v="0"/>
    <x v="4"/>
    <s v="Quartet Omega Colored Chalk, 12/Pack"/>
    <n v="11.68"/>
    <n v="2"/>
    <n v="5.49"/>
  </r>
  <r>
    <n v="8043"/>
    <d v="2017-07-23T00:00:00"/>
    <x v="3"/>
    <x v="6"/>
    <x v="352"/>
    <x v="18"/>
    <x v="2"/>
    <x v="9"/>
    <s v="Memorex 25GB 6X Branded Blu-Ray Recordable Disc, 30/Pack"/>
    <n v="159.75"/>
    <n v="5"/>
    <n v="11.18"/>
  </r>
  <r>
    <n v="8044"/>
    <d v="2017-07-23T00:00:00"/>
    <x v="3"/>
    <x v="6"/>
    <x v="382"/>
    <x v="20"/>
    <x v="0"/>
    <x v="1"/>
    <s v="Avery Address/Shipping Labels for Typewriters, 4&quot; x 2&quot;"/>
    <n v="41.4"/>
    <n v="4"/>
    <n v="19.87"/>
  </r>
  <r>
    <n v="8045"/>
    <d v="2017-07-23T00:00:00"/>
    <x v="3"/>
    <x v="6"/>
    <x v="39"/>
    <x v="20"/>
    <x v="0"/>
    <x v="3"/>
    <s v="Wilson Jones Â“SnapÂ” Scratch Pad Binder Tool for Ring Binders"/>
    <n v="13.92"/>
    <n v="3"/>
    <n v="4.3499999999999996"/>
  </r>
  <r>
    <n v="8046"/>
    <d v="2017-07-23T00:00:00"/>
    <x v="3"/>
    <x v="6"/>
    <x v="706"/>
    <x v="1"/>
    <x v="0"/>
    <x v="0"/>
    <s v="Xerox 1909"/>
    <n v="63.31"/>
    <n v="3"/>
    <n v="20.58"/>
  </r>
  <r>
    <n v="8047"/>
    <d v="2017-07-23T00:00:00"/>
    <x v="3"/>
    <x v="6"/>
    <x v="675"/>
    <x v="21"/>
    <x v="2"/>
    <x v="9"/>
    <s v="Logitech G600 MMO Gaming Mouse"/>
    <n v="399.95"/>
    <n v="5"/>
    <n v="143.97999999999999"/>
  </r>
  <r>
    <n v="8048"/>
    <d v="2017-07-23T00:00:00"/>
    <x v="3"/>
    <x v="6"/>
    <x v="463"/>
    <x v="3"/>
    <x v="0"/>
    <x v="3"/>
    <s v="Cardinal HOLDit! Binder Insert Strips,Extra Strips"/>
    <n v="15.19"/>
    <n v="3"/>
    <n v="5.51"/>
  </r>
  <r>
    <n v="8049"/>
    <d v="2017-07-23T00:00:00"/>
    <x v="3"/>
    <x v="6"/>
    <x v="463"/>
    <x v="3"/>
    <x v="0"/>
    <x v="0"/>
    <s v="Weyerhaeuser First Choice Laser/Copy Paper (20Lb. and 88 Bright)"/>
    <n v="58.32"/>
    <n v="9"/>
    <n v="27.99"/>
  </r>
  <r>
    <n v="8050"/>
    <d v="2017-07-23T00:00:00"/>
    <x v="3"/>
    <x v="6"/>
    <x v="86"/>
    <x v="1"/>
    <x v="0"/>
    <x v="4"/>
    <s v="Hunt PowerHouse Electric Pencil Sharpener, Blue"/>
    <n v="121.54"/>
    <n v="4"/>
    <n v="15.19"/>
  </r>
  <r>
    <n v="8051"/>
    <d v="2017-07-24T00:00:00"/>
    <x v="3"/>
    <x v="6"/>
    <x v="535"/>
    <x v="3"/>
    <x v="2"/>
    <x v="16"/>
    <s v="Hewlett Packard LaserJet 3310 Copier"/>
    <n v="2399.96"/>
    <n v="5"/>
    <n v="839.99"/>
  </r>
  <r>
    <n v="8052"/>
    <d v="2017-07-25T00:00:00"/>
    <x v="3"/>
    <x v="6"/>
    <x v="745"/>
    <x v="19"/>
    <x v="0"/>
    <x v="1"/>
    <s v="Avery 498"/>
    <n v="20.23"/>
    <n v="7"/>
    <n v="9.51"/>
  </r>
  <r>
    <n v="8053"/>
    <d v="2017-07-25T00:00:00"/>
    <x v="3"/>
    <x v="6"/>
    <x v="118"/>
    <x v="2"/>
    <x v="0"/>
    <x v="1"/>
    <s v="Avery 491"/>
    <n v="3.3"/>
    <n v="1"/>
    <n v="1.07"/>
  </r>
  <r>
    <n v="8054"/>
    <d v="2017-07-25T00:00:00"/>
    <x v="3"/>
    <x v="6"/>
    <x v="405"/>
    <x v="2"/>
    <x v="1"/>
    <x v="8"/>
    <s v="Eldon 200 Class Desk Accessories"/>
    <n v="20.100000000000001"/>
    <n v="4"/>
    <n v="3.01"/>
  </r>
  <r>
    <n v="8055"/>
    <d v="2017-07-25T00:00:00"/>
    <x v="3"/>
    <x v="6"/>
    <x v="405"/>
    <x v="2"/>
    <x v="0"/>
    <x v="14"/>
    <s v="Acme Galleria Hot Forged Steel Scissors with Colored Handles"/>
    <n v="37.75"/>
    <n v="3"/>
    <n v="4.25"/>
  </r>
  <r>
    <n v="8056"/>
    <d v="2017-07-25T00:00:00"/>
    <x v="3"/>
    <x v="6"/>
    <x v="405"/>
    <x v="2"/>
    <x v="1"/>
    <x v="13"/>
    <s v="Bush Cubix Conference Tables, Fully Assembled"/>
    <n v="138.59"/>
    <n v="1"/>
    <n v="-34.65"/>
  </r>
  <r>
    <n v="8057"/>
    <d v="2017-07-25T00:00:00"/>
    <x v="3"/>
    <x v="6"/>
    <x v="405"/>
    <x v="2"/>
    <x v="0"/>
    <x v="2"/>
    <s v="Fellowes Bankers Box Staxonsteel Drawer File/Stacking System"/>
    <n v="259.92"/>
    <n v="5"/>
    <n v="-25.99"/>
  </r>
  <r>
    <n v="8058"/>
    <d v="2017-07-25T00:00:00"/>
    <x v="3"/>
    <x v="6"/>
    <x v="405"/>
    <x v="2"/>
    <x v="0"/>
    <x v="0"/>
    <s v="Xerox 216"/>
    <n v="20.74"/>
    <n v="4"/>
    <n v="7.26"/>
  </r>
  <r>
    <n v="8059"/>
    <d v="2017-07-25T00:00:00"/>
    <x v="3"/>
    <x v="6"/>
    <x v="726"/>
    <x v="0"/>
    <x v="1"/>
    <x v="13"/>
    <s v="Safco Drafting Table"/>
    <n v="298.12"/>
    <n v="6"/>
    <n v="-4.26"/>
  </r>
  <r>
    <n v="8060"/>
    <d v="2017-07-26T00:00:00"/>
    <x v="3"/>
    <x v="6"/>
    <x v="434"/>
    <x v="3"/>
    <x v="2"/>
    <x v="9"/>
    <s v="LogitechÂ Z-906 Speaker sys - home theater - 5.1-CH"/>
    <n v="1649.95"/>
    <n v="5"/>
    <n v="659.98"/>
  </r>
  <r>
    <n v="8061"/>
    <d v="2017-07-26T00:00:00"/>
    <x v="3"/>
    <x v="6"/>
    <x v="434"/>
    <x v="3"/>
    <x v="1"/>
    <x v="5"/>
    <s v="Global Airflow Leather Mesh Back Chair, Black"/>
    <n v="362.35"/>
    <n v="3"/>
    <n v="45.29"/>
  </r>
  <r>
    <n v="8062"/>
    <d v="2017-07-27T00:00:00"/>
    <x v="3"/>
    <x v="6"/>
    <x v="110"/>
    <x v="16"/>
    <x v="1"/>
    <x v="8"/>
    <s v="Eldon Delta Triangular Chair Mat, 52&quot; x 58&quot;, Clear"/>
    <n v="91.03"/>
    <n v="3"/>
    <n v="-2.2799999999999998"/>
  </r>
  <r>
    <n v="8063"/>
    <d v="2017-07-27T00:00:00"/>
    <x v="3"/>
    <x v="6"/>
    <x v="784"/>
    <x v="20"/>
    <x v="1"/>
    <x v="8"/>
    <s v="Tensor Computer Mounted Lamp"/>
    <n v="14.89"/>
    <n v="1"/>
    <n v="4.0199999999999996"/>
  </r>
  <r>
    <n v="8064"/>
    <d v="2017-07-27T00:00:00"/>
    <x v="3"/>
    <x v="6"/>
    <x v="784"/>
    <x v="20"/>
    <x v="2"/>
    <x v="6"/>
    <s v="Nortel Networks T7316 E Nt8 B27"/>
    <n v="543.91999999999996"/>
    <n v="8"/>
    <n v="135.97999999999999"/>
  </r>
  <r>
    <n v="8065"/>
    <d v="2017-07-27T00:00:00"/>
    <x v="3"/>
    <x v="6"/>
    <x v="380"/>
    <x v="22"/>
    <x v="1"/>
    <x v="8"/>
    <s v="Staple-based wall hangings"/>
    <n v="23.88"/>
    <n v="3"/>
    <n v="10.51"/>
  </r>
  <r>
    <n v="8066"/>
    <d v="2017-07-27T00:00:00"/>
    <x v="3"/>
    <x v="6"/>
    <x v="380"/>
    <x v="22"/>
    <x v="0"/>
    <x v="0"/>
    <s v="Message Book, Phone, Wirebound Standard Line Memo, 2 3/4&quot; X 5&quot;"/>
    <n v="26.2"/>
    <n v="4"/>
    <n v="12.05"/>
  </r>
  <r>
    <n v="8067"/>
    <d v="2017-07-27T00:00:00"/>
    <x v="3"/>
    <x v="6"/>
    <x v="380"/>
    <x v="22"/>
    <x v="0"/>
    <x v="0"/>
    <s v="Xerox 227"/>
    <n v="12.96"/>
    <n v="2"/>
    <n v="6.22"/>
  </r>
  <r>
    <n v="8068"/>
    <d v="2017-07-27T00:00:00"/>
    <x v="3"/>
    <x v="6"/>
    <x v="380"/>
    <x v="22"/>
    <x v="2"/>
    <x v="9"/>
    <s v="Sony Micro Vault Click 8 GB USB 2.0 Flash Drive"/>
    <n v="234.95"/>
    <n v="5"/>
    <n v="32.89"/>
  </r>
  <r>
    <n v="8069"/>
    <d v="2017-07-27T00:00:00"/>
    <x v="3"/>
    <x v="6"/>
    <x v="677"/>
    <x v="25"/>
    <x v="1"/>
    <x v="5"/>
    <s v="Global Value Mid-Back Manager's Chair, Gray"/>
    <n v="194.85"/>
    <n v="4"/>
    <n v="12.18"/>
  </r>
  <r>
    <n v="8070"/>
    <d v="2017-07-28T00:00:00"/>
    <x v="3"/>
    <x v="6"/>
    <x v="719"/>
    <x v="3"/>
    <x v="0"/>
    <x v="3"/>
    <s v="Zipper Ring Binder Pockets"/>
    <n v="9.98"/>
    <n v="4"/>
    <n v="3.62"/>
  </r>
  <r>
    <n v="8071"/>
    <d v="2017-07-28T00:00:00"/>
    <x v="3"/>
    <x v="6"/>
    <x v="719"/>
    <x v="3"/>
    <x v="0"/>
    <x v="2"/>
    <s v="Super Decoflex Portable Personal File"/>
    <n v="14.98"/>
    <n v="1"/>
    <n v="4.1900000000000004"/>
  </r>
  <r>
    <n v="8072"/>
    <d v="2017-07-28T00:00:00"/>
    <x v="3"/>
    <x v="6"/>
    <x v="719"/>
    <x v="3"/>
    <x v="2"/>
    <x v="6"/>
    <s v="Wilson Electronics DB Pro Signal Booster"/>
    <n v="1145.5999999999999"/>
    <n v="4"/>
    <n v="100.24"/>
  </r>
  <r>
    <n v="8073"/>
    <d v="2017-07-29T00:00:00"/>
    <x v="3"/>
    <x v="6"/>
    <x v="643"/>
    <x v="25"/>
    <x v="0"/>
    <x v="12"/>
    <s v="Holmes HEPA Air Purifier"/>
    <n v="34.85"/>
    <n v="2"/>
    <n v="6.53"/>
  </r>
  <r>
    <n v="8074"/>
    <d v="2017-07-29T00:00:00"/>
    <x v="3"/>
    <x v="6"/>
    <x v="643"/>
    <x v="25"/>
    <x v="2"/>
    <x v="6"/>
    <s v="Samsung Replacement EH64AVFWE Premium Headset"/>
    <n v="22"/>
    <n v="5"/>
    <n v="1.38"/>
  </r>
  <r>
    <n v="8075"/>
    <d v="2017-07-29T00:00:00"/>
    <x v="3"/>
    <x v="6"/>
    <x v="643"/>
    <x v="25"/>
    <x v="0"/>
    <x v="4"/>
    <s v="Newell 322"/>
    <n v="4.37"/>
    <n v="3"/>
    <n v="0.38"/>
  </r>
  <r>
    <n v="8076"/>
    <d v="2017-07-29T00:00:00"/>
    <x v="3"/>
    <x v="6"/>
    <x v="60"/>
    <x v="22"/>
    <x v="2"/>
    <x v="9"/>
    <s v="ImationÂ 8GB Mini TravelDrive USB 2.0Â Flash Drive"/>
    <n v="90.57"/>
    <n v="3"/>
    <n v="11.77"/>
  </r>
  <r>
    <n v="8077"/>
    <d v="2017-07-29T00:00:00"/>
    <x v="3"/>
    <x v="6"/>
    <x v="174"/>
    <x v="0"/>
    <x v="0"/>
    <x v="7"/>
    <s v="Assorted Color Push Pins"/>
    <n v="2.9"/>
    <n v="2"/>
    <n v="0.47"/>
  </r>
  <r>
    <n v="8078"/>
    <d v="2017-07-29T00:00:00"/>
    <x v="3"/>
    <x v="6"/>
    <x v="174"/>
    <x v="0"/>
    <x v="2"/>
    <x v="6"/>
    <s v="Cisco SPA301"/>
    <n v="124.79"/>
    <n v="1"/>
    <n v="15.6"/>
  </r>
  <r>
    <n v="8079"/>
    <d v="2017-07-29T00:00:00"/>
    <x v="3"/>
    <x v="6"/>
    <x v="95"/>
    <x v="20"/>
    <x v="0"/>
    <x v="4"/>
    <s v="Sanford Liquid Accent Highlighters"/>
    <n v="60.12"/>
    <n v="9"/>
    <n v="22.24"/>
  </r>
  <r>
    <n v="8080"/>
    <d v="2017-07-29T00:00:00"/>
    <x v="3"/>
    <x v="6"/>
    <x v="334"/>
    <x v="39"/>
    <x v="0"/>
    <x v="3"/>
    <s v="GBC Poly Designer Binding Covers"/>
    <n v="33.479999999999997"/>
    <n v="2"/>
    <n v="16.41"/>
  </r>
  <r>
    <n v="8081"/>
    <d v="2017-07-29T00:00:00"/>
    <x v="3"/>
    <x v="6"/>
    <x v="334"/>
    <x v="39"/>
    <x v="2"/>
    <x v="6"/>
    <s v="Nortel Meridian M3904 Professional Digital phone"/>
    <n v="461.97"/>
    <n v="3"/>
    <n v="133.97"/>
  </r>
  <r>
    <n v="8082"/>
    <d v="2017-07-29T00:00:00"/>
    <x v="3"/>
    <x v="6"/>
    <x v="334"/>
    <x v="39"/>
    <x v="0"/>
    <x v="12"/>
    <s v="Holmes Replacement Filter for HEPA Air Cleaner, Very Large Room, HEPA Filter"/>
    <n v="137.62"/>
    <n v="2"/>
    <n v="60.55"/>
  </r>
  <r>
    <n v="8083"/>
    <d v="2017-07-29T00:00:00"/>
    <x v="3"/>
    <x v="6"/>
    <x v="334"/>
    <x v="39"/>
    <x v="1"/>
    <x v="5"/>
    <s v="Office Star Flex Back Scooter Chair with Aluminum Finish Frame"/>
    <n v="302.67"/>
    <n v="3"/>
    <n v="72.64"/>
  </r>
  <r>
    <n v="8084"/>
    <d v="2017-07-29T00:00:00"/>
    <x v="3"/>
    <x v="6"/>
    <x v="339"/>
    <x v="22"/>
    <x v="1"/>
    <x v="11"/>
    <s v="Bush Westfield Collection Bookcases, Medium Cherry Finish"/>
    <n v="115.96"/>
    <n v="2"/>
    <n v="25.51"/>
  </r>
  <r>
    <n v="8085"/>
    <d v="2017-07-30T00:00:00"/>
    <x v="3"/>
    <x v="6"/>
    <x v="154"/>
    <x v="3"/>
    <x v="0"/>
    <x v="2"/>
    <s v="Economy Rollaway Files"/>
    <n v="330.4"/>
    <n v="2"/>
    <n v="85.9"/>
  </r>
  <r>
    <n v="8086"/>
    <d v="2017-07-30T00:00:00"/>
    <x v="3"/>
    <x v="6"/>
    <x v="154"/>
    <x v="3"/>
    <x v="0"/>
    <x v="1"/>
    <s v="Avery 480"/>
    <n v="26.25"/>
    <n v="7"/>
    <n v="12.6"/>
  </r>
  <r>
    <n v="8087"/>
    <d v="2017-07-30T00:00:00"/>
    <x v="3"/>
    <x v="6"/>
    <x v="529"/>
    <x v="10"/>
    <x v="0"/>
    <x v="3"/>
    <s v="GBC ProClick Punch Binding System"/>
    <n v="76.78"/>
    <n v="4"/>
    <n v="-53.74"/>
  </r>
  <r>
    <n v="8088"/>
    <d v="2017-07-30T00:00:00"/>
    <x v="3"/>
    <x v="6"/>
    <x v="705"/>
    <x v="36"/>
    <x v="2"/>
    <x v="6"/>
    <s v="invisibleSHIELD by ZAGG Smudge-Free Screen Protector"/>
    <n v="89.95"/>
    <n v="5"/>
    <n v="43.18"/>
  </r>
  <r>
    <n v="8089"/>
    <d v="2017-07-31T00:00:00"/>
    <x v="3"/>
    <x v="6"/>
    <x v="400"/>
    <x v="2"/>
    <x v="0"/>
    <x v="0"/>
    <s v="Xerox 1991"/>
    <n v="54.82"/>
    <n v="3"/>
    <n v="17.82"/>
  </r>
  <r>
    <n v="8090"/>
    <d v="2017-07-31T00:00:00"/>
    <x v="3"/>
    <x v="6"/>
    <x v="469"/>
    <x v="16"/>
    <x v="2"/>
    <x v="9"/>
    <s v="TRENDnet 56K USB 2.0 Phone, Internet and Fax Modem"/>
    <n v="41.42"/>
    <n v="2"/>
    <n v="8.2799999999999994"/>
  </r>
  <r>
    <n v="8091"/>
    <d v="2017-07-31T00:00:00"/>
    <x v="3"/>
    <x v="6"/>
    <x v="682"/>
    <x v="1"/>
    <x v="2"/>
    <x v="6"/>
    <s v="Motorola L804"/>
    <n v="36.79"/>
    <n v="1"/>
    <n v="4.1399999999999997"/>
  </r>
  <r>
    <n v="8092"/>
    <d v="2017-07-31T00:00:00"/>
    <x v="3"/>
    <x v="6"/>
    <x v="574"/>
    <x v="3"/>
    <x v="0"/>
    <x v="2"/>
    <s v="Eldon Portable Mobile Manager"/>
    <n v="56.56"/>
    <n v="2"/>
    <n v="15.27"/>
  </r>
  <r>
    <n v="8093"/>
    <d v="2017-07-31T00:00:00"/>
    <x v="3"/>
    <x v="6"/>
    <x v="574"/>
    <x v="3"/>
    <x v="1"/>
    <x v="8"/>
    <s v="Master Big Foot Doorstop, Beige"/>
    <n v="36.96"/>
    <n v="7"/>
    <n v="11.46"/>
  </r>
  <r>
    <n v="8094"/>
    <d v="2017-07-31T00:00:00"/>
    <x v="3"/>
    <x v="6"/>
    <x v="465"/>
    <x v="21"/>
    <x v="0"/>
    <x v="3"/>
    <s v="Acco 3-Hole Punch"/>
    <n v="17.52"/>
    <n v="4"/>
    <n v="8.41"/>
  </r>
  <r>
    <n v="8095"/>
    <d v="2017-07-31T00:00:00"/>
    <x v="3"/>
    <x v="6"/>
    <x v="465"/>
    <x v="21"/>
    <x v="0"/>
    <x v="12"/>
    <s v="3M Office Air Cleaner"/>
    <n v="155.88"/>
    <n v="6"/>
    <n v="54.56"/>
  </r>
  <r>
    <n v="8096"/>
    <d v="2017-07-31T00:00:00"/>
    <x v="3"/>
    <x v="6"/>
    <x v="193"/>
    <x v="2"/>
    <x v="2"/>
    <x v="6"/>
    <s v="Polycom SoundPoint Pro SE-225 Corded phone"/>
    <n v="285.58"/>
    <n v="4"/>
    <n v="-57.12"/>
  </r>
  <r>
    <n v="8097"/>
    <d v="2017-07-31T00:00:00"/>
    <x v="3"/>
    <x v="6"/>
    <x v="162"/>
    <x v="7"/>
    <x v="0"/>
    <x v="0"/>
    <s v="Avery Personal Creations Heavyweight Cards"/>
    <n v="11.54"/>
    <n v="1"/>
    <n v="5.54"/>
  </r>
  <r>
    <n v="8098"/>
    <d v="2017-07-31T00:00:00"/>
    <x v="3"/>
    <x v="6"/>
    <x v="162"/>
    <x v="7"/>
    <x v="0"/>
    <x v="3"/>
    <s v="Fellowes PB200 Plastic Comb Binding Machine"/>
    <n v="849.95"/>
    <n v="5"/>
    <n v="390.98"/>
  </r>
  <r>
    <n v="8099"/>
    <d v="2017-07-31T00:00:00"/>
    <x v="3"/>
    <x v="6"/>
    <x v="162"/>
    <x v="7"/>
    <x v="0"/>
    <x v="3"/>
    <s v="Black Avery Memo-Size 3-Ring Binder, 5 1/2&quot; x 8 1/2&quot;"/>
    <n v="11.01"/>
    <n v="3"/>
    <n v="5.39"/>
  </r>
  <r>
    <n v="8100"/>
    <d v="2017-08-01T00:00:00"/>
    <x v="3"/>
    <x v="7"/>
    <x v="372"/>
    <x v="1"/>
    <x v="2"/>
    <x v="6"/>
    <s v="JBL Micro Wireless Portable Bluetooth Speaker"/>
    <n v="95.98"/>
    <n v="2"/>
    <n v="6"/>
  </r>
  <r>
    <n v="8101"/>
    <d v="2017-08-01T00:00:00"/>
    <x v="3"/>
    <x v="7"/>
    <x v="420"/>
    <x v="25"/>
    <x v="2"/>
    <x v="6"/>
    <s v="Nortel Networks T7316 E Nt8 B27"/>
    <n v="271.95999999999998"/>
    <n v="5"/>
    <n v="17"/>
  </r>
  <r>
    <n v="8102"/>
    <d v="2017-08-01T00:00:00"/>
    <x v="3"/>
    <x v="7"/>
    <x v="322"/>
    <x v="0"/>
    <x v="2"/>
    <x v="15"/>
    <s v="Bady BDG101FRU Card Printer"/>
    <n v="1439.98"/>
    <n v="3"/>
    <n v="-264"/>
  </r>
  <r>
    <n v="8103"/>
    <d v="2017-08-01T00:00:00"/>
    <x v="3"/>
    <x v="7"/>
    <x v="322"/>
    <x v="0"/>
    <x v="0"/>
    <x v="0"/>
    <s v="Xerox 1998"/>
    <n v="36.29"/>
    <n v="7"/>
    <n v="12.7"/>
  </r>
  <r>
    <n v="8104"/>
    <d v="2017-08-01T00:00:00"/>
    <x v="3"/>
    <x v="7"/>
    <x v="252"/>
    <x v="3"/>
    <x v="0"/>
    <x v="3"/>
    <s v="GBC Prestige Therm-A-Bind Covers"/>
    <n v="54.9"/>
    <n v="2"/>
    <n v="18.53"/>
  </r>
  <r>
    <n v="8105"/>
    <d v="2017-08-01T00:00:00"/>
    <x v="3"/>
    <x v="7"/>
    <x v="699"/>
    <x v="3"/>
    <x v="0"/>
    <x v="2"/>
    <s v="Fellowes Mobile File Cart, Black"/>
    <n v="186.54"/>
    <n v="3"/>
    <n v="50.37"/>
  </r>
  <r>
    <n v="8106"/>
    <d v="2017-08-03T00:00:00"/>
    <x v="3"/>
    <x v="7"/>
    <x v="693"/>
    <x v="1"/>
    <x v="1"/>
    <x v="11"/>
    <s v="O'Sullivan Elevations Bookcase, Cherry Finish"/>
    <n v="183.37"/>
    <n v="2"/>
    <n v="-36.67"/>
  </r>
  <r>
    <n v="8107"/>
    <d v="2017-08-03T00:00:00"/>
    <x v="3"/>
    <x v="7"/>
    <x v="664"/>
    <x v="3"/>
    <x v="0"/>
    <x v="1"/>
    <s v="Avery 473"/>
    <n v="51.75"/>
    <n v="5"/>
    <n v="24.84"/>
  </r>
  <r>
    <n v="8108"/>
    <d v="2017-08-03T00:00:00"/>
    <x v="3"/>
    <x v="7"/>
    <x v="664"/>
    <x v="3"/>
    <x v="1"/>
    <x v="8"/>
    <s v="Deflect-o EconoMat Studded, No Bevel Mat for Low Pile Carpeting"/>
    <n v="123.96"/>
    <n v="3"/>
    <n v="11.16"/>
  </r>
  <r>
    <n v="8109"/>
    <d v="2017-08-03T00:00:00"/>
    <x v="3"/>
    <x v="7"/>
    <x v="208"/>
    <x v="3"/>
    <x v="0"/>
    <x v="2"/>
    <s v="Fellowes Bases and Tops For Staxonsteel/High-Stak Systems"/>
    <n v="99.87"/>
    <n v="3"/>
    <n v="23.97"/>
  </r>
  <r>
    <n v="8110"/>
    <d v="2017-08-03T00:00:00"/>
    <x v="3"/>
    <x v="7"/>
    <x v="579"/>
    <x v="1"/>
    <x v="2"/>
    <x v="9"/>
    <s v="Kensington K72356US Mouse-in-a-Box USB Desktop Mouse"/>
    <n v="39.82"/>
    <n v="3"/>
    <n v="7.47"/>
  </r>
  <r>
    <n v="8111"/>
    <d v="2017-08-03T00:00:00"/>
    <x v="3"/>
    <x v="7"/>
    <x v="759"/>
    <x v="22"/>
    <x v="0"/>
    <x v="2"/>
    <s v="Letter/Legal File Tote with Clear Snap-On Lid, Black Granite"/>
    <n v="16.059999999999999"/>
    <n v="1"/>
    <n v="4.18"/>
  </r>
  <r>
    <n v="8112"/>
    <d v="2017-08-03T00:00:00"/>
    <x v="3"/>
    <x v="7"/>
    <x v="764"/>
    <x v="10"/>
    <x v="0"/>
    <x v="1"/>
    <s v="Avery 476"/>
    <n v="16.52"/>
    <n v="5"/>
    <n v="5.37"/>
  </r>
  <r>
    <n v="8113"/>
    <d v="2017-08-04T00:00:00"/>
    <x v="3"/>
    <x v="7"/>
    <x v="312"/>
    <x v="26"/>
    <x v="0"/>
    <x v="0"/>
    <s v="Hammermill CopyPlus Copy Paper (20Lb. and 84 Bright)"/>
    <n v="7.97"/>
    <n v="2"/>
    <n v="2.89"/>
  </r>
  <r>
    <n v="8114"/>
    <d v="2017-08-04T00:00:00"/>
    <x v="3"/>
    <x v="7"/>
    <x v="312"/>
    <x v="26"/>
    <x v="0"/>
    <x v="10"/>
    <s v="Manila Recycled Extra-Heavyweight Clasp Envelopes, 6&quot; x 9&quot;"/>
    <n v="8.7799999999999994"/>
    <n v="1"/>
    <n v="3.18"/>
  </r>
  <r>
    <n v="8115"/>
    <d v="2017-08-04T00:00:00"/>
    <x v="3"/>
    <x v="7"/>
    <x v="312"/>
    <x v="0"/>
    <x v="0"/>
    <x v="3"/>
    <s v="Avery Durable Poly Binders"/>
    <n v="3.32"/>
    <n v="3"/>
    <n v="-5.64"/>
  </r>
  <r>
    <n v="8116"/>
    <d v="2017-08-05T00:00:00"/>
    <x v="3"/>
    <x v="7"/>
    <x v="203"/>
    <x v="5"/>
    <x v="0"/>
    <x v="0"/>
    <s v="Adams Phone Message Book, 200 Message Capacity, 8 1/16Â” x 11Â”"/>
    <n v="13.76"/>
    <n v="2"/>
    <n v="6.33"/>
  </r>
  <r>
    <n v="8117"/>
    <d v="2017-08-05T00:00:00"/>
    <x v="3"/>
    <x v="7"/>
    <x v="327"/>
    <x v="0"/>
    <x v="0"/>
    <x v="2"/>
    <s v="Tennsco Lockers, Sand"/>
    <n v="151.06"/>
    <n v="9"/>
    <n v="7.55"/>
  </r>
  <r>
    <n v="8118"/>
    <d v="2017-08-05T00:00:00"/>
    <x v="3"/>
    <x v="7"/>
    <x v="99"/>
    <x v="18"/>
    <x v="0"/>
    <x v="3"/>
    <s v="Premium Transparent Presentation Covers by GBC"/>
    <n v="125.88"/>
    <n v="6"/>
    <n v="60.42"/>
  </r>
  <r>
    <n v="8119"/>
    <d v="2017-08-05T00:00:00"/>
    <x v="3"/>
    <x v="7"/>
    <x v="99"/>
    <x v="18"/>
    <x v="2"/>
    <x v="9"/>
    <s v="LogitechÂ MX Performance Wireless Mouse"/>
    <n v="79.78"/>
    <n v="2"/>
    <n v="29.52"/>
  </r>
  <r>
    <n v="8120"/>
    <d v="2017-08-05T00:00:00"/>
    <x v="3"/>
    <x v="7"/>
    <x v="99"/>
    <x v="18"/>
    <x v="0"/>
    <x v="1"/>
    <s v="Avery 475"/>
    <n v="133.19999999999999"/>
    <n v="9"/>
    <n v="66.599999999999994"/>
  </r>
  <r>
    <n v="8121"/>
    <d v="2017-08-06T00:00:00"/>
    <x v="3"/>
    <x v="7"/>
    <x v="9"/>
    <x v="8"/>
    <x v="1"/>
    <x v="11"/>
    <s v="O'Sullivan 2-Shelf Heavy-Duty Bookcases"/>
    <n v="145.74"/>
    <n v="3"/>
    <n v="23.32"/>
  </r>
  <r>
    <n v="8122"/>
    <d v="2017-08-06T00:00:00"/>
    <x v="3"/>
    <x v="7"/>
    <x v="9"/>
    <x v="8"/>
    <x v="1"/>
    <x v="8"/>
    <s v="Longer-Life Soft White Bulbs"/>
    <n v="15.4"/>
    <n v="5"/>
    <n v="7.39"/>
  </r>
  <r>
    <n v="8123"/>
    <d v="2017-08-06T00:00:00"/>
    <x v="3"/>
    <x v="7"/>
    <x v="735"/>
    <x v="0"/>
    <x v="0"/>
    <x v="0"/>
    <s v="14-7/8 x 11 Blue Bar Computer Printout Paper"/>
    <n v="115.3"/>
    <n v="3"/>
    <n v="40.35"/>
  </r>
  <r>
    <n v="8124"/>
    <d v="2017-08-06T00:00:00"/>
    <x v="3"/>
    <x v="7"/>
    <x v="146"/>
    <x v="38"/>
    <x v="2"/>
    <x v="6"/>
    <s v="Ativa D5772 2-Line 5.8GHz Digital Expandable Corded/Cordless Phone System with Answering &amp; Caller ID/Call Waiting, Black/Silver"/>
    <n v="824.95"/>
    <n v="5"/>
    <n v="247.49"/>
  </r>
  <r>
    <n v="8125"/>
    <d v="2017-08-06T00:00:00"/>
    <x v="3"/>
    <x v="7"/>
    <x v="146"/>
    <x v="38"/>
    <x v="0"/>
    <x v="1"/>
    <s v="Avery 481"/>
    <n v="24.64"/>
    <n v="8"/>
    <n v="11.83"/>
  </r>
  <r>
    <n v="8126"/>
    <d v="2017-08-06T00:00:00"/>
    <x v="3"/>
    <x v="7"/>
    <x v="146"/>
    <x v="38"/>
    <x v="0"/>
    <x v="4"/>
    <s v="Hunt PowerHouse Electric Pencil Sharpener, Blue"/>
    <n v="227.88"/>
    <n v="6"/>
    <n v="68.36"/>
  </r>
  <r>
    <n v="8127"/>
    <d v="2017-08-06T00:00:00"/>
    <x v="3"/>
    <x v="7"/>
    <x v="489"/>
    <x v="20"/>
    <x v="0"/>
    <x v="14"/>
    <s v="Acme 10&quot; Easy Grip Assistive Scissors"/>
    <n v="70.12"/>
    <n v="4"/>
    <n v="21.04"/>
  </r>
  <r>
    <n v="8128"/>
    <d v="2017-08-07T00:00:00"/>
    <x v="3"/>
    <x v="7"/>
    <x v="667"/>
    <x v="25"/>
    <x v="2"/>
    <x v="9"/>
    <s v="Logitech G700s Rechargeable Gaming Mouse"/>
    <n v="79.989999999999995"/>
    <n v="1"/>
    <n v="22"/>
  </r>
  <r>
    <n v="8129"/>
    <d v="2017-08-07T00:00:00"/>
    <x v="3"/>
    <x v="7"/>
    <x v="677"/>
    <x v="20"/>
    <x v="0"/>
    <x v="4"/>
    <s v="Quartet Omega Colored Chalk, 12/Pack"/>
    <n v="11.68"/>
    <n v="2"/>
    <n v="5.49"/>
  </r>
  <r>
    <n v="8130"/>
    <d v="2017-08-07T00:00:00"/>
    <x v="3"/>
    <x v="7"/>
    <x v="677"/>
    <x v="20"/>
    <x v="0"/>
    <x v="4"/>
    <s v="Staples in misc. colors"/>
    <n v="104.8"/>
    <n v="10"/>
    <n v="26.2"/>
  </r>
  <r>
    <n v="8131"/>
    <d v="2017-08-07T00:00:00"/>
    <x v="3"/>
    <x v="7"/>
    <x v="144"/>
    <x v="3"/>
    <x v="2"/>
    <x v="6"/>
    <s v="GE DSL Phone Line Filter"/>
    <n v="159.96"/>
    <n v="5"/>
    <n v="18"/>
  </r>
  <r>
    <n v="8132"/>
    <d v="2017-08-07T00:00:00"/>
    <x v="3"/>
    <x v="7"/>
    <x v="144"/>
    <x v="3"/>
    <x v="0"/>
    <x v="3"/>
    <s v="Avery Printable Repositionable Plastic Tabs"/>
    <n v="13.76"/>
    <n v="2"/>
    <n v="4.6399999999999997"/>
  </r>
  <r>
    <n v="8133"/>
    <d v="2017-08-07T00:00:00"/>
    <x v="3"/>
    <x v="7"/>
    <x v="204"/>
    <x v="28"/>
    <x v="2"/>
    <x v="9"/>
    <s v="Memorex Micro Travel Drive 16 GB"/>
    <n v="63.96"/>
    <n v="4"/>
    <n v="19.829999999999998"/>
  </r>
  <r>
    <n v="8134"/>
    <d v="2017-08-07T00:00:00"/>
    <x v="3"/>
    <x v="7"/>
    <x v="550"/>
    <x v="3"/>
    <x v="0"/>
    <x v="0"/>
    <s v="Xerox 1891"/>
    <n v="244.55"/>
    <n v="5"/>
    <n v="114.94"/>
  </r>
  <r>
    <n v="8135"/>
    <d v="2017-08-07T00:00:00"/>
    <x v="3"/>
    <x v="7"/>
    <x v="74"/>
    <x v="0"/>
    <x v="2"/>
    <x v="9"/>
    <s v="Logitech K350 2.4Ghz Wireless Keyboard"/>
    <n v="119.45"/>
    <n v="3"/>
    <n v="-13.44"/>
  </r>
  <r>
    <n v="8136"/>
    <d v="2017-08-07T00:00:00"/>
    <x v="3"/>
    <x v="7"/>
    <x v="74"/>
    <x v="0"/>
    <x v="0"/>
    <x v="2"/>
    <s v="Safco Industrial Shelving"/>
    <n v="118.16"/>
    <n v="2"/>
    <n v="-25.11"/>
  </r>
  <r>
    <n v="8137"/>
    <d v="2017-08-07T00:00:00"/>
    <x v="3"/>
    <x v="7"/>
    <x v="506"/>
    <x v="3"/>
    <x v="2"/>
    <x v="6"/>
    <s v="Polycom VoiceStation 500 ConferenceÂ phone"/>
    <n v="707.88"/>
    <n v="3"/>
    <n v="44.24"/>
  </r>
  <r>
    <n v="8138"/>
    <d v="2017-08-07T00:00:00"/>
    <x v="3"/>
    <x v="7"/>
    <x v="506"/>
    <x v="3"/>
    <x v="0"/>
    <x v="3"/>
    <s v="Cardinal Holdit Business Card Pockets"/>
    <n v="11.95"/>
    <n v="3"/>
    <n v="4.18"/>
  </r>
  <r>
    <n v="8139"/>
    <d v="2017-08-07T00:00:00"/>
    <x v="3"/>
    <x v="7"/>
    <x v="506"/>
    <x v="3"/>
    <x v="0"/>
    <x v="3"/>
    <s v="Mead 1st Gear 2&quot; Zipper Binder, Asst. Colors"/>
    <n v="31.13"/>
    <n v="3"/>
    <n v="11.67"/>
  </r>
  <r>
    <n v="8140"/>
    <d v="2017-08-07T00:00:00"/>
    <x v="3"/>
    <x v="7"/>
    <x v="506"/>
    <x v="3"/>
    <x v="2"/>
    <x v="9"/>
    <s v="Sony Micro Vault Click 4 GB USB 2.0 Flash Drive"/>
    <n v="55.76"/>
    <n v="4"/>
    <n v="7.81"/>
  </r>
  <r>
    <n v="8141"/>
    <d v="2017-08-07T00:00:00"/>
    <x v="3"/>
    <x v="7"/>
    <x v="506"/>
    <x v="3"/>
    <x v="0"/>
    <x v="0"/>
    <s v="Xerox 1881"/>
    <n v="24.56"/>
    <n v="2"/>
    <n v="11.54"/>
  </r>
  <r>
    <n v="8142"/>
    <d v="2017-08-07T00:00:00"/>
    <x v="3"/>
    <x v="7"/>
    <x v="506"/>
    <x v="3"/>
    <x v="1"/>
    <x v="8"/>
    <s v="Howard Miller 13-3/4&quot; Diameter Brushed Chrome Round Wall Clock"/>
    <n v="51.75"/>
    <n v="1"/>
    <n v="15.53"/>
  </r>
  <r>
    <n v="8143"/>
    <d v="2017-08-07T00:00:00"/>
    <x v="3"/>
    <x v="7"/>
    <x v="506"/>
    <x v="3"/>
    <x v="1"/>
    <x v="5"/>
    <s v="Global Enterprise Series Seating Low-Back Swivel/Tilt Chairs"/>
    <n v="207.18"/>
    <n v="1"/>
    <n v="25.9"/>
  </r>
  <r>
    <n v="8144"/>
    <d v="2017-08-07T00:00:00"/>
    <x v="3"/>
    <x v="7"/>
    <x v="506"/>
    <x v="3"/>
    <x v="0"/>
    <x v="12"/>
    <s v="3.6 Cubic Foot Counter Height Office Refrigerator"/>
    <n v="1473.1"/>
    <n v="5"/>
    <n v="412.47"/>
  </r>
  <r>
    <n v="8145"/>
    <d v="2017-08-10T00:00:00"/>
    <x v="3"/>
    <x v="7"/>
    <x v="325"/>
    <x v="18"/>
    <x v="0"/>
    <x v="10"/>
    <s v="Staple envelope"/>
    <n v="70.08"/>
    <n v="6"/>
    <n v="35.04"/>
  </r>
  <r>
    <n v="8146"/>
    <d v="2017-08-10T00:00:00"/>
    <x v="3"/>
    <x v="7"/>
    <x v="325"/>
    <x v="18"/>
    <x v="1"/>
    <x v="8"/>
    <s v="Tenex Traditional Chairmats for Medium Pile Carpet, Standard Lip, 36&quot; x 48&quot;"/>
    <n v="121.3"/>
    <n v="2"/>
    <n v="25.47"/>
  </r>
  <r>
    <n v="8147"/>
    <d v="2017-08-10T00:00:00"/>
    <x v="3"/>
    <x v="7"/>
    <x v="325"/>
    <x v="18"/>
    <x v="2"/>
    <x v="6"/>
    <s v="Aastra 57i VoIP phone"/>
    <n v="1454.49"/>
    <n v="9"/>
    <n v="378.17"/>
  </r>
  <r>
    <n v="8148"/>
    <d v="2017-08-10T00:00:00"/>
    <x v="3"/>
    <x v="7"/>
    <x v="571"/>
    <x v="18"/>
    <x v="0"/>
    <x v="0"/>
    <s v="Xerox 1906"/>
    <n v="177.2"/>
    <n v="5"/>
    <n v="83.28"/>
  </r>
  <r>
    <n v="8149"/>
    <d v="2017-08-11T00:00:00"/>
    <x v="3"/>
    <x v="7"/>
    <x v="472"/>
    <x v="0"/>
    <x v="0"/>
    <x v="0"/>
    <s v="Wirebound Message Books, Four 2 3/4&quot; x 5&quot; Forms per Page, 600 Sets per Book"/>
    <n v="29.66"/>
    <n v="4"/>
    <n v="10.01"/>
  </r>
  <r>
    <n v="8150"/>
    <d v="2017-08-11T00:00:00"/>
    <x v="3"/>
    <x v="7"/>
    <x v="472"/>
    <x v="0"/>
    <x v="0"/>
    <x v="4"/>
    <s v="BIC Brite Liner Grip Highlighters"/>
    <n v="9.18"/>
    <n v="7"/>
    <n v="2.87"/>
  </r>
  <r>
    <n v="8151"/>
    <d v="2017-08-11T00:00:00"/>
    <x v="3"/>
    <x v="7"/>
    <x v="472"/>
    <x v="0"/>
    <x v="2"/>
    <x v="6"/>
    <s v="Pyle PMP37LED"/>
    <n v="153.58000000000001"/>
    <n v="2"/>
    <n v="13.44"/>
  </r>
  <r>
    <n v="8152"/>
    <d v="2017-08-11T00:00:00"/>
    <x v="3"/>
    <x v="7"/>
    <x v="472"/>
    <x v="0"/>
    <x v="0"/>
    <x v="3"/>
    <s v="Fellowes Twister Kit, Gray/Clear, 3/pkg"/>
    <n v="12.86"/>
    <n v="8"/>
    <n v="-22.51"/>
  </r>
  <r>
    <n v="8153"/>
    <d v="2017-08-11T00:00:00"/>
    <x v="3"/>
    <x v="7"/>
    <x v="108"/>
    <x v="8"/>
    <x v="0"/>
    <x v="3"/>
    <s v="Satellite Sectional Post Binders"/>
    <n v="477.51"/>
    <n v="11"/>
    <n v="219.65"/>
  </r>
  <r>
    <n v="8154"/>
    <d v="2017-08-11T00:00:00"/>
    <x v="3"/>
    <x v="7"/>
    <x v="694"/>
    <x v="20"/>
    <x v="0"/>
    <x v="0"/>
    <s v="Xerox 226"/>
    <n v="25.92"/>
    <n v="4"/>
    <n v="12.44"/>
  </r>
  <r>
    <n v="8155"/>
    <d v="2017-08-12T00:00:00"/>
    <x v="3"/>
    <x v="7"/>
    <x v="356"/>
    <x v="16"/>
    <x v="0"/>
    <x v="0"/>
    <s v="Xerox 2000"/>
    <n v="20.74"/>
    <n v="4"/>
    <n v="7.26"/>
  </r>
  <r>
    <n v="8156"/>
    <d v="2017-08-12T00:00:00"/>
    <x v="3"/>
    <x v="7"/>
    <x v="176"/>
    <x v="3"/>
    <x v="0"/>
    <x v="12"/>
    <s v="Avanti 4.4 Cu. Ft. Refrigerator"/>
    <n v="542.94000000000005"/>
    <n v="3"/>
    <n v="152.02000000000001"/>
  </r>
  <r>
    <n v="8157"/>
    <d v="2017-08-12T00:00:00"/>
    <x v="3"/>
    <x v="7"/>
    <x v="176"/>
    <x v="3"/>
    <x v="1"/>
    <x v="8"/>
    <s v="DAX Wood Document Frame"/>
    <n v="54.92"/>
    <n v="4"/>
    <n v="19.77"/>
  </r>
  <r>
    <n v="8158"/>
    <d v="2017-08-12T00:00:00"/>
    <x v="3"/>
    <x v="7"/>
    <x v="653"/>
    <x v="36"/>
    <x v="0"/>
    <x v="4"/>
    <s v="Newell 312"/>
    <n v="17.52"/>
    <n v="3"/>
    <n v="5.26"/>
  </r>
  <r>
    <n v="8159"/>
    <d v="2017-08-12T00:00:00"/>
    <x v="3"/>
    <x v="7"/>
    <x v="653"/>
    <x v="36"/>
    <x v="1"/>
    <x v="5"/>
    <s v="Hon 4700 Series Mobuis Mid-Back Task Chairs with Adjustable Arms"/>
    <n v="1779.9"/>
    <n v="5"/>
    <n v="373.78"/>
  </r>
  <r>
    <n v="8160"/>
    <d v="2017-08-12T00:00:00"/>
    <x v="3"/>
    <x v="7"/>
    <x v="653"/>
    <x v="36"/>
    <x v="0"/>
    <x v="4"/>
    <s v="Boston 1645 Deluxe Heavier-Duty Electric Pencil Sharpener"/>
    <n v="219.9"/>
    <n v="5"/>
    <n v="59.37"/>
  </r>
  <r>
    <n v="8161"/>
    <d v="2017-08-12T00:00:00"/>
    <x v="3"/>
    <x v="7"/>
    <x v="613"/>
    <x v="22"/>
    <x v="2"/>
    <x v="16"/>
    <s v="Hewlett Packard 310 Color Digital Copier"/>
    <n v="299.99"/>
    <n v="1"/>
    <n v="90"/>
  </r>
  <r>
    <n v="8162"/>
    <d v="2017-08-12T00:00:00"/>
    <x v="3"/>
    <x v="7"/>
    <x v="613"/>
    <x v="22"/>
    <x v="0"/>
    <x v="0"/>
    <s v="Xerox 1937"/>
    <n v="192.16"/>
    <n v="4"/>
    <n v="92.24"/>
  </r>
  <r>
    <n v="8163"/>
    <d v="2017-08-12T00:00:00"/>
    <x v="3"/>
    <x v="7"/>
    <x v="613"/>
    <x v="22"/>
    <x v="2"/>
    <x v="6"/>
    <s v="Grandstream GXP1160 VoIP phone"/>
    <n v="242.62"/>
    <n v="8"/>
    <n v="27.3"/>
  </r>
  <r>
    <n v="8164"/>
    <d v="2017-08-12T00:00:00"/>
    <x v="3"/>
    <x v="7"/>
    <x v="613"/>
    <x v="22"/>
    <x v="0"/>
    <x v="2"/>
    <s v="Personal File Boxes with Fold-Down Carry Handle"/>
    <n v="46.74"/>
    <n v="3"/>
    <n v="11.69"/>
  </r>
  <r>
    <n v="8165"/>
    <d v="2017-08-12T00:00:00"/>
    <x v="3"/>
    <x v="7"/>
    <x v="613"/>
    <x v="22"/>
    <x v="2"/>
    <x v="9"/>
    <s v="Perixx PERIBOARD-512B, Ergonomic Split Keyboard"/>
    <n v="174.95"/>
    <n v="5"/>
    <n v="12.25"/>
  </r>
  <r>
    <n v="8166"/>
    <d v="2017-08-12T00:00:00"/>
    <x v="3"/>
    <x v="7"/>
    <x v="613"/>
    <x v="22"/>
    <x v="0"/>
    <x v="3"/>
    <s v="Avery Legal 4-Ring Binder"/>
    <n v="100.7"/>
    <n v="6"/>
    <n v="37.76"/>
  </r>
  <r>
    <n v="8167"/>
    <d v="2017-08-13T00:00:00"/>
    <x v="3"/>
    <x v="7"/>
    <x v="144"/>
    <x v="3"/>
    <x v="0"/>
    <x v="2"/>
    <s v="Sterilite Officeware Hinged File Box"/>
    <n v="31.44"/>
    <n v="3"/>
    <n v="8.49"/>
  </r>
  <r>
    <n v="8168"/>
    <d v="2017-08-13T00:00:00"/>
    <x v="3"/>
    <x v="7"/>
    <x v="144"/>
    <x v="3"/>
    <x v="0"/>
    <x v="12"/>
    <s v="Staple holder"/>
    <n v="83.79"/>
    <n v="7"/>
    <n v="22.62"/>
  </r>
  <r>
    <n v="8169"/>
    <d v="2017-08-13T00:00:00"/>
    <x v="3"/>
    <x v="7"/>
    <x v="144"/>
    <x v="3"/>
    <x v="0"/>
    <x v="4"/>
    <s v="Newell 345"/>
    <n v="59.52"/>
    <n v="3"/>
    <n v="15.48"/>
  </r>
  <r>
    <n v="8170"/>
    <d v="2017-08-13T00:00:00"/>
    <x v="3"/>
    <x v="7"/>
    <x v="144"/>
    <x v="3"/>
    <x v="0"/>
    <x v="14"/>
    <s v="Staple remover"/>
    <n v="31.92"/>
    <n v="4"/>
    <n v="9.26"/>
  </r>
  <r>
    <n v="8171"/>
    <d v="2017-08-13T00:00:00"/>
    <x v="3"/>
    <x v="7"/>
    <x v="435"/>
    <x v="2"/>
    <x v="0"/>
    <x v="1"/>
    <s v="Avery 486"/>
    <n v="17.54"/>
    <n v="3"/>
    <n v="5.92"/>
  </r>
  <r>
    <n v="8172"/>
    <d v="2017-08-13T00:00:00"/>
    <x v="3"/>
    <x v="7"/>
    <x v="521"/>
    <x v="3"/>
    <x v="0"/>
    <x v="3"/>
    <s v="GBC Prepunched Paper, 19-Hole, for Binding Systems, 24-lb"/>
    <n v="36.020000000000003"/>
    <n v="3"/>
    <n v="11.71"/>
  </r>
  <r>
    <n v="8173"/>
    <d v="2017-08-13T00:00:00"/>
    <x v="3"/>
    <x v="7"/>
    <x v="284"/>
    <x v="15"/>
    <x v="0"/>
    <x v="12"/>
    <s v="Belkin Premiere Surge Master II 8-outlet surge protector"/>
    <n v="272.05"/>
    <n v="7"/>
    <n v="30.61"/>
  </r>
  <r>
    <n v="8174"/>
    <d v="2017-08-13T00:00:00"/>
    <x v="3"/>
    <x v="7"/>
    <x v="284"/>
    <x v="15"/>
    <x v="0"/>
    <x v="3"/>
    <s v="GBC DocuBind TL300 Electric Binding System"/>
    <n v="1614.58"/>
    <n v="6"/>
    <n v="-1237.8499999999999"/>
  </r>
  <r>
    <n v="8175"/>
    <d v="2017-08-13T00:00:00"/>
    <x v="3"/>
    <x v="7"/>
    <x v="284"/>
    <x v="15"/>
    <x v="0"/>
    <x v="7"/>
    <s v="Staples"/>
    <n v="24.32"/>
    <n v="5"/>
    <n v="9.1199999999999992"/>
  </r>
  <r>
    <n v="8176"/>
    <d v="2017-08-13T00:00:00"/>
    <x v="3"/>
    <x v="7"/>
    <x v="284"/>
    <x v="15"/>
    <x v="2"/>
    <x v="9"/>
    <s v="Maxell 4.7GB DVD-R 5/Pack"/>
    <n v="1.58"/>
    <n v="2"/>
    <n v="0.48"/>
  </r>
  <r>
    <n v="8177"/>
    <d v="2017-08-13T00:00:00"/>
    <x v="3"/>
    <x v="7"/>
    <x v="284"/>
    <x v="15"/>
    <x v="1"/>
    <x v="8"/>
    <s v="Eldon Radial Chair Mat for Low to Medium Pile Carpets"/>
    <n v="31.98"/>
    <n v="1"/>
    <n v="0"/>
  </r>
  <r>
    <n v="8178"/>
    <d v="2017-08-13T00:00:00"/>
    <x v="3"/>
    <x v="7"/>
    <x v="284"/>
    <x v="15"/>
    <x v="0"/>
    <x v="10"/>
    <s v="Colored Envelopes"/>
    <n v="14.76"/>
    <n v="5"/>
    <n v="4.8"/>
  </r>
  <r>
    <n v="8179"/>
    <d v="2017-08-13T00:00:00"/>
    <x v="3"/>
    <x v="7"/>
    <x v="284"/>
    <x v="15"/>
    <x v="1"/>
    <x v="5"/>
    <s v="Hon Olson Stacker Chairs"/>
    <n v="423.65"/>
    <n v="2"/>
    <n v="47.66"/>
  </r>
  <r>
    <n v="8180"/>
    <d v="2017-08-14T00:00:00"/>
    <x v="3"/>
    <x v="7"/>
    <x v="377"/>
    <x v="3"/>
    <x v="0"/>
    <x v="1"/>
    <s v="Avery File Folder Labels"/>
    <n v="5.76"/>
    <n v="2"/>
    <n v="2.82"/>
  </r>
  <r>
    <n v="8181"/>
    <d v="2017-08-14T00:00:00"/>
    <x v="3"/>
    <x v="7"/>
    <x v="377"/>
    <x v="3"/>
    <x v="0"/>
    <x v="4"/>
    <s v="Newell 318"/>
    <n v="16.68"/>
    <n v="6"/>
    <n v="4.34"/>
  </r>
  <r>
    <n v="8182"/>
    <d v="2017-08-14T00:00:00"/>
    <x v="3"/>
    <x v="7"/>
    <x v="744"/>
    <x v="3"/>
    <x v="1"/>
    <x v="13"/>
    <s v="Chromcraft Round Conference Tables"/>
    <n v="418.3"/>
    <n v="3"/>
    <n v="5.23"/>
  </r>
  <r>
    <n v="8183"/>
    <d v="2017-08-15T00:00:00"/>
    <x v="3"/>
    <x v="7"/>
    <x v="229"/>
    <x v="23"/>
    <x v="0"/>
    <x v="12"/>
    <s v="Fellowes Premier Superior Surge Suppressor, 10-Outlet, With Phone and Remote"/>
    <n v="97.84"/>
    <n v="2"/>
    <n v="25.44"/>
  </r>
  <r>
    <n v="8184"/>
    <d v="2017-08-15T00:00:00"/>
    <x v="3"/>
    <x v="7"/>
    <x v="729"/>
    <x v="2"/>
    <x v="0"/>
    <x v="2"/>
    <s v="Tennsco Single-Tier Lockers"/>
    <n v="1801.63"/>
    <n v="6"/>
    <n v="-337.81"/>
  </r>
  <r>
    <n v="8185"/>
    <d v="2017-08-15T00:00:00"/>
    <x v="3"/>
    <x v="7"/>
    <x v="731"/>
    <x v="28"/>
    <x v="0"/>
    <x v="1"/>
    <s v="Avery 495"/>
    <n v="50.4"/>
    <n v="8"/>
    <n v="23.18"/>
  </r>
  <r>
    <n v="8186"/>
    <d v="2017-08-16T00:00:00"/>
    <x v="3"/>
    <x v="7"/>
    <x v="605"/>
    <x v="15"/>
    <x v="0"/>
    <x v="3"/>
    <s v="Recycled Easel Ring Binders"/>
    <n v="13.43"/>
    <n v="3"/>
    <n v="-11.19"/>
  </r>
  <r>
    <n v="8187"/>
    <d v="2017-08-16T00:00:00"/>
    <x v="3"/>
    <x v="7"/>
    <x v="605"/>
    <x v="15"/>
    <x v="0"/>
    <x v="2"/>
    <s v="Acco Perma 3000 Stacking Storage Drawers"/>
    <n v="67.14"/>
    <n v="4"/>
    <n v="-0.84"/>
  </r>
  <r>
    <n v="8188"/>
    <d v="2017-08-17T00:00:00"/>
    <x v="3"/>
    <x v="7"/>
    <x v="150"/>
    <x v="20"/>
    <x v="0"/>
    <x v="3"/>
    <s v="GBC DocuBind TL200 Manual Binding Machine"/>
    <n v="895.92"/>
    <n v="5"/>
    <n v="302.37"/>
  </r>
  <r>
    <n v="8189"/>
    <d v="2017-08-17T00:00:00"/>
    <x v="3"/>
    <x v="7"/>
    <x v="150"/>
    <x v="20"/>
    <x v="1"/>
    <x v="5"/>
    <s v="Global Commerce Series Low-Back Swivel/Tilt Chairs"/>
    <n v="462.56"/>
    <n v="2"/>
    <n v="97.65"/>
  </r>
  <r>
    <n v="8190"/>
    <d v="2017-08-17T00:00:00"/>
    <x v="3"/>
    <x v="7"/>
    <x v="303"/>
    <x v="5"/>
    <x v="0"/>
    <x v="3"/>
    <s v="GBC Prestige Therm-A-Bind Covers"/>
    <n v="102.93"/>
    <n v="3"/>
    <n v="48.38"/>
  </r>
  <r>
    <n v="8191"/>
    <d v="2017-08-17T00:00:00"/>
    <x v="3"/>
    <x v="7"/>
    <x v="303"/>
    <x v="5"/>
    <x v="2"/>
    <x v="9"/>
    <s v="Logitech Desktop MK120 Mouse and keyboard Combo"/>
    <n v="98.16"/>
    <n v="6"/>
    <n v="9.82"/>
  </r>
  <r>
    <n v="8192"/>
    <d v="2017-08-17T00:00:00"/>
    <x v="3"/>
    <x v="7"/>
    <x v="341"/>
    <x v="0"/>
    <x v="0"/>
    <x v="14"/>
    <s v="Acco Side-Punched Conventional Columnar Pads"/>
    <n v="5.55"/>
    <n v="2"/>
    <n v="-1.04"/>
  </r>
  <r>
    <n v="8193"/>
    <d v="2017-08-17T00:00:00"/>
    <x v="3"/>
    <x v="7"/>
    <x v="341"/>
    <x v="0"/>
    <x v="0"/>
    <x v="4"/>
    <s v="Avery Fluorescent Highlighter Four-Color Set"/>
    <n v="8.02"/>
    <n v="3"/>
    <n v="1"/>
  </r>
  <r>
    <n v="8194"/>
    <d v="2017-08-17T00:00:00"/>
    <x v="3"/>
    <x v="7"/>
    <x v="341"/>
    <x v="0"/>
    <x v="1"/>
    <x v="5"/>
    <s v="SAFCO Optional Arm Kit for Workspace Cribbage Stacking Chair"/>
    <n v="74.59"/>
    <n v="4"/>
    <n v="-2.13"/>
  </r>
  <r>
    <n v="8195"/>
    <d v="2017-08-17T00:00:00"/>
    <x v="3"/>
    <x v="7"/>
    <x v="341"/>
    <x v="0"/>
    <x v="1"/>
    <x v="8"/>
    <s v="36X48 HARDFLOOR CHAIRMAT"/>
    <n v="16.78"/>
    <n v="2"/>
    <n v="-22.24"/>
  </r>
  <r>
    <n v="8196"/>
    <d v="2017-08-17T00:00:00"/>
    <x v="3"/>
    <x v="7"/>
    <x v="341"/>
    <x v="0"/>
    <x v="0"/>
    <x v="12"/>
    <s v="Belkin Premiere Surge Master II 8-outlet surge protector"/>
    <n v="38.86"/>
    <n v="4"/>
    <n v="-99.1"/>
  </r>
  <r>
    <n v="8197"/>
    <d v="2017-08-17T00:00:00"/>
    <x v="3"/>
    <x v="7"/>
    <x v="717"/>
    <x v="2"/>
    <x v="1"/>
    <x v="5"/>
    <s v="HON 5400 Series Task Chairs for Big and Tall"/>
    <n v="4416.17"/>
    <n v="9"/>
    <n v="-630.88"/>
  </r>
  <r>
    <n v="8198"/>
    <d v="2017-08-17T00:00:00"/>
    <x v="3"/>
    <x v="7"/>
    <x v="602"/>
    <x v="3"/>
    <x v="0"/>
    <x v="10"/>
    <s v="Staple envelope"/>
    <n v="23.36"/>
    <n v="2"/>
    <n v="11.68"/>
  </r>
  <r>
    <n v="8199"/>
    <d v="2017-08-17T00:00:00"/>
    <x v="3"/>
    <x v="7"/>
    <x v="602"/>
    <x v="3"/>
    <x v="2"/>
    <x v="6"/>
    <s v="OtterBox Defender Series Case - Samsung Galaxy S4"/>
    <n v="71.98"/>
    <n v="3"/>
    <n v="9"/>
  </r>
  <r>
    <n v="8200"/>
    <d v="2017-08-17T00:00:00"/>
    <x v="3"/>
    <x v="7"/>
    <x v="602"/>
    <x v="3"/>
    <x v="0"/>
    <x v="0"/>
    <s v="Xerox 1962"/>
    <n v="8.56"/>
    <n v="2"/>
    <n v="3.85"/>
  </r>
  <r>
    <n v="8201"/>
    <d v="2017-08-17T00:00:00"/>
    <x v="3"/>
    <x v="7"/>
    <x v="602"/>
    <x v="3"/>
    <x v="0"/>
    <x v="3"/>
    <s v="Wilson Jones Clip &amp; Carry Folder Binder Tool for Ring Binders, Clear"/>
    <n v="13.92"/>
    <n v="3"/>
    <n v="4.87"/>
  </r>
  <r>
    <n v="8202"/>
    <d v="2017-08-17T00:00:00"/>
    <x v="3"/>
    <x v="7"/>
    <x v="602"/>
    <x v="3"/>
    <x v="0"/>
    <x v="12"/>
    <s v="Sanyo 2.5 Cubic Foot Mid-Size Office Refrigerators"/>
    <n v="2518.29"/>
    <n v="9"/>
    <n v="654.76"/>
  </r>
  <r>
    <n v="8203"/>
    <d v="2017-08-17T00:00:00"/>
    <x v="3"/>
    <x v="7"/>
    <x v="602"/>
    <x v="3"/>
    <x v="0"/>
    <x v="2"/>
    <s v="Standard Rollaway File with Lock"/>
    <n v="540.57000000000005"/>
    <n v="3"/>
    <n v="140.55000000000001"/>
  </r>
  <r>
    <n v="8204"/>
    <d v="2017-08-17T00:00:00"/>
    <x v="3"/>
    <x v="7"/>
    <x v="602"/>
    <x v="3"/>
    <x v="0"/>
    <x v="3"/>
    <s v="GBC Recycled Grain Textured Covers"/>
    <n v="221.06"/>
    <n v="8"/>
    <n v="77.37"/>
  </r>
  <r>
    <n v="8205"/>
    <d v="2017-08-18T00:00:00"/>
    <x v="3"/>
    <x v="7"/>
    <x v="537"/>
    <x v="20"/>
    <x v="1"/>
    <x v="8"/>
    <s v="DAX Metal Frame, Desktop, Stepped-Edge"/>
    <n v="40.479999999999997"/>
    <n v="2"/>
    <n v="15.79"/>
  </r>
  <r>
    <n v="8206"/>
    <d v="2017-08-18T00:00:00"/>
    <x v="3"/>
    <x v="7"/>
    <x v="537"/>
    <x v="20"/>
    <x v="1"/>
    <x v="8"/>
    <s v="DAX Value U-Channel Document Frames, Easel Back"/>
    <n v="9.94"/>
    <n v="2"/>
    <n v="3.08"/>
  </r>
  <r>
    <n v="8207"/>
    <d v="2017-08-18T00:00:00"/>
    <x v="3"/>
    <x v="7"/>
    <x v="537"/>
    <x v="20"/>
    <x v="0"/>
    <x v="3"/>
    <s v="Recycled Easel Ring Binders"/>
    <n v="107.42"/>
    <n v="9"/>
    <n v="33.57"/>
  </r>
  <r>
    <n v="8208"/>
    <d v="2017-08-18T00:00:00"/>
    <x v="3"/>
    <x v="7"/>
    <x v="537"/>
    <x v="20"/>
    <x v="2"/>
    <x v="6"/>
    <s v="Grandstream GXP1160 VoIP phone"/>
    <n v="37.909999999999997"/>
    <n v="1"/>
    <n v="10.99"/>
  </r>
  <r>
    <n v="8209"/>
    <d v="2017-08-18T00:00:00"/>
    <x v="3"/>
    <x v="7"/>
    <x v="537"/>
    <x v="20"/>
    <x v="1"/>
    <x v="8"/>
    <s v="Seth Thomas 14&quot; Putty-Colored Wall Clock"/>
    <n v="88.02"/>
    <n v="3"/>
    <n v="27.29"/>
  </r>
  <r>
    <n v="8210"/>
    <d v="2017-08-18T00:00:00"/>
    <x v="3"/>
    <x v="7"/>
    <x v="277"/>
    <x v="0"/>
    <x v="0"/>
    <x v="2"/>
    <s v="Safco Steel Mobile File Cart"/>
    <n v="200.06"/>
    <n v="3"/>
    <n v="12.5"/>
  </r>
  <r>
    <n v="8211"/>
    <d v="2017-08-18T00:00:00"/>
    <x v="3"/>
    <x v="7"/>
    <x v="277"/>
    <x v="0"/>
    <x v="0"/>
    <x v="3"/>
    <s v="Acco D-Ring Binder w/DublLock"/>
    <n v="21.38"/>
    <n v="5"/>
    <n v="-33.14"/>
  </r>
  <r>
    <n v="8212"/>
    <d v="2017-08-18T00:00:00"/>
    <x v="3"/>
    <x v="7"/>
    <x v="277"/>
    <x v="0"/>
    <x v="0"/>
    <x v="3"/>
    <s v="Ibico Plastic and Wire Spiral Binding Combs"/>
    <n v="6.74"/>
    <n v="4"/>
    <n v="-11.46"/>
  </r>
  <r>
    <n v="8213"/>
    <d v="2017-08-18T00:00:00"/>
    <x v="3"/>
    <x v="7"/>
    <x v="155"/>
    <x v="22"/>
    <x v="0"/>
    <x v="2"/>
    <s v="Fellowes Super Stor/Drawer Files"/>
    <n v="323.10000000000002"/>
    <n v="2"/>
    <n v="61.39"/>
  </r>
  <r>
    <n v="8214"/>
    <d v="2017-08-18T00:00:00"/>
    <x v="3"/>
    <x v="7"/>
    <x v="698"/>
    <x v="22"/>
    <x v="2"/>
    <x v="9"/>
    <s v="Plantronics Savi W720 Multi-Device Wireless Headset System"/>
    <n v="843.9"/>
    <n v="2"/>
    <n v="371.32"/>
  </r>
  <r>
    <n v="8215"/>
    <d v="2017-08-18T00:00:00"/>
    <x v="3"/>
    <x v="7"/>
    <x v="698"/>
    <x v="22"/>
    <x v="2"/>
    <x v="9"/>
    <s v="Imation Bio 8GB USBÂ Flash Drive ImationÂ Corp"/>
    <n v="1496.16"/>
    <n v="9"/>
    <n v="224.42"/>
  </r>
  <r>
    <n v="8216"/>
    <d v="2017-08-18T00:00:00"/>
    <x v="3"/>
    <x v="7"/>
    <x v="598"/>
    <x v="22"/>
    <x v="0"/>
    <x v="3"/>
    <s v="Fellowes PB300 Plastic Comb Binding Machine"/>
    <n v="2793.53"/>
    <n v="9"/>
    <n v="942.82"/>
  </r>
  <r>
    <n v="8217"/>
    <d v="2017-08-18T00:00:00"/>
    <x v="3"/>
    <x v="7"/>
    <x v="598"/>
    <x v="22"/>
    <x v="0"/>
    <x v="2"/>
    <s v="Letter Size Cart"/>
    <n v="1000.02"/>
    <n v="7"/>
    <n v="290.01"/>
  </r>
  <r>
    <n v="8218"/>
    <d v="2017-08-18T00:00:00"/>
    <x v="3"/>
    <x v="7"/>
    <x v="598"/>
    <x v="22"/>
    <x v="1"/>
    <x v="8"/>
    <s v="Contract Clock, 14&quot;, Brown"/>
    <n v="65.94"/>
    <n v="3"/>
    <n v="22.42"/>
  </r>
  <r>
    <n v="8219"/>
    <d v="2017-08-18T00:00:00"/>
    <x v="3"/>
    <x v="7"/>
    <x v="137"/>
    <x v="10"/>
    <x v="0"/>
    <x v="4"/>
    <s v="Newell 325"/>
    <n v="9.91"/>
    <n v="3"/>
    <n v="1.24"/>
  </r>
  <r>
    <n v="8220"/>
    <d v="2017-08-18T00:00:00"/>
    <x v="3"/>
    <x v="7"/>
    <x v="74"/>
    <x v="10"/>
    <x v="0"/>
    <x v="3"/>
    <s v="GBC Personal VeloBind Strips"/>
    <n v="10.78"/>
    <n v="3"/>
    <n v="-7.91"/>
  </r>
  <r>
    <n v="8221"/>
    <d v="2017-08-18T00:00:00"/>
    <x v="3"/>
    <x v="7"/>
    <x v="773"/>
    <x v="32"/>
    <x v="2"/>
    <x v="9"/>
    <s v="Verbatim 25 GB 6x Blu-ray Single Layer Recordable Disc, 10/Pack"/>
    <n v="23.18"/>
    <n v="2"/>
    <n v="7.65"/>
  </r>
  <r>
    <n v="8222"/>
    <d v="2017-08-19T00:00:00"/>
    <x v="3"/>
    <x v="7"/>
    <x v="403"/>
    <x v="32"/>
    <x v="0"/>
    <x v="3"/>
    <s v="Fellowes PB300 Plastic Comb Binding Machine"/>
    <n v="387.99"/>
    <n v="1"/>
    <n v="182.36"/>
  </r>
  <r>
    <n v="8223"/>
    <d v="2017-08-19T00:00:00"/>
    <x v="3"/>
    <x v="7"/>
    <x v="256"/>
    <x v="1"/>
    <x v="0"/>
    <x v="3"/>
    <s v="Binder Posts"/>
    <n v="2.2999999999999998"/>
    <n v="2"/>
    <n v="-3.9"/>
  </r>
  <r>
    <n v="8224"/>
    <d v="2017-08-19T00:00:00"/>
    <x v="3"/>
    <x v="7"/>
    <x v="712"/>
    <x v="32"/>
    <x v="0"/>
    <x v="0"/>
    <s v="Xerox 200"/>
    <n v="19.440000000000001"/>
    <n v="3"/>
    <n v="9.33"/>
  </r>
  <r>
    <n v="8225"/>
    <d v="2017-08-19T00:00:00"/>
    <x v="3"/>
    <x v="7"/>
    <x v="445"/>
    <x v="27"/>
    <x v="0"/>
    <x v="3"/>
    <s v="Wilson Jones Elliptical Ring 3 1/2&quot; Capacity Binders, 800 sheets"/>
    <n v="102.72"/>
    <n v="3"/>
    <n v="37.24"/>
  </r>
  <r>
    <n v="8226"/>
    <d v="2017-08-20T00:00:00"/>
    <x v="3"/>
    <x v="7"/>
    <x v="344"/>
    <x v="3"/>
    <x v="0"/>
    <x v="3"/>
    <s v="GBC Recycled Regency Composition Covers"/>
    <n v="239.12"/>
    <n v="5"/>
    <n v="77.709999999999994"/>
  </r>
  <r>
    <n v="8227"/>
    <d v="2017-08-20T00:00:00"/>
    <x v="3"/>
    <x v="7"/>
    <x v="654"/>
    <x v="32"/>
    <x v="0"/>
    <x v="2"/>
    <s v="Neat Ideas Personal Hanging Folder Files, Black"/>
    <n v="40.29"/>
    <n v="3"/>
    <n v="10.48"/>
  </r>
  <r>
    <n v="8228"/>
    <d v="2017-08-20T00:00:00"/>
    <x v="3"/>
    <x v="7"/>
    <x v="382"/>
    <x v="3"/>
    <x v="0"/>
    <x v="14"/>
    <s v="Acme Kleencut Forged Steel Scissors"/>
    <n v="17.22"/>
    <n v="3"/>
    <n v="5.17"/>
  </r>
  <r>
    <n v="8229"/>
    <d v="2017-08-20T00:00:00"/>
    <x v="3"/>
    <x v="7"/>
    <x v="382"/>
    <x v="3"/>
    <x v="0"/>
    <x v="2"/>
    <s v="Companion Letter/Legal File, Black"/>
    <n v="226.56"/>
    <n v="6"/>
    <n v="63.44"/>
  </r>
  <r>
    <n v="8230"/>
    <d v="2017-08-20T00:00:00"/>
    <x v="3"/>
    <x v="7"/>
    <x v="382"/>
    <x v="3"/>
    <x v="2"/>
    <x v="6"/>
    <s v="Plantronics Encore H101 Dual EarpiecesÂ Headset"/>
    <n v="107.88"/>
    <n v="3"/>
    <n v="10.79"/>
  </r>
  <r>
    <n v="8231"/>
    <d v="2017-08-20T00:00:00"/>
    <x v="3"/>
    <x v="7"/>
    <x v="73"/>
    <x v="3"/>
    <x v="0"/>
    <x v="0"/>
    <s v="Xerox 203"/>
    <n v="25.92"/>
    <n v="4"/>
    <n v="12.44"/>
  </r>
  <r>
    <n v="8232"/>
    <d v="2017-08-20T00:00:00"/>
    <x v="3"/>
    <x v="7"/>
    <x v="722"/>
    <x v="25"/>
    <x v="2"/>
    <x v="6"/>
    <s v="Plantronics Encore H101 Dual EarpiecesÂ Headset"/>
    <n v="35.96"/>
    <n v="1"/>
    <n v="3.6"/>
  </r>
  <r>
    <n v="8233"/>
    <d v="2017-08-21T00:00:00"/>
    <x v="3"/>
    <x v="7"/>
    <x v="40"/>
    <x v="29"/>
    <x v="1"/>
    <x v="5"/>
    <s v="Hon Multipurpose Stacking Arm Chairs"/>
    <n v="866.4"/>
    <n v="4"/>
    <n v="225.26"/>
  </r>
  <r>
    <n v="8234"/>
    <d v="2017-08-21T00:00:00"/>
    <x v="3"/>
    <x v="7"/>
    <x v="217"/>
    <x v="28"/>
    <x v="0"/>
    <x v="7"/>
    <s v="Advantus Plastic Paper Clips"/>
    <n v="35"/>
    <n v="7"/>
    <n v="16.8"/>
  </r>
  <r>
    <n v="8235"/>
    <d v="2017-08-21T00:00:00"/>
    <x v="3"/>
    <x v="7"/>
    <x v="217"/>
    <x v="28"/>
    <x v="0"/>
    <x v="14"/>
    <s v="Acme Forged Steel Scissors with Black Enamel Handles"/>
    <n v="37.24"/>
    <n v="4"/>
    <n v="10.8"/>
  </r>
  <r>
    <n v="8236"/>
    <d v="2017-08-21T00:00:00"/>
    <x v="3"/>
    <x v="7"/>
    <x v="217"/>
    <x v="28"/>
    <x v="0"/>
    <x v="10"/>
    <s v="Security-Tint Envelopes"/>
    <n v="15.28"/>
    <n v="2"/>
    <n v="7.49"/>
  </r>
  <r>
    <n v="8237"/>
    <d v="2017-08-21T00:00:00"/>
    <x v="3"/>
    <x v="7"/>
    <x v="378"/>
    <x v="3"/>
    <x v="0"/>
    <x v="4"/>
    <s v="Newell 336"/>
    <n v="17.12"/>
    <n v="4"/>
    <n v="4.96"/>
  </r>
  <r>
    <n v="8238"/>
    <d v="2017-08-21T00:00:00"/>
    <x v="3"/>
    <x v="7"/>
    <x v="378"/>
    <x v="3"/>
    <x v="2"/>
    <x v="6"/>
    <s v="Cisco 8x8 Inc. 6753i IP Business Phone System"/>
    <n v="431.97"/>
    <n v="4"/>
    <n v="37.799999999999997"/>
  </r>
  <r>
    <n v="8239"/>
    <d v="2017-08-21T00:00:00"/>
    <x v="3"/>
    <x v="7"/>
    <x v="378"/>
    <x v="3"/>
    <x v="1"/>
    <x v="8"/>
    <s v="Tenex Chairmats For Use with Hard Floors"/>
    <n v="129.91999999999999"/>
    <n v="4"/>
    <n v="10.39"/>
  </r>
  <r>
    <n v="8240"/>
    <d v="2017-08-21T00:00:00"/>
    <x v="3"/>
    <x v="7"/>
    <x v="378"/>
    <x v="3"/>
    <x v="1"/>
    <x v="13"/>
    <s v="Chromcraft Rectangular Conference Tables"/>
    <n v="568.73"/>
    <n v="3"/>
    <n v="28.44"/>
  </r>
  <r>
    <n v="8241"/>
    <d v="2017-08-21T00:00:00"/>
    <x v="3"/>
    <x v="7"/>
    <x v="378"/>
    <x v="3"/>
    <x v="0"/>
    <x v="3"/>
    <s v="Acco Flexible ACCOHIDE Square Ring Data Binder, Dark Blue, 11 1/2&quot; X 14&quot; 7/8&quot;"/>
    <n v="117.14"/>
    <n v="9"/>
    <n v="42.46"/>
  </r>
  <r>
    <n v="8242"/>
    <d v="2017-08-21T00:00:00"/>
    <x v="3"/>
    <x v="7"/>
    <x v="378"/>
    <x v="3"/>
    <x v="0"/>
    <x v="12"/>
    <s v="Fellowes Command Center 5-outlet power strip"/>
    <n v="203.52"/>
    <n v="3"/>
    <n v="54.95"/>
  </r>
  <r>
    <n v="8243"/>
    <d v="2017-08-21T00:00:00"/>
    <x v="3"/>
    <x v="7"/>
    <x v="378"/>
    <x v="3"/>
    <x v="0"/>
    <x v="1"/>
    <s v="Avery Address/Shipping Labels for Typewriters, 4&quot; x 2&quot;"/>
    <n v="51.75"/>
    <n v="5"/>
    <n v="24.84"/>
  </r>
  <r>
    <n v="8244"/>
    <d v="2017-08-21T00:00:00"/>
    <x v="3"/>
    <x v="7"/>
    <x v="128"/>
    <x v="36"/>
    <x v="0"/>
    <x v="0"/>
    <s v="Xerox 1888"/>
    <n v="277.39999999999998"/>
    <n v="5"/>
    <n v="133.15"/>
  </r>
  <r>
    <n v="8245"/>
    <d v="2017-08-21T00:00:00"/>
    <x v="3"/>
    <x v="7"/>
    <x v="128"/>
    <x v="36"/>
    <x v="1"/>
    <x v="8"/>
    <s v="DAX Executive Solid Wood Document Frame, Desktop or Hang, Mahogany, 5 x 7"/>
    <n v="25.16"/>
    <n v="2"/>
    <n v="8.5500000000000007"/>
  </r>
  <r>
    <n v="8246"/>
    <d v="2017-08-21T00:00:00"/>
    <x v="3"/>
    <x v="7"/>
    <x v="128"/>
    <x v="36"/>
    <x v="1"/>
    <x v="8"/>
    <s v="Seth Thomas 12&quot; Clock w/ Goldtone Case"/>
    <n v="91.92"/>
    <n v="4"/>
    <n v="31.25"/>
  </r>
  <r>
    <n v="8247"/>
    <d v="2017-08-21T00:00:00"/>
    <x v="3"/>
    <x v="7"/>
    <x v="729"/>
    <x v="12"/>
    <x v="0"/>
    <x v="0"/>
    <s v="Xerox 1941"/>
    <n v="83.88"/>
    <n v="1"/>
    <n v="29.36"/>
  </r>
  <r>
    <n v="8248"/>
    <d v="2017-08-21T00:00:00"/>
    <x v="3"/>
    <x v="7"/>
    <x v="507"/>
    <x v="22"/>
    <x v="1"/>
    <x v="5"/>
    <s v="Padded Folding Chairs, Black, 4/Carton"/>
    <n v="388.7"/>
    <n v="6"/>
    <n v="38.869999999999997"/>
  </r>
  <r>
    <n v="8249"/>
    <d v="2017-08-21T00:00:00"/>
    <x v="3"/>
    <x v="7"/>
    <x v="507"/>
    <x v="22"/>
    <x v="0"/>
    <x v="2"/>
    <s v="Fellowes Stor/Drawer Steel Plus Storage Drawers"/>
    <n v="572.58000000000004"/>
    <n v="6"/>
    <n v="34.35"/>
  </r>
  <r>
    <n v="8250"/>
    <d v="2017-08-21T00:00:00"/>
    <x v="3"/>
    <x v="7"/>
    <x v="507"/>
    <x v="22"/>
    <x v="2"/>
    <x v="9"/>
    <s v="Kensington K72356US Mouse-in-a-Box USB Desktop Mouse"/>
    <n v="33.18"/>
    <n v="2"/>
    <n v="11.61"/>
  </r>
  <r>
    <n v="8251"/>
    <d v="2017-08-21T00:00:00"/>
    <x v="3"/>
    <x v="7"/>
    <x v="500"/>
    <x v="20"/>
    <x v="0"/>
    <x v="3"/>
    <s v="Avery Metallic Poly Binders"/>
    <n v="32.090000000000003"/>
    <n v="7"/>
    <n v="11.23"/>
  </r>
  <r>
    <n v="8252"/>
    <d v="2017-08-21T00:00:00"/>
    <x v="3"/>
    <x v="7"/>
    <x v="500"/>
    <x v="20"/>
    <x v="0"/>
    <x v="3"/>
    <s v="GBC DocuBind TL300 Electric Binding System"/>
    <n v="4305.55"/>
    <n v="6"/>
    <n v="1453.12"/>
  </r>
  <r>
    <n v="8253"/>
    <d v="2017-08-21T00:00:00"/>
    <x v="3"/>
    <x v="7"/>
    <x v="774"/>
    <x v="26"/>
    <x v="0"/>
    <x v="2"/>
    <s v="Recycled Data-Pak for Archival Bound Computer Printouts, 12-1/2 x 12-1/2 x 16"/>
    <n v="237.1"/>
    <n v="3"/>
    <n v="20.75"/>
  </r>
  <r>
    <n v="8254"/>
    <d v="2017-08-21T00:00:00"/>
    <x v="3"/>
    <x v="7"/>
    <x v="774"/>
    <x v="26"/>
    <x v="1"/>
    <x v="8"/>
    <s v="DAX Charcoal/Nickel-Tone Document Frame, 5 x 7"/>
    <n v="22.75"/>
    <n v="3"/>
    <n v="7.11"/>
  </r>
  <r>
    <n v="8255"/>
    <d v="2017-08-21T00:00:00"/>
    <x v="3"/>
    <x v="7"/>
    <x v="774"/>
    <x v="26"/>
    <x v="0"/>
    <x v="0"/>
    <s v="Southworth 25% Cotton Antique Laid Paper &amp; Envelopes"/>
    <n v="6.67"/>
    <n v="1"/>
    <n v="2.09"/>
  </r>
  <r>
    <n v="8256"/>
    <d v="2017-08-22T00:00:00"/>
    <x v="3"/>
    <x v="7"/>
    <x v="784"/>
    <x v="3"/>
    <x v="1"/>
    <x v="13"/>
    <s v="Hon Racetrack Conference Tables"/>
    <n v="210.01"/>
    <n v="1"/>
    <n v="2.63"/>
  </r>
  <r>
    <n v="8257"/>
    <d v="2017-08-22T00:00:00"/>
    <x v="3"/>
    <x v="7"/>
    <x v="222"/>
    <x v="2"/>
    <x v="1"/>
    <x v="13"/>
    <s v="Bevis Boat-Shaped Conference Table"/>
    <n v="314.52999999999997"/>
    <n v="2"/>
    <n v="-83.88"/>
  </r>
  <r>
    <n v="8258"/>
    <d v="2017-08-23T00:00:00"/>
    <x v="3"/>
    <x v="7"/>
    <x v="487"/>
    <x v="16"/>
    <x v="2"/>
    <x v="6"/>
    <s v="Samsung Galaxy Mega 6.3"/>
    <n v="4367.8999999999996"/>
    <n v="13"/>
    <n v="327.58999999999997"/>
  </r>
  <r>
    <n v="8259"/>
    <d v="2017-08-23T00:00:00"/>
    <x v="3"/>
    <x v="7"/>
    <x v="487"/>
    <x v="16"/>
    <x v="0"/>
    <x v="0"/>
    <s v="IBM Multi-Purpose Copy Paper, 8 1/2 x 11&quot;, Case"/>
    <n v="49.57"/>
    <n v="2"/>
    <n v="15.49"/>
  </r>
  <r>
    <n v="8260"/>
    <d v="2017-08-23T00:00:00"/>
    <x v="3"/>
    <x v="7"/>
    <x v="487"/>
    <x v="16"/>
    <x v="0"/>
    <x v="12"/>
    <s v="Fellowes 8 Outlet Superior Workstation Surge Protector w/o Phone/Fax/Modem Protection"/>
    <n v="161.38"/>
    <n v="6"/>
    <n v="12.1"/>
  </r>
  <r>
    <n v="8261"/>
    <d v="2017-08-23T00:00:00"/>
    <x v="3"/>
    <x v="7"/>
    <x v="487"/>
    <x v="16"/>
    <x v="1"/>
    <x v="8"/>
    <s v="Eldon Regeneration Recycled Desk Accessories, Smoke"/>
    <n v="2.78"/>
    <n v="2"/>
    <n v="0.42"/>
  </r>
  <r>
    <n v="8262"/>
    <d v="2017-08-23T00:00:00"/>
    <x v="3"/>
    <x v="7"/>
    <x v="487"/>
    <x v="16"/>
    <x v="0"/>
    <x v="0"/>
    <s v="Ampad Evidence Wirebond Steno Books, 6&quot; x 9&quot;"/>
    <n v="8.7200000000000006"/>
    <n v="5"/>
    <n v="2.94"/>
  </r>
  <r>
    <n v="8263"/>
    <d v="2017-08-24T00:00:00"/>
    <x v="3"/>
    <x v="7"/>
    <x v="611"/>
    <x v="20"/>
    <x v="0"/>
    <x v="3"/>
    <s v="DXL Angle-View Binders with Locking Rings by Samsill"/>
    <n v="24.67"/>
    <n v="4"/>
    <n v="7.71"/>
  </r>
  <r>
    <n v="8264"/>
    <d v="2017-08-24T00:00:00"/>
    <x v="3"/>
    <x v="7"/>
    <x v="611"/>
    <x v="20"/>
    <x v="0"/>
    <x v="3"/>
    <s v="Acco Translucent Poly Ring Binders"/>
    <n v="3.74"/>
    <n v="1"/>
    <n v="1.31"/>
  </r>
  <r>
    <n v="8265"/>
    <d v="2017-08-24T00:00:00"/>
    <x v="3"/>
    <x v="7"/>
    <x v="406"/>
    <x v="10"/>
    <x v="0"/>
    <x v="12"/>
    <s v="Avanti 1.7 Cu. Ft. Refrigerator"/>
    <n v="646.27"/>
    <n v="8"/>
    <n v="64.63"/>
  </r>
  <r>
    <n v="8266"/>
    <d v="2017-08-24T00:00:00"/>
    <x v="3"/>
    <x v="7"/>
    <x v="406"/>
    <x v="10"/>
    <x v="0"/>
    <x v="0"/>
    <s v="Xerox 1966"/>
    <n v="10.37"/>
    <n v="2"/>
    <n v="3.76"/>
  </r>
  <r>
    <n v="8267"/>
    <d v="2017-08-25T00:00:00"/>
    <x v="3"/>
    <x v="7"/>
    <x v="41"/>
    <x v="25"/>
    <x v="0"/>
    <x v="0"/>
    <s v="Xerox 1910"/>
    <n v="192.16"/>
    <n v="5"/>
    <n v="67.260000000000005"/>
  </r>
  <r>
    <n v="8268"/>
    <d v="2017-08-25T00:00:00"/>
    <x v="3"/>
    <x v="7"/>
    <x v="738"/>
    <x v="15"/>
    <x v="0"/>
    <x v="4"/>
    <s v="Zebra Zazzle Fluorescent Highlighters"/>
    <n v="9.73"/>
    <n v="2"/>
    <n v="1.7"/>
  </r>
  <r>
    <n v="8269"/>
    <d v="2017-08-25T00:00:00"/>
    <x v="3"/>
    <x v="7"/>
    <x v="738"/>
    <x v="15"/>
    <x v="0"/>
    <x v="0"/>
    <s v="Xerox 199"/>
    <n v="3.42"/>
    <n v="1"/>
    <n v="1.07"/>
  </r>
  <r>
    <n v="8270"/>
    <d v="2017-08-25T00:00:00"/>
    <x v="3"/>
    <x v="7"/>
    <x v="364"/>
    <x v="10"/>
    <x v="0"/>
    <x v="2"/>
    <s v="Letter/Legal File Tote with Clear Snap-On Lid, Black Granite"/>
    <n v="25.7"/>
    <n v="2"/>
    <n v="1.93"/>
  </r>
  <r>
    <n v="8271"/>
    <d v="2017-08-25T00:00:00"/>
    <x v="3"/>
    <x v="7"/>
    <x v="9"/>
    <x v="2"/>
    <x v="1"/>
    <x v="11"/>
    <s v="Bush Somerset Collection Bookcase"/>
    <n v="130.97999999999999"/>
    <n v="2"/>
    <n v="-89.07"/>
  </r>
  <r>
    <n v="8272"/>
    <d v="2017-08-26T00:00:00"/>
    <x v="3"/>
    <x v="7"/>
    <x v="528"/>
    <x v="4"/>
    <x v="2"/>
    <x v="9"/>
    <s v="Sony 64GB Class 10 Micro SDHC R40 Memory Card"/>
    <n v="71.98"/>
    <n v="2"/>
    <n v="15.12"/>
  </r>
  <r>
    <n v="8273"/>
    <d v="2017-08-26T00:00:00"/>
    <x v="3"/>
    <x v="7"/>
    <x v="0"/>
    <x v="1"/>
    <x v="1"/>
    <x v="8"/>
    <s v="Seth Thomas 16&quot; Steel Case Clock"/>
    <n v="64.959999999999994"/>
    <n v="5"/>
    <n v="-43.85"/>
  </r>
  <r>
    <n v="8274"/>
    <d v="2017-08-26T00:00:00"/>
    <x v="3"/>
    <x v="7"/>
    <x v="631"/>
    <x v="14"/>
    <x v="0"/>
    <x v="2"/>
    <s v="Neat Ideas Personal Hanging Folder Files, Black"/>
    <n v="53.72"/>
    <n v="4"/>
    <n v="13.97"/>
  </r>
  <r>
    <n v="8275"/>
    <d v="2017-08-27T00:00:00"/>
    <x v="3"/>
    <x v="7"/>
    <x v="444"/>
    <x v="32"/>
    <x v="1"/>
    <x v="13"/>
    <s v="Office Impressions End Table, 20-1/2&quot;H x 24&quot;W x 20&quot;D"/>
    <n v="1488.42"/>
    <n v="7"/>
    <n v="-297.68"/>
  </r>
  <r>
    <n v="8276"/>
    <d v="2017-08-27T00:00:00"/>
    <x v="3"/>
    <x v="7"/>
    <x v="376"/>
    <x v="20"/>
    <x v="0"/>
    <x v="2"/>
    <s v="Iris Project Case"/>
    <n v="63.84"/>
    <n v="8"/>
    <n v="16.600000000000001"/>
  </r>
  <r>
    <n v="8277"/>
    <d v="2017-08-27T00:00:00"/>
    <x v="3"/>
    <x v="7"/>
    <x v="376"/>
    <x v="20"/>
    <x v="2"/>
    <x v="6"/>
    <s v="GE 30522EE2"/>
    <n v="347.97"/>
    <n v="3"/>
    <n v="100.91"/>
  </r>
  <r>
    <n v="8278"/>
    <d v="2017-08-27T00:00:00"/>
    <x v="3"/>
    <x v="7"/>
    <x v="376"/>
    <x v="20"/>
    <x v="0"/>
    <x v="3"/>
    <s v="DXL Angle-View Binders with Locking Rings by Samsill"/>
    <n v="37.01"/>
    <n v="6"/>
    <n v="11.57"/>
  </r>
  <r>
    <n v="8279"/>
    <d v="2017-08-27T00:00:00"/>
    <x v="3"/>
    <x v="7"/>
    <x v="145"/>
    <x v="0"/>
    <x v="0"/>
    <x v="4"/>
    <s v="Eberhard Faber 3 1/2&quot; Golf Pencils"/>
    <n v="5.95"/>
    <n v="1"/>
    <n v="0.37"/>
  </r>
  <r>
    <n v="8280"/>
    <d v="2017-08-27T00:00:00"/>
    <x v="3"/>
    <x v="7"/>
    <x v="386"/>
    <x v="16"/>
    <x v="0"/>
    <x v="10"/>
    <s v="Convenience Packs of Business Envelopes"/>
    <n v="2.9"/>
    <n v="1"/>
    <n v="0.98"/>
  </r>
  <r>
    <n v="8281"/>
    <d v="2017-08-27T00:00:00"/>
    <x v="3"/>
    <x v="7"/>
    <x v="696"/>
    <x v="3"/>
    <x v="1"/>
    <x v="8"/>
    <s v="GE 48&quot; Fluorescent Tube, Cool White Energy Saver, 34 Watts, 30/Box"/>
    <n v="198.46"/>
    <n v="2"/>
    <n v="99.23"/>
  </r>
  <r>
    <n v="8282"/>
    <d v="2017-08-27T00:00:00"/>
    <x v="3"/>
    <x v="7"/>
    <x v="696"/>
    <x v="3"/>
    <x v="0"/>
    <x v="12"/>
    <s v="APC 7 Outlet Network SurgeArrest Surge Protector"/>
    <n v="321.92"/>
    <n v="4"/>
    <n v="96.58"/>
  </r>
  <r>
    <n v="8283"/>
    <d v="2017-08-27T00:00:00"/>
    <x v="3"/>
    <x v="7"/>
    <x v="696"/>
    <x v="3"/>
    <x v="2"/>
    <x v="16"/>
    <s v="Sharp 1540cs Digital Laser Copier"/>
    <n v="879.98"/>
    <n v="2"/>
    <n v="329.99"/>
  </r>
  <r>
    <n v="8284"/>
    <d v="2017-08-27T00:00:00"/>
    <x v="3"/>
    <x v="7"/>
    <x v="696"/>
    <x v="3"/>
    <x v="0"/>
    <x v="14"/>
    <s v="Acme Preferred Stainless Steel Scissors"/>
    <n v="28.4"/>
    <n v="5"/>
    <n v="8.24"/>
  </r>
  <r>
    <n v="8285"/>
    <d v="2017-08-27T00:00:00"/>
    <x v="3"/>
    <x v="7"/>
    <x v="696"/>
    <x v="3"/>
    <x v="1"/>
    <x v="5"/>
    <s v="Bevis Steel Folding Chairs"/>
    <n v="230.28"/>
    <n v="3"/>
    <n v="23.03"/>
  </r>
  <r>
    <n v="8286"/>
    <d v="2017-08-27T00:00:00"/>
    <x v="3"/>
    <x v="7"/>
    <x v="696"/>
    <x v="3"/>
    <x v="0"/>
    <x v="0"/>
    <s v="White Computer Printout Paper by Universal"/>
    <n v="116.28"/>
    <n v="3"/>
    <n v="56.98"/>
  </r>
  <r>
    <n v="8287"/>
    <d v="2017-08-27T00:00:00"/>
    <x v="3"/>
    <x v="7"/>
    <x v="696"/>
    <x v="3"/>
    <x v="0"/>
    <x v="3"/>
    <s v="GBC DocuBind 300 Electric Binding Machine"/>
    <n v="841.57"/>
    <n v="2"/>
    <n v="294.55"/>
  </r>
  <r>
    <n v="8288"/>
    <d v="2017-08-27T00:00:00"/>
    <x v="3"/>
    <x v="7"/>
    <x v="696"/>
    <x v="3"/>
    <x v="0"/>
    <x v="2"/>
    <s v="Sensible Storage WireTech Storage Systems"/>
    <n v="354.9"/>
    <n v="5"/>
    <n v="17.75"/>
  </r>
  <r>
    <n v="8289"/>
    <d v="2017-08-27T00:00:00"/>
    <x v="3"/>
    <x v="7"/>
    <x v="613"/>
    <x v="15"/>
    <x v="0"/>
    <x v="0"/>
    <s v="Xerox 217"/>
    <n v="5.18"/>
    <n v="1"/>
    <n v="1.81"/>
  </r>
  <r>
    <n v="8290"/>
    <d v="2017-08-27T00:00:00"/>
    <x v="3"/>
    <x v="7"/>
    <x v="43"/>
    <x v="16"/>
    <x v="0"/>
    <x v="12"/>
    <s v="Hoover Portapower Portable Vacuum"/>
    <n v="14.34"/>
    <n v="4"/>
    <n v="0.9"/>
  </r>
  <r>
    <n v="8291"/>
    <d v="2017-08-27T00:00:00"/>
    <x v="3"/>
    <x v="7"/>
    <x v="624"/>
    <x v="2"/>
    <x v="0"/>
    <x v="0"/>
    <s v="Xerox 1981"/>
    <n v="12.67"/>
    <n v="3"/>
    <n v="3.96"/>
  </r>
  <r>
    <n v="8292"/>
    <d v="2017-08-27T00:00:00"/>
    <x v="3"/>
    <x v="7"/>
    <x v="624"/>
    <x v="2"/>
    <x v="2"/>
    <x v="9"/>
    <s v="Logitech Wireless Headset h800"/>
    <n v="1119.8900000000001"/>
    <n v="14"/>
    <n v="209.98"/>
  </r>
  <r>
    <n v="8293"/>
    <d v="2017-08-27T00:00:00"/>
    <x v="3"/>
    <x v="7"/>
    <x v="582"/>
    <x v="12"/>
    <x v="1"/>
    <x v="8"/>
    <s v="Flat Face Poster Frame"/>
    <n v="120.58"/>
    <n v="8"/>
    <n v="33.159999999999997"/>
  </r>
  <r>
    <n v="8294"/>
    <d v="2017-08-28T00:00:00"/>
    <x v="3"/>
    <x v="7"/>
    <x v="61"/>
    <x v="22"/>
    <x v="2"/>
    <x v="6"/>
    <s v="Anker 24W Portable Micro USB Car Charger"/>
    <n v="35.17"/>
    <n v="4"/>
    <n v="11.43"/>
  </r>
  <r>
    <n v="8295"/>
    <d v="2017-08-28T00:00:00"/>
    <x v="3"/>
    <x v="7"/>
    <x v="61"/>
    <x v="22"/>
    <x v="1"/>
    <x v="13"/>
    <s v="Hon Practical Foundations 30 x 60 Training Table, Light Gray/Charcoal"/>
    <n v="1137.75"/>
    <n v="5"/>
    <n v="250.31"/>
  </r>
  <r>
    <n v="8296"/>
    <d v="2017-08-28T00:00:00"/>
    <x v="3"/>
    <x v="7"/>
    <x v="61"/>
    <x v="22"/>
    <x v="0"/>
    <x v="3"/>
    <s v="GBC Standard Therm-A-Bind Covers"/>
    <n v="99.68"/>
    <n v="5"/>
    <n v="32.4"/>
  </r>
  <r>
    <n v="8297"/>
    <d v="2017-08-28T00:00:00"/>
    <x v="3"/>
    <x v="7"/>
    <x v="61"/>
    <x v="22"/>
    <x v="0"/>
    <x v="4"/>
    <s v="Newell 344"/>
    <n v="5.56"/>
    <n v="2"/>
    <n v="1.45"/>
  </r>
  <r>
    <n v="8298"/>
    <d v="2017-08-28T00:00:00"/>
    <x v="3"/>
    <x v="7"/>
    <x v="573"/>
    <x v="1"/>
    <x v="0"/>
    <x v="0"/>
    <s v="Xerox 4200 Series MultiUse Premium Copy Paper (20Lb. and 84 Bright)"/>
    <n v="25.34"/>
    <n v="6"/>
    <n v="7.92"/>
  </r>
  <r>
    <n v="8299"/>
    <d v="2017-08-28T00:00:00"/>
    <x v="3"/>
    <x v="7"/>
    <x v="573"/>
    <x v="1"/>
    <x v="0"/>
    <x v="0"/>
    <s v="HP Office Paper (20Lb. and 87 Bright)"/>
    <n v="26.72"/>
    <n v="5"/>
    <n v="9.35"/>
  </r>
  <r>
    <n v="8300"/>
    <d v="2017-08-28T00:00:00"/>
    <x v="3"/>
    <x v="7"/>
    <x v="342"/>
    <x v="21"/>
    <x v="0"/>
    <x v="14"/>
    <s v="Acme Stainless Steel Office Snips"/>
    <n v="21.81"/>
    <n v="3"/>
    <n v="5.89"/>
  </r>
  <r>
    <n v="8301"/>
    <d v="2017-08-28T00:00:00"/>
    <x v="3"/>
    <x v="7"/>
    <x v="342"/>
    <x v="21"/>
    <x v="0"/>
    <x v="12"/>
    <s v="Acco 6 Outlet Guardian Premium Plus Surge Suppressor"/>
    <n v="91.6"/>
    <n v="5"/>
    <n v="26.56"/>
  </r>
  <r>
    <n v="8302"/>
    <d v="2017-08-29T00:00:00"/>
    <x v="3"/>
    <x v="7"/>
    <x v="552"/>
    <x v="1"/>
    <x v="0"/>
    <x v="1"/>
    <s v="Avery 505"/>
    <n v="47.36"/>
    <n v="4"/>
    <n v="17.760000000000002"/>
  </r>
  <r>
    <n v="8303"/>
    <d v="2017-08-29T00:00:00"/>
    <x v="3"/>
    <x v="7"/>
    <x v="552"/>
    <x v="1"/>
    <x v="0"/>
    <x v="2"/>
    <s v="Advantus Rolling Storage Box"/>
    <n v="27.44"/>
    <n v="2"/>
    <n v="2.4"/>
  </r>
  <r>
    <n v="8304"/>
    <d v="2017-08-29T00:00:00"/>
    <x v="3"/>
    <x v="7"/>
    <x v="552"/>
    <x v="1"/>
    <x v="0"/>
    <x v="3"/>
    <s v="Wilson Jones Easy Flow II Sheet Lifters"/>
    <n v="3.24"/>
    <n v="9"/>
    <n v="-5.18"/>
  </r>
  <r>
    <n v="8305"/>
    <d v="2017-08-29T00:00:00"/>
    <x v="3"/>
    <x v="7"/>
    <x v="548"/>
    <x v="2"/>
    <x v="0"/>
    <x v="4"/>
    <s v="Newell 323"/>
    <n v="9.41"/>
    <n v="7"/>
    <n v="0.71"/>
  </r>
  <r>
    <n v="8306"/>
    <d v="2017-08-29T00:00:00"/>
    <x v="3"/>
    <x v="7"/>
    <x v="602"/>
    <x v="3"/>
    <x v="1"/>
    <x v="8"/>
    <s v="Electrix Fluorescent Magnifier Lamps &amp; Weighted Base"/>
    <n v="148.02000000000001"/>
    <n v="3"/>
    <n v="41.45"/>
  </r>
  <r>
    <n v="8307"/>
    <d v="2017-08-31T00:00:00"/>
    <x v="3"/>
    <x v="7"/>
    <x v="467"/>
    <x v="12"/>
    <x v="0"/>
    <x v="2"/>
    <s v="Neat Ideas Personal Hanging Folder Files, Black"/>
    <n v="10.74"/>
    <n v="1"/>
    <n v="0.81"/>
  </r>
  <r>
    <n v="8308"/>
    <d v="2017-08-31T00:00:00"/>
    <x v="3"/>
    <x v="7"/>
    <x v="467"/>
    <x v="12"/>
    <x v="0"/>
    <x v="7"/>
    <s v="OIC Bulk Pack Metal Binder Clips"/>
    <n v="8.3800000000000008"/>
    <n v="3"/>
    <n v="2.72"/>
  </r>
  <r>
    <n v="8309"/>
    <d v="2017-08-31T00:00:00"/>
    <x v="3"/>
    <x v="7"/>
    <x v="556"/>
    <x v="25"/>
    <x v="0"/>
    <x v="0"/>
    <s v="Xerox 1945"/>
    <n v="229.54"/>
    <n v="7"/>
    <n v="83.21"/>
  </r>
  <r>
    <n v="8310"/>
    <d v="2017-08-31T00:00:00"/>
    <x v="3"/>
    <x v="7"/>
    <x v="63"/>
    <x v="18"/>
    <x v="0"/>
    <x v="12"/>
    <s v="Tripp Lite Isotel 8 Ultra 8 Outlet Metal Surge"/>
    <n v="638.73"/>
    <n v="9"/>
    <n v="166.07"/>
  </r>
  <r>
    <n v="8311"/>
    <d v="2017-08-31T00:00:00"/>
    <x v="3"/>
    <x v="7"/>
    <x v="299"/>
    <x v="3"/>
    <x v="0"/>
    <x v="3"/>
    <s v="Acco Suede Grain Vinyl Round Ring Binder"/>
    <n v="6.67"/>
    <n v="3"/>
    <n v="2.17"/>
  </r>
  <r>
    <n v="8312"/>
    <d v="2017-08-31T00:00:00"/>
    <x v="3"/>
    <x v="7"/>
    <x v="299"/>
    <x v="3"/>
    <x v="2"/>
    <x v="6"/>
    <s v="Aastra 6757i CT Wireless VoIP phone"/>
    <n v="689.41"/>
    <n v="4"/>
    <n v="77.56"/>
  </r>
  <r>
    <n v="8313"/>
    <d v="2017-08-31T00:00:00"/>
    <x v="3"/>
    <x v="7"/>
    <x v="497"/>
    <x v="8"/>
    <x v="2"/>
    <x v="9"/>
    <s v="Plantronics CS510 - Over-the-Head monaural Wireless Headset System"/>
    <n v="659.9"/>
    <n v="2"/>
    <n v="217.77"/>
  </r>
  <r>
    <n v="8314"/>
    <d v="2017-08-31T00:00:00"/>
    <x v="3"/>
    <x v="7"/>
    <x v="620"/>
    <x v="22"/>
    <x v="1"/>
    <x v="5"/>
    <s v="Hon 4700 Series Mobuis Mid-Back Task Chairs with Adjustable Arms"/>
    <n v="569.57000000000005"/>
    <n v="2"/>
    <n v="7.12"/>
  </r>
  <r>
    <n v="8315"/>
    <d v="2017-08-31T00:00:00"/>
    <x v="3"/>
    <x v="7"/>
    <x v="620"/>
    <x v="22"/>
    <x v="0"/>
    <x v="2"/>
    <s v="Sortfiler Multipurpose Personal File Organizer, Black"/>
    <n v="149.72999999999999"/>
    <n v="7"/>
    <n v="43.42"/>
  </r>
  <r>
    <n v="8316"/>
    <d v="2017-08-31T00:00:00"/>
    <x v="3"/>
    <x v="7"/>
    <x v="588"/>
    <x v="11"/>
    <x v="0"/>
    <x v="14"/>
    <s v="Acme Kleen Earth Office Shears"/>
    <n v="6.21"/>
    <n v="2"/>
    <n v="0.7"/>
  </r>
  <r>
    <n v="8317"/>
    <d v="2017-08-31T00:00:00"/>
    <x v="3"/>
    <x v="7"/>
    <x v="282"/>
    <x v="3"/>
    <x v="0"/>
    <x v="2"/>
    <s v="Space Solutions Commercial Steel Shelving"/>
    <n v="193.95"/>
    <n v="3"/>
    <n v="9.6999999999999993"/>
  </r>
  <r>
    <n v="8318"/>
    <d v="2017-09-01T00:00:00"/>
    <x v="3"/>
    <x v="8"/>
    <x v="84"/>
    <x v="20"/>
    <x v="1"/>
    <x v="8"/>
    <s v="Seth Thomas 12&quot; Clock w/ Goldtone Case"/>
    <n v="114.9"/>
    <n v="5"/>
    <n v="39.07"/>
  </r>
  <r>
    <n v="8319"/>
    <d v="2017-09-01T00:00:00"/>
    <x v="3"/>
    <x v="8"/>
    <x v="567"/>
    <x v="22"/>
    <x v="2"/>
    <x v="9"/>
    <s v="LogitechÂ LS21 Speaker System - PC Multimedia - 2.1-CH - Wired"/>
    <n v="19.989999999999998"/>
    <n v="1"/>
    <n v="6.8"/>
  </r>
  <r>
    <n v="8320"/>
    <d v="2017-09-01T00:00:00"/>
    <x v="3"/>
    <x v="8"/>
    <x v="567"/>
    <x v="22"/>
    <x v="0"/>
    <x v="3"/>
    <s v="Avery Metallic Poly Binders"/>
    <n v="22.92"/>
    <n v="5"/>
    <n v="8.02"/>
  </r>
  <r>
    <n v="8321"/>
    <d v="2017-09-01T00:00:00"/>
    <x v="3"/>
    <x v="8"/>
    <x v="79"/>
    <x v="22"/>
    <x v="0"/>
    <x v="4"/>
    <s v="Staples in misc. colors"/>
    <n v="7.58"/>
    <n v="1"/>
    <n v="2.96"/>
  </r>
  <r>
    <n v="8322"/>
    <d v="2017-09-01T00:00:00"/>
    <x v="3"/>
    <x v="8"/>
    <x v="273"/>
    <x v="14"/>
    <x v="1"/>
    <x v="5"/>
    <s v="Harbour Creations 67200 Series Stacking Chairs"/>
    <n v="498.26"/>
    <n v="7"/>
    <n v="134.53"/>
  </r>
  <r>
    <n v="8323"/>
    <d v="2017-09-01T00:00:00"/>
    <x v="3"/>
    <x v="8"/>
    <x v="602"/>
    <x v="22"/>
    <x v="0"/>
    <x v="12"/>
    <s v="Honeywell Quietcare HEPA Air Cleaner"/>
    <n v="314.60000000000002"/>
    <n v="4"/>
    <n v="103.82"/>
  </r>
  <r>
    <n v="8324"/>
    <d v="2017-09-01T00:00:00"/>
    <x v="3"/>
    <x v="8"/>
    <x v="602"/>
    <x v="22"/>
    <x v="1"/>
    <x v="13"/>
    <s v="KI Conference Tables"/>
    <n v="283.56"/>
    <n v="4"/>
    <n v="45.37"/>
  </r>
  <r>
    <n v="8325"/>
    <d v="2017-09-02T00:00:00"/>
    <x v="3"/>
    <x v="8"/>
    <x v="112"/>
    <x v="10"/>
    <x v="1"/>
    <x v="8"/>
    <s v="Eldon 200 Class Desk Accessories, Burgundy"/>
    <n v="15.07"/>
    <n v="3"/>
    <n v="4.1399999999999997"/>
  </r>
  <r>
    <n v="8326"/>
    <d v="2017-09-02T00:00:00"/>
    <x v="3"/>
    <x v="8"/>
    <x v="734"/>
    <x v="14"/>
    <x v="2"/>
    <x v="6"/>
    <s v="Polycom CX600 IP Phone VoIP phone"/>
    <n v="1199.8"/>
    <n v="4"/>
    <n v="323.95"/>
  </r>
  <r>
    <n v="8327"/>
    <d v="2017-09-02T00:00:00"/>
    <x v="3"/>
    <x v="8"/>
    <x v="734"/>
    <x v="14"/>
    <x v="2"/>
    <x v="9"/>
    <s v="MaxellÂ iVDR EX 500GB Cartridge"/>
    <n v="1928.78"/>
    <n v="7"/>
    <n v="829.38"/>
  </r>
  <r>
    <n v="8328"/>
    <d v="2017-09-02T00:00:00"/>
    <x v="3"/>
    <x v="8"/>
    <x v="734"/>
    <x v="14"/>
    <x v="0"/>
    <x v="2"/>
    <s v="Fellowes High-Stak Drawer Files"/>
    <n v="352.38"/>
    <n v="2"/>
    <n v="81.05"/>
  </r>
  <r>
    <n v="8329"/>
    <d v="2017-09-02T00:00:00"/>
    <x v="3"/>
    <x v="8"/>
    <x v="670"/>
    <x v="2"/>
    <x v="0"/>
    <x v="0"/>
    <s v="RSVP Cards &amp; Envelopes, Blank White, 8-1/2&quot; X 11&quot;, 24 Cards/25 Envelopes/Set"/>
    <n v="12.19"/>
    <n v="3"/>
    <n v="4.1100000000000003"/>
  </r>
  <r>
    <n v="8330"/>
    <d v="2017-09-02T00:00:00"/>
    <x v="3"/>
    <x v="8"/>
    <x v="766"/>
    <x v="3"/>
    <x v="0"/>
    <x v="4"/>
    <s v="Pencil and Crayon Sharpener"/>
    <n v="6.57"/>
    <n v="3"/>
    <n v="1.77"/>
  </r>
  <r>
    <n v="8331"/>
    <d v="2017-09-02T00:00:00"/>
    <x v="3"/>
    <x v="8"/>
    <x v="689"/>
    <x v="20"/>
    <x v="0"/>
    <x v="4"/>
    <s v="Newell 324"/>
    <n v="23.1"/>
    <n v="2"/>
    <n v="6.47"/>
  </r>
  <r>
    <n v="8332"/>
    <d v="2017-09-02T00:00:00"/>
    <x v="3"/>
    <x v="8"/>
    <x v="689"/>
    <x v="20"/>
    <x v="1"/>
    <x v="8"/>
    <s v="DAX Cubicle Frames - 8x10"/>
    <n v="11.54"/>
    <n v="2"/>
    <n v="3.46"/>
  </r>
  <r>
    <n v="8333"/>
    <d v="2017-09-02T00:00:00"/>
    <x v="3"/>
    <x v="8"/>
    <x v="689"/>
    <x v="20"/>
    <x v="1"/>
    <x v="13"/>
    <s v="Bush Advantage Collection Racetrack Conference Table"/>
    <n v="254.53"/>
    <n v="1"/>
    <n v="-93.33"/>
  </r>
  <r>
    <n v="8334"/>
    <d v="2017-09-02T00:00:00"/>
    <x v="3"/>
    <x v="8"/>
    <x v="689"/>
    <x v="20"/>
    <x v="0"/>
    <x v="12"/>
    <s v="Fellowes Basic Home/Office Series Surge Protectors"/>
    <n v="12.98"/>
    <n v="1"/>
    <n v="3.76"/>
  </r>
  <r>
    <n v="8335"/>
    <d v="2017-09-02T00:00:00"/>
    <x v="3"/>
    <x v="8"/>
    <x v="689"/>
    <x v="20"/>
    <x v="0"/>
    <x v="3"/>
    <s v="ACCOHIDE 3-Ring Binder, Blue, 1&quot;"/>
    <n v="26.43"/>
    <n v="8"/>
    <n v="8.92"/>
  </r>
  <r>
    <n v="8336"/>
    <d v="2017-09-02T00:00:00"/>
    <x v="3"/>
    <x v="8"/>
    <x v="689"/>
    <x v="20"/>
    <x v="2"/>
    <x v="6"/>
    <s v="Cisco SPA508G"/>
    <n v="197.97"/>
    <n v="3"/>
    <n v="57.41"/>
  </r>
  <r>
    <n v="8337"/>
    <d v="2017-09-02T00:00:00"/>
    <x v="3"/>
    <x v="8"/>
    <x v="689"/>
    <x v="20"/>
    <x v="0"/>
    <x v="1"/>
    <s v="Avery 518"/>
    <n v="18.899999999999999"/>
    <n v="6"/>
    <n v="9.07"/>
  </r>
  <r>
    <n v="8338"/>
    <d v="2017-09-02T00:00:00"/>
    <x v="3"/>
    <x v="8"/>
    <x v="689"/>
    <x v="20"/>
    <x v="1"/>
    <x v="5"/>
    <s v="Global Commerce Series High-Back Swivel/Tilt Chairs"/>
    <n v="1282.4100000000001"/>
    <n v="5"/>
    <n v="213.74"/>
  </r>
  <r>
    <n v="8339"/>
    <d v="2017-09-02T00:00:00"/>
    <x v="3"/>
    <x v="8"/>
    <x v="689"/>
    <x v="20"/>
    <x v="0"/>
    <x v="4"/>
    <s v="BIC Brite Liner Grip Highlighters"/>
    <n v="4.92"/>
    <n v="3"/>
    <n v="2.21"/>
  </r>
  <r>
    <n v="8340"/>
    <d v="2017-09-02T00:00:00"/>
    <x v="3"/>
    <x v="8"/>
    <x v="689"/>
    <x v="20"/>
    <x v="2"/>
    <x v="9"/>
    <s v="WD My Passport Ultra 2TB Portable External Hard Drive"/>
    <n v="238"/>
    <n v="2"/>
    <n v="38.08"/>
  </r>
  <r>
    <n v="8341"/>
    <d v="2017-09-02T00:00:00"/>
    <x v="3"/>
    <x v="8"/>
    <x v="689"/>
    <x v="20"/>
    <x v="2"/>
    <x v="9"/>
    <s v="Sony Micro Vault Click 16 GB USB 2.0 Flash Drive"/>
    <n v="167.97"/>
    <n v="3"/>
    <n v="40.31"/>
  </r>
  <r>
    <n v="8342"/>
    <d v="2017-09-02T00:00:00"/>
    <x v="3"/>
    <x v="8"/>
    <x v="689"/>
    <x v="20"/>
    <x v="0"/>
    <x v="0"/>
    <s v="Xerox 1962"/>
    <n v="17.12"/>
    <n v="4"/>
    <n v="7.7"/>
  </r>
  <r>
    <n v="8343"/>
    <d v="2017-09-02T00:00:00"/>
    <x v="3"/>
    <x v="8"/>
    <x v="630"/>
    <x v="3"/>
    <x v="0"/>
    <x v="4"/>
    <s v="OIC #2 Pencils, Medium Soft"/>
    <n v="9.4"/>
    <n v="5"/>
    <n v="2.73"/>
  </r>
  <r>
    <n v="8344"/>
    <d v="2017-09-02T00:00:00"/>
    <x v="3"/>
    <x v="8"/>
    <x v="630"/>
    <x v="3"/>
    <x v="0"/>
    <x v="1"/>
    <s v="Avery 505"/>
    <n v="74"/>
    <n v="5"/>
    <n v="37"/>
  </r>
  <r>
    <n v="8345"/>
    <d v="2017-09-02T00:00:00"/>
    <x v="3"/>
    <x v="8"/>
    <x v="630"/>
    <x v="3"/>
    <x v="2"/>
    <x v="6"/>
    <s v="Ooma Telo VoIP Home Phone System"/>
    <n v="201.58"/>
    <n v="2"/>
    <n v="12.6"/>
  </r>
  <r>
    <n v="8346"/>
    <d v="2017-09-02T00:00:00"/>
    <x v="3"/>
    <x v="8"/>
    <x v="764"/>
    <x v="37"/>
    <x v="0"/>
    <x v="2"/>
    <s v="Crate-A-Files"/>
    <n v="10.9"/>
    <n v="1"/>
    <n v="2.83"/>
  </r>
  <r>
    <n v="8347"/>
    <d v="2017-09-02T00:00:00"/>
    <x v="3"/>
    <x v="8"/>
    <x v="764"/>
    <x v="37"/>
    <x v="0"/>
    <x v="0"/>
    <s v="Xerox 191"/>
    <n v="79.92"/>
    <n v="4"/>
    <n v="37.56"/>
  </r>
  <r>
    <n v="8348"/>
    <d v="2017-09-02T00:00:00"/>
    <x v="3"/>
    <x v="8"/>
    <x v="764"/>
    <x v="37"/>
    <x v="0"/>
    <x v="0"/>
    <s v="Xerox 1890"/>
    <n v="146.82"/>
    <n v="3"/>
    <n v="73.41"/>
  </r>
  <r>
    <n v="8349"/>
    <d v="2017-09-02T00:00:00"/>
    <x v="3"/>
    <x v="8"/>
    <x v="65"/>
    <x v="1"/>
    <x v="0"/>
    <x v="7"/>
    <s v="Advantus Plastic Paper Clips"/>
    <n v="16"/>
    <n v="4"/>
    <n v="5.6"/>
  </r>
  <r>
    <n v="8350"/>
    <d v="2017-09-02T00:00:00"/>
    <x v="3"/>
    <x v="8"/>
    <x v="65"/>
    <x v="1"/>
    <x v="0"/>
    <x v="12"/>
    <s v="Belkin 7-Outlet SurgeMaster Home Series"/>
    <n v="5.59"/>
    <n v="2"/>
    <n v="-15.09"/>
  </r>
  <r>
    <n v="8351"/>
    <d v="2017-09-02T00:00:00"/>
    <x v="3"/>
    <x v="8"/>
    <x v="65"/>
    <x v="1"/>
    <x v="0"/>
    <x v="2"/>
    <s v="Belkin 19&quot; Center-Weighted Shelf, Gray"/>
    <n v="235.92"/>
    <n v="5"/>
    <n v="-44.24"/>
  </r>
  <r>
    <n v="8352"/>
    <d v="2017-09-02T00:00:00"/>
    <x v="3"/>
    <x v="8"/>
    <x v="260"/>
    <x v="1"/>
    <x v="2"/>
    <x v="9"/>
    <s v="Kingston Digital DataTraveler 32GB USB 2.0"/>
    <n v="40.68"/>
    <n v="3"/>
    <n v="-7.12"/>
  </r>
  <r>
    <n v="8353"/>
    <d v="2017-09-02T00:00:00"/>
    <x v="3"/>
    <x v="8"/>
    <x v="219"/>
    <x v="3"/>
    <x v="0"/>
    <x v="3"/>
    <s v="Acco Translucent Poly Ring Binders"/>
    <n v="18.72"/>
    <n v="5"/>
    <n v="6.55"/>
  </r>
  <r>
    <n v="8354"/>
    <d v="2017-09-02T00:00:00"/>
    <x v="3"/>
    <x v="8"/>
    <x v="219"/>
    <x v="3"/>
    <x v="1"/>
    <x v="13"/>
    <s v="Hon 2111 Invitation Series Straight Table"/>
    <n v="236.53"/>
    <n v="2"/>
    <n v="-2.96"/>
  </r>
  <r>
    <n v="8355"/>
    <d v="2017-09-02T00:00:00"/>
    <x v="3"/>
    <x v="8"/>
    <x v="720"/>
    <x v="22"/>
    <x v="1"/>
    <x v="5"/>
    <s v="Global Leather Task Chair, Black"/>
    <n v="215.98"/>
    <n v="3"/>
    <n v="-2.7"/>
  </r>
  <r>
    <n v="8356"/>
    <d v="2017-09-02T00:00:00"/>
    <x v="3"/>
    <x v="8"/>
    <x v="545"/>
    <x v="5"/>
    <x v="0"/>
    <x v="3"/>
    <s v="GBC DocuBind 300 Electric Binding Machine"/>
    <n v="1577.94"/>
    <n v="3"/>
    <n v="757.41"/>
  </r>
  <r>
    <n v="8357"/>
    <d v="2017-09-02T00:00:00"/>
    <x v="3"/>
    <x v="8"/>
    <x v="399"/>
    <x v="26"/>
    <x v="0"/>
    <x v="1"/>
    <s v="Avery 519"/>
    <n v="11.7"/>
    <n v="2"/>
    <n v="3.95"/>
  </r>
  <r>
    <n v="8358"/>
    <d v="2017-09-02T00:00:00"/>
    <x v="3"/>
    <x v="8"/>
    <x v="167"/>
    <x v="3"/>
    <x v="0"/>
    <x v="12"/>
    <s v="Acco Six-Outlet Power Strip, 4' Cord Length"/>
    <n v="43.1"/>
    <n v="5"/>
    <n v="11.21"/>
  </r>
  <r>
    <n v="8359"/>
    <d v="2017-09-02T00:00:00"/>
    <x v="3"/>
    <x v="8"/>
    <x v="167"/>
    <x v="3"/>
    <x v="1"/>
    <x v="8"/>
    <s v="Luxo Professional Combination Clamp-On Lamps"/>
    <n v="511.5"/>
    <n v="5"/>
    <n v="132.99"/>
  </r>
  <r>
    <n v="8360"/>
    <d v="2017-09-02T00:00:00"/>
    <x v="3"/>
    <x v="8"/>
    <x v="167"/>
    <x v="3"/>
    <x v="0"/>
    <x v="3"/>
    <s v="GBC Velobind Prepunched Cover Sets, Regency Series"/>
    <n v="147.91999999999999"/>
    <n v="5"/>
    <n v="46.23"/>
  </r>
  <r>
    <n v="8361"/>
    <d v="2017-09-03T00:00:00"/>
    <x v="3"/>
    <x v="8"/>
    <x v="287"/>
    <x v="1"/>
    <x v="0"/>
    <x v="3"/>
    <s v="Premier Elliptical Ring Binder, Black"/>
    <n v="42.62"/>
    <n v="7"/>
    <n v="-68.19"/>
  </r>
  <r>
    <n v="8362"/>
    <d v="2017-09-03T00:00:00"/>
    <x v="3"/>
    <x v="8"/>
    <x v="358"/>
    <x v="16"/>
    <x v="0"/>
    <x v="10"/>
    <s v="#10- 4 1/8&quot; x 9 1/2&quot; Security-Tint Envelopes"/>
    <n v="24.45"/>
    <n v="4"/>
    <n v="8.86"/>
  </r>
  <r>
    <n v="8363"/>
    <d v="2017-09-03T00:00:00"/>
    <x v="3"/>
    <x v="8"/>
    <x v="166"/>
    <x v="3"/>
    <x v="0"/>
    <x v="4"/>
    <s v="Premium Writing Pencils, Soft, #2 by Central Association for the Blind"/>
    <n v="5.96"/>
    <n v="2"/>
    <n v="1.67"/>
  </r>
  <r>
    <n v="8364"/>
    <d v="2017-09-03T00:00:00"/>
    <x v="3"/>
    <x v="8"/>
    <x v="90"/>
    <x v="3"/>
    <x v="0"/>
    <x v="3"/>
    <s v="Square Ring Data Binders, Rigid 75 Pt. Covers, 11&quot; x 14-7/8&quot;"/>
    <n v="82.56"/>
    <n v="5"/>
    <n v="28.9"/>
  </r>
  <r>
    <n v="8365"/>
    <d v="2017-09-03T00:00:00"/>
    <x v="3"/>
    <x v="8"/>
    <x v="90"/>
    <x v="3"/>
    <x v="2"/>
    <x v="9"/>
    <s v="Kensington Expert Mouse Optical USB Trackball for PC or Mac"/>
    <n v="284.97000000000003"/>
    <n v="3"/>
    <n v="85.49"/>
  </r>
  <r>
    <n v="8366"/>
    <d v="2017-09-03T00:00:00"/>
    <x v="3"/>
    <x v="8"/>
    <x v="716"/>
    <x v="20"/>
    <x v="0"/>
    <x v="0"/>
    <s v="Xerox 189"/>
    <n v="419.4"/>
    <n v="4"/>
    <n v="201.31"/>
  </r>
  <r>
    <n v="8367"/>
    <d v="2017-09-03T00:00:00"/>
    <x v="3"/>
    <x v="8"/>
    <x v="716"/>
    <x v="20"/>
    <x v="1"/>
    <x v="5"/>
    <s v="Office Star Flex Back Scooter Chair with Aluminum Finish Frame"/>
    <n v="90.8"/>
    <n v="1"/>
    <n v="14.12"/>
  </r>
  <r>
    <n v="8368"/>
    <d v="2017-09-03T00:00:00"/>
    <x v="3"/>
    <x v="8"/>
    <x v="716"/>
    <x v="20"/>
    <x v="1"/>
    <x v="5"/>
    <s v="Global Low Back Tilter Chair"/>
    <n v="181.76"/>
    <n v="2"/>
    <n v="-8.08"/>
  </r>
  <r>
    <n v="8369"/>
    <d v="2017-09-03T00:00:00"/>
    <x v="3"/>
    <x v="8"/>
    <x v="716"/>
    <x v="20"/>
    <x v="0"/>
    <x v="4"/>
    <s v="Prang Drawing Pencil Set"/>
    <n v="5.56"/>
    <n v="2"/>
    <n v="2.2200000000000002"/>
  </r>
  <r>
    <n v="8370"/>
    <d v="2017-09-03T00:00:00"/>
    <x v="3"/>
    <x v="8"/>
    <x v="519"/>
    <x v="3"/>
    <x v="1"/>
    <x v="11"/>
    <s v="Bush Heritage Pine Collection 5-Shelf Bookcase, Albany Pine Finish, *Special Order"/>
    <n v="239.67"/>
    <n v="2"/>
    <n v="14.1"/>
  </r>
  <r>
    <n v="8371"/>
    <d v="2017-09-03T00:00:00"/>
    <x v="3"/>
    <x v="8"/>
    <x v="316"/>
    <x v="0"/>
    <x v="1"/>
    <x v="8"/>
    <s v="Eldon Advantage Foldable Chair Mats for Low Pile Carpets"/>
    <n v="108.4"/>
    <n v="5"/>
    <n v="-105.69"/>
  </r>
  <r>
    <n v="8372"/>
    <d v="2017-09-03T00:00:00"/>
    <x v="3"/>
    <x v="8"/>
    <x v="168"/>
    <x v="1"/>
    <x v="0"/>
    <x v="0"/>
    <s v="&quot;While you Were Out&quot; Message Book, One Form per Page"/>
    <n v="8.9"/>
    <n v="3"/>
    <n v="3.34"/>
  </r>
  <r>
    <n v="8373"/>
    <d v="2017-09-03T00:00:00"/>
    <x v="3"/>
    <x v="8"/>
    <x v="168"/>
    <x v="1"/>
    <x v="2"/>
    <x v="9"/>
    <s v="Hypercom P1300 Pinpad"/>
    <n v="100.8"/>
    <n v="2"/>
    <n v="21.42"/>
  </r>
  <r>
    <n v="8374"/>
    <d v="2017-09-04T00:00:00"/>
    <x v="3"/>
    <x v="8"/>
    <x v="628"/>
    <x v="0"/>
    <x v="0"/>
    <x v="4"/>
    <s v="Crayola Anti Dust Chalk, 12/Pack"/>
    <n v="10.19"/>
    <n v="7"/>
    <n v="3.19"/>
  </r>
  <r>
    <n v="8375"/>
    <d v="2017-09-04T00:00:00"/>
    <x v="3"/>
    <x v="8"/>
    <x v="628"/>
    <x v="0"/>
    <x v="0"/>
    <x v="2"/>
    <s v="Acco Perma 3000 Stacking Storage Drawers"/>
    <n v="16.78"/>
    <n v="1"/>
    <n v="-0.21"/>
  </r>
  <r>
    <n v="8376"/>
    <d v="2017-09-04T00:00:00"/>
    <x v="3"/>
    <x v="8"/>
    <x v="628"/>
    <x v="0"/>
    <x v="0"/>
    <x v="4"/>
    <s v="Sanford Colorific Eraseable Coloring Pencils, 12 Count"/>
    <n v="13.12"/>
    <n v="5"/>
    <n v="3.77"/>
  </r>
  <r>
    <n v="8377"/>
    <d v="2017-09-04T00:00:00"/>
    <x v="3"/>
    <x v="8"/>
    <x v="69"/>
    <x v="20"/>
    <x v="2"/>
    <x v="9"/>
    <s v="Verbatim 25 GB 6x Blu-ray Single Layer Recordable Disc, 25/Pack"/>
    <n v="91.96"/>
    <n v="4"/>
    <n v="39.54"/>
  </r>
  <r>
    <n v="8378"/>
    <d v="2017-09-04T00:00:00"/>
    <x v="3"/>
    <x v="8"/>
    <x v="129"/>
    <x v="3"/>
    <x v="1"/>
    <x v="13"/>
    <s v="Chromcraft Bull-Nose Wood Oval Conference Tables &amp; Bases"/>
    <n v="1322.35"/>
    <n v="3"/>
    <n v="-99.18"/>
  </r>
  <r>
    <n v="8379"/>
    <d v="2017-09-04T00:00:00"/>
    <x v="3"/>
    <x v="8"/>
    <x v="716"/>
    <x v="3"/>
    <x v="0"/>
    <x v="0"/>
    <s v="Xerox 220"/>
    <n v="12.96"/>
    <n v="2"/>
    <n v="6.22"/>
  </r>
  <r>
    <n v="8380"/>
    <d v="2017-09-04T00:00:00"/>
    <x v="3"/>
    <x v="8"/>
    <x v="716"/>
    <x v="3"/>
    <x v="2"/>
    <x v="6"/>
    <s v="invisibleSHIELD by ZAGG Smudge-Free Screen Protector"/>
    <n v="43.18"/>
    <n v="3"/>
    <n v="15.11"/>
  </r>
  <r>
    <n v="8381"/>
    <d v="2017-09-04T00:00:00"/>
    <x v="3"/>
    <x v="8"/>
    <x v="698"/>
    <x v="1"/>
    <x v="1"/>
    <x v="11"/>
    <s v="Bush Birmingham Collection Bookcase, Dark Cherry"/>
    <n v="825.17"/>
    <n v="9"/>
    <n v="-117.88"/>
  </r>
  <r>
    <n v="8382"/>
    <d v="2017-09-04T00:00:00"/>
    <x v="3"/>
    <x v="8"/>
    <x v="698"/>
    <x v="1"/>
    <x v="0"/>
    <x v="0"/>
    <s v="It's Hot Message Books with Stickers, 2 3/4&quot; x 5&quot;"/>
    <n v="17.760000000000002"/>
    <n v="3"/>
    <n v="5.55"/>
  </r>
  <r>
    <n v="8383"/>
    <d v="2017-09-04T00:00:00"/>
    <x v="3"/>
    <x v="8"/>
    <x v="698"/>
    <x v="1"/>
    <x v="0"/>
    <x v="4"/>
    <s v="Sanford Colorific Colored Pencils, 12/Box"/>
    <n v="6.91"/>
    <n v="3"/>
    <n v="0.86"/>
  </r>
  <r>
    <n v="8384"/>
    <d v="2017-09-04T00:00:00"/>
    <x v="3"/>
    <x v="8"/>
    <x v="496"/>
    <x v="10"/>
    <x v="0"/>
    <x v="4"/>
    <s v="DIXON Oriole Pencils"/>
    <n v="8.26"/>
    <n v="4"/>
    <n v="0.62"/>
  </r>
  <r>
    <n v="8385"/>
    <d v="2017-09-04T00:00:00"/>
    <x v="3"/>
    <x v="8"/>
    <x v="496"/>
    <x v="10"/>
    <x v="0"/>
    <x v="3"/>
    <s v="GBC Recycled VeloBinder Covers"/>
    <n v="25.56"/>
    <n v="5"/>
    <n v="-20.45"/>
  </r>
  <r>
    <n v="8386"/>
    <d v="2017-09-04T00:00:00"/>
    <x v="3"/>
    <x v="8"/>
    <x v="496"/>
    <x v="10"/>
    <x v="0"/>
    <x v="3"/>
    <s v="Wilson Jones Active Use Binders"/>
    <n v="4.37"/>
    <n v="2"/>
    <n v="-3.06"/>
  </r>
  <r>
    <n v="8387"/>
    <d v="2017-09-04T00:00:00"/>
    <x v="3"/>
    <x v="8"/>
    <x v="496"/>
    <x v="10"/>
    <x v="0"/>
    <x v="0"/>
    <s v="Telephone Message Books with Fax/Mobile Section, 4 1/4&quot; x 6&quot;"/>
    <n v="11.52"/>
    <n v="4"/>
    <n v="3.74"/>
  </r>
  <r>
    <n v="8388"/>
    <d v="2017-09-04T00:00:00"/>
    <x v="3"/>
    <x v="8"/>
    <x v="565"/>
    <x v="3"/>
    <x v="0"/>
    <x v="3"/>
    <s v="Ibico Hi-Tech Manual Binding System"/>
    <n v="487.98"/>
    <n v="2"/>
    <n v="152.5"/>
  </r>
  <r>
    <n v="8389"/>
    <d v="2017-09-04T00:00:00"/>
    <x v="3"/>
    <x v="8"/>
    <x v="565"/>
    <x v="3"/>
    <x v="2"/>
    <x v="6"/>
    <s v="QVS USB Car Charger 2-Port 2.1Amp for iPod/iPhone/iPad/iPad 2/iPad 3"/>
    <n v="5.56"/>
    <n v="1"/>
    <n v="1.74"/>
  </r>
  <r>
    <n v="8390"/>
    <d v="2017-09-04T00:00:00"/>
    <x v="3"/>
    <x v="8"/>
    <x v="565"/>
    <x v="3"/>
    <x v="0"/>
    <x v="2"/>
    <s v="Trav-L-File Heavy-Duty Shuttle II, Black"/>
    <n v="217.85"/>
    <n v="5"/>
    <n v="65.36"/>
  </r>
  <r>
    <n v="8391"/>
    <d v="2017-09-04T00:00:00"/>
    <x v="3"/>
    <x v="8"/>
    <x v="13"/>
    <x v="2"/>
    <x v="2"/>
    <x v="9"/>
    <s v="Kingston Digital DataTraveler 8GB USB 2.0"/>
    <n v="19.04"/>
    <n v="4"/>
    <n v="-1.43"/>
  </r>
  <r>
    <n v="8392"/>
    <d v="2017-09-04T00:00:00"/>
    <x v="3"/>
    <x v="8"/>
    <x v="495"/>
    <x v="3"/>
    <x v="0"/>
    <x v="2"/>
    <s v="Rogers Jumbo File, Granite"/>
    <n v="54.32"/>
    <n v="4"/>
    <n v="0.54"/>
  </r>
  <r>
    <n v="8393"/>
    <d v="2017-09-04T00:00:00"/>
    <x v="3"/>
    <x v="8"/>
    <x v="500"/>
    <x v="3"/>
    <x v="0"/>
    <x v="3"/>
    <s v="Acco Suede Grain Vinyl Round Ring Binder"/>
    <n v="13.34"/>
    <n v="6"/>
    <n v="4.34"/>
  </r>
  <r>
    <n v="8394"/>
    <d v="2017-09-04T00:00:00"/>
    <x v="3"/>
    <x v="8"/>
    <x v="500"/>
    <x v="3"/>
    <x v="1"/>
    <x v="13"/>
    <s v="Bush Cubix Conference Tables, Fully Assembled"/>
    <n v="1478.27"/>
    <n v="8"/>
    <n v="92.39"/>
  </r>
  <r>
    <n v="8395"/>
    <d v="2017-09-04T00:00:00"/>
    <x v="3"/>
    <x v="8"/>
    <x v="98"/>
    <x v="38"/>
    <x v="0"/>
    <x v="7"/>
    <s v="Staples"/>
    <n v="14.82"/>
    <n v="6"/>
    <n v="6.97"/>
  </r>
  <r>
    <n v="8396"/>
    <d v="2017-09-04T00:00:00"/>
    <x v="3"/>
    <x v="8"/>
    <x v="67"/>
    <x v="3"/>
    <x v="0"/>
    <x v="2"/>
    <s v="24 Capacity Maxi Data Binder Racks, Pearl"/>
    <n v="421.1"/>
    <n v="2"/>
    <n v="105.28"/>
  </r>
  <r>
    <n v="8397"/>
    <d v="2017-09-04T00:00:00"/>
    <x v="3"/>
    <x v="8"/>
    <x v="712"/>
    <x v="16"/>
    <x v="1"/>
    <x v="5"/>
    <s v="Global Value Steno Chair, Gray"/>
    <n v="97.18"/>
    <n v="2"/>
    <n v="6.07"/>
  </r>
  <r>
    <n v="8398"/>
    <d v="2017-09-04T00:00:00"/>
    <x v="3"/>
    <x v="8"/>
    <x v="712"/>
    <x v="16"/>
    <x v="0"/>
    <x v="0"/>
    <s v="Xerox 213"/>
    <n v="10.37"/>
    <n v="2"/>
    <n v="3.63"/>
  </r>
  <r>
    <n v="8399"/>
    <d v="2017-09-04T00:00:00"/>
    <x v="3"/>
    <x v="8"/>
    <x v="488"/>
    <x v="0"/>
    <x v="0"/>
    <x v="4"/>
    <s v="Hunt PowerHouse Electric Pencil Sharpener, Blue"/>
    <n v="30.38"/>
    <n v="1"/>
    <n v="3.8"/>
  </r>
  <r>
    <n v="8400"/>
    <d v="2017-09-04T00:00:00"/>
    <x v="3"/>
    <x v="8"/>
    <x v="755"/>
    <x v="3"/>
    <x v="0"/>
    <x v="3"/>
    <s v="Pressboard Hanging Data Binders for Unburst Sheets"/>
    <n v="11.81"/>
    <n v="3"/>
    <n v="4.13"/>
  </r>
  <r>
    <n v="8401"/>
    <d v="2017-09-04T00:00:00"/>
    <x v="3"/>
    <x v="8"/>
    <x v="322"/>
    <x v="11"/>
    <x v="0"/>
    <x v="3"/>
    <s v="Avery Trapezoid Extra Heavy Duty 4&quot; Binders"/>
    <n v="88.07"/>
    <n v="7"/>
    <n v="-58.72"/>
  </r>
  <r>
    <n v="8402"/>
    <d v="2017-09-05T00:00:00"/>
    <x v="3"/>
    <x v="8"/>
    <x v="431"/>
    <x v="22"/>
    <x v="0"/>
    <x v="4"/>
    <s v="Newell 333"/>
    <n v="2.78"/>
    <n v="1"/>
    <n v="0.72"/>
  </r>
  <r>
    <n v="8403"/>
    <d v="2017-09-05T00:00:00"/>
    <x v="3"/>
    <x v="8"/>
    <x v="53"/>
    <x v="16"/>
    <x v="0"/>
    <x v="2"/>
    <s v="Gould Plastics 18-Pocket Panel Bin, 34w x 5-1/4d x 20-1/2h"/>
    <n v="147.18"/>
    <n v="2"/>
    <n v="-29.44"/>
  </r>
  <r>
    <n v="8404"/>
    <d v="2017-09-05T00:00:00"/>
    <x v="3"/>
    <x v="8"/>
    <x v="760"/>
    <x v="15"/>
    <x v="2"/>
    <x v="9"/>
    <s v="MaxellÂ LTO Ultrium - 800 GB"/>
    <n v="89.57"/>
    <n v="4"/>
    <n v="-1.1200000000000001"/>
  </r>
  <r>
    <n v="8405"/>
    <d v="2017-09-05T00:00:00"/>
    <x v="3"/>
    <x v="8"/>
    <x v="760"/>
    <x v="15"/>
    <x v="0"/>
    <x v="4"/>
    <s v="Model L Table or Wall-Mount Pencil Sharpener"/>
    <n v="71.959999999999994"/>
    <n v="5"/>
    <n v="7.2"/>
  </r>
  <r>
    <n v="8406"/>
    <d v="2017-09-05T00:00:00"/>
    <x v="3"/>
    <x v="8"/>
    <x v="760"/>
    <x v="15"/>
    <x v="0"/>
    <x v="0"/>
    <s v="Xerox 220"/>
    <n v="15.55"/>
    <n v="3"/>
    <n v="5.44"/>
  </r>
  <r>
    <n v="8407"/>
    <d v="2017-09-07T00:00:00"/>
    <x v="3"/>
    <x v="8"/>
    <x v="29"/>
    <x v="3"/>
    <x v="1"/>
    <x v="8"/>
    <s v="Tenex Chairmats For Use With Carpeted Floors"/>
    <n v="47.94"/>
    <n v="3"/>
    <n v="2.4"/>
  </r>
  <r>
    <n v="8408"/>
    <d v="2017-09-07T00:00:00"/>
    <x v="3"/>
    <x v="8"/>
    <x v="131"/>
    <x v="11"/>
    <x v="0"/>
    <x v="2"/>
    <s v="Hanging Personal Folder File"/>
    <n v="37.68"/>
    <n v="3"/>
    <n v="2.36"/>
  </r>
  <r>
    <n v="8409"/>
    <d v="2017-09-07T00:00:00"/>
    <x v="3"/>
    <x v="8"/>
    <x v="131"/>
    <x v="11"/>
    <x v="2"/>
    <x v="9"/>
    <s v="Logitech Wireless Marathon Mouse M705"/>
    <n v="279.94"/>
    <n v="7"/>
    <n v="80.48"/>
  </r>
  <r>
    <n v="8410"/>
    <d v="2017-09-07T00:00:00"/>
    <x v="3"/>
    <x v="8"/>
    <x v="386"/>
    <x v="20"/>
    <x v="0"/>
    <x v="2"/>
    <s v="Advantus 10-Drawer Portable Organizer, Chrome Metal Frame, Smoke Drawers"/>
    <n v="478.08"/>
    <n v="8"/>
    <n v="133.86000000000001"/>
  </r>
  <r>
    <n v="8411"/>
    <d v="2017-09-07T00:00:00"/>
    <x v="3"/>
    <x v="8"/>
    <x v="155"/>
    <x v="1"/>
    <x v="0"/>
    <x v="0"/>
    <s v="Easy-staple paper"/>
    <n v="73.010000000000005"/>
    <n v="9"/>
    <n v="26.47"/>
  </r>
  <r>
    <n v="8412"/>
    <d v="2017-09-07T00:00:00"/>
    <x v="3"/>
    <x v="8"/>
    <x v="629"/>
    <x v="24"/>
    <x v="0"/>
    <x v="3"/>
    <s v="GBC DocuBind 300 Electric Binding Machine"/>
    <n v="1577.94"/>
    <n v="3"/>
    <n v="757.41"/>
  </r>
  <r>
    <n v="8413"/>
    <d v="2017-09-07T00:00:00"/>
    <x v="3"/>
    <x v="8"/>
    <x v="222"/>
    <x v="12"/>
    <x v="0"/>
    <x v="3"/>
    <s v="Wilson Jones Leather-Like Binders with DublLock Round Rings"/>
    <n v="7.86"/>
    <n v="3"/>
    <n v="-6.02"/>
  </r>
  <r>
    <n v="8414"/>
    <d v="2017-09-07T00:00:00"/>
    <x v="3"/>
    <x v="8"/>
    <x v="92"/>
    <x v="2"/>
    <x v="0"/>
    <x v="1"/>
    <s v="Avery 519"/>
    <n v="29.24"/>
    <n v="5"/>
    <n v="9.8699999999999992"/>
  </r>
  <r>
    <n v="8415"/>
    <d v="2017-09-07T00:00:00"/>
    <x v="3"/>
    <x v="8"/>
    <x v="92"/>
    <x v="2"/>
    <x v="0"/>
    <x v="0"/>
    <s v="Eureka Recycled Copy Paper 8 1/2&quot; x 11&quot;, Ream"/>
    <n v="15.55"/>
    <n v="3"/>
    <n v="5.44"/>
  </r>
  <r>
    <n v="8416"/>
    <d v="2017-09-07T00:00:00"/>
    <x v="3"/>
    <x v="8"/>
    <x v="92"/>
    <x v="2"/>
    <x v="0"/>
    <x v="10"/>
    <s v="Poly String Tie Envelopes"/>
    <n v="4.9000000000000004"/>
    <n v="3"/>
    <n v="1.65"/>
  </r>
  <r>
    <n v="8417"/>
    <d v="2017-09-07T00:00:00"/>
    <x v="3"/>
    <x v="8"/>
    <x v="643"/>
    <x v="21"/>
    <x v="2"/>
    <x v="9"/>
    <s v="Rosewill 107 Normal Keys USB Wired Standard Keyboard"/>
    <n v="13.48"/>
    <n v="1"/>
    <n v="1.89"/>
  </r>
  <r>
    <n v="8418"/>
    <d v="2017-09-07T00:00:00"/>
    <x v="3"/>
    <x v="8"/>
    <x v="176"/>
    <x v="27"/>
    <x v="1"/>
    <x v="8"/>
    <s v="DAX Copper Panel Document Frame, 5 x 7 Size"/>
    <n v="25.16"/>
    <n v="2"/>
    <n v="10.57"/>
  </r>
  <r>
    <n v="8419"/>
    <d v="2017-09-07T00:00:00"/>
    <x v="3"/>
    <x v="8"/>
    <x v="176"/>
    <x v="27"/>
    <x v="2"/>
    <x v="6"/>
    <s v="Motorla HX550 Universal Bluetooth Headset"/>
    <n v="126.56"/>
    <n v="4"/>
    <n v="47.46"/>
  </r>
  <r>
    <n v="8420"/>
    <d v="2017-09-07T00:00:00"/>
    <x v="3"/>
    <x v="8"/>
    <x v="156"/>
    <x v="3"/>
    <x v="1"/>
    <x v="8"/>
    <s v="C-Line Magnetic Cubicle Keepers, Clear Polypropylene"/>
    <n v="19.760000000000002"/>
    <n v="4"/>
    <n v="8.3000000000000007"/>
  </r>
  <r>
    <n v="8421"/>
    <d v="2017-09-07T00:00:00"/>
    <x v="3"/>
    <x v="8"/>
    <x v="120"/>
    <x v="24"/>
    <x v="2"/>
    <x v="9"/>
    <s v="Maxell 4.7GB DVD-R"/>
    <n v="113.52"/>
    <n v="4"/>
    <n v="46.54"/>
  </r>
  <r>
    <n v="8422"/>
    <d v="2017-09-07T00:00:00"/>
    <x v="3"/>
    <x v="8"/>
    <x v="120"/>
    <x v="24"/>
    <x v="1"/>
    <x v="8"/>
    <s v="DataProducts Ampli Magnifier Task Lamp, Black,"/>
    <n v="135.30000000000001"/>
    <n v="5"/>
    <n v="37.880000000000003"/>
  </r>
  <r>
    <n v="8423"/>
    <d v="2017-09-07T00:00:00"/>
    <x v="3"/>
    <x v="8"/>
    <x v="409"/>
    <x v="3"/>
    <x v="1"/>
    <x v="5"/>
    <s v="Global Low Back Tilter Chair"/>
    <n v="161.57"/>
    <n v="2"/>
    <n v="-28.27"/>
  </r>
  <r>
    <n v="8424"/>
    <d v="2017-09-07T00:00:00"/>
    <x v="3"/>
    <x v="8"/>
    <x v="441"/>
    <x v="15"/>
    <x v="0"/>
    <x v="12"/>
    <s v="Eureka The Boss Cordless Rechargeable Stick Vac"/>
    <n v="81.569999999999993"/>
    <n v="2"/>
    <n v="7.14"/>
  </r>
  <r>
    <n v="8425"/>
    <d v="2017-09-07T00:00:00"/>
    <x v="3"/>
    <x v="8"/>
    <x v="766"/>
    <x v="22"/>
    <x v="1"/>
    <x v="8"/>
    <s v="DAX Two-Tone Silver Metal Document Frame"/>
    <n v="80.959999999999994"/>
    <n v="4"/>
    <n v="34.81"/>
  </r>
  <r>
    <n v="8426"/>
    <d v="2017-09-07T00:00:00"/>
    <x v="3"/>
    <x v="8"/>
    <x v="766"/>
    <x v="22"/>
    <x v="2"/>
    <x v="6"/>
    <s v="Konftel 250 ConferenceÂ phoneÂ - Charcoal black"/>
    <n v="455.71"/>
    <n v="2"/>
    <n v="34.18"/>
  </r>
  <r>
    <n v="8427"/>
    <d v="2017-09-07T00:00:00"/>
    <x v="3"/>
    <x v="8"/>
    <x v="766"/>
    <x v="22"/>
    <x v="0"/>
    <x v="4"/>
    <s v="Boston 1799 Powerhouse Electric Pencil Sharpener"/>
    <n v="25.98"/>
    <n v="1"/>
    <n v="7.27"/>
  </r>
  <r>
    <n v="8428"/>
    <d v="2017-09-07T00:00:00"/>
    <x v="3"/>
    <x v="8"/>
    <x v="158"/>
    <x v="43"/>
    <x v="0"/>
    <x v="0"/>
    <s v="Avoid Verbal Orders Carbonless Minifold Book"/>
    <n v="16.899999999999999"/>
    <n v="5"/>
    <n v="7.77"/>
  </r>
  <r>
    <n v="8429"/>
    <d v="2017-09-07T00:00:00"/>
    <x v="3"/>
    <x v="8"/>
    <x v="158"/>
    <x v="43"/>
    <x v="0"/>
    <x v="0"/>
    <s v="Xerox 191"/>
    <n v="39.96"/>
    <n v="2"/>
    <n v="18.78"/>
  </r>
  <r>
    <n v="8430"/>
    <d v="2017-09-08T00:00:00"/>
    <x v="3"/>
    <x v="8"/>
    <x v="147"/>
    <x v="1"/>
    <x v="1"/>
    <x v="13"/>
    <s v="BoxOffice By Design Rectangular and Half-Moon Meeting Room Tables"/>
    <n v="765.63"/>
    <n v="7"/>
    <n v="-566.55999999999995"/>
  </r>
  <r>
    <n v="8431"/>
    <d v="2017-09-08T00:00:00"/>
    <x v="3"/>
    <x v="8"/>
    <x v="632"/>
    <x v="2"/>
    <x v="2"/>
    <x v="6"/>
    <s v="Aastra 6757i CT Wireless VoIP phone"/>
    <n v="258.52999999999997"/>
    <n v="2"/>
    <n v="-47.4"/>
  </r>
  <r>
    <n v="8432"/>
    <d v="2017-09-08T00:00:00"/>
    <x v="3"/>
    <x v="8"/>
    <x v="159"/>
    <x v="10"/>
    <x v="2"/>
    <x v="9"/>
    <s v="ImationÂ SwivelÂ Flash DriveÂ USBÂ flash driveÂ - 8 GB"/>
    <n v="9.1"/>
    <n v="1"/>
    <n v="1.71"/>
  </r>
  <r>
    <n v="8433"/>
    <d v="2017-09-08T00:00:00"/>
    <x v="3"/>
    <x v="8"/>
    <x v="138"/>
    <x v="10"/>
    <x v="2"/>
    <x v="9"/>
    <s v="Memorex Micro Travel Drive 32 GB"/>
    <n v="116.83"/>
    <n v="4"/>
    <n v="33.590000000000003"/>
  </r>
  <r>
    <n v="8434"/>
    <d v="2017-09-08T00:00:00"/>
    <x v="3"/>
    <x v="8"/>
    <x v="592"/>
    <x v="0"/>
    <x v="2"/>
    <x v="9"/>
    <s v="Memorex Froggy Flash Drive 8 GB"/>
    <n v="85.2"/>
    <n v="6"/>
    <n v="20.239999999999998"/>
  </r>
  <r>
    <n v="8435"/>
    <d v="2017-09-08T00:00:00"/>
    <x v="3"/>
    <x v="8"/>
    <x v="45"/>
    <x v="0"/>
    <x v="0"/>
    <x v="3"/>
    <s v="Premier Elliptical Ring Binder, Black"/>
    <n v="42.62"/>
    <n v="7"/>
    <n v="-68.19"/>
  </r>
  <r>
    <n v="8436"/>
    <d v="2017-09-08T00:00:00"/>
    <x v="3"/>
    <x v="8"/>
    <x v="45"/>
    <x v="0"/>
    <x v="2"/>
    <x v="16"/>
    <s v="Canon PC-428 Personal Copier"/>
    <n v="319.98"/>
    <n v="2"/>
    <n v="107.99"/>
  </r>
  <r>
    <n v="8437"/>
    <d v="2017-09-08T00:00:00"/>
    <x v="3"/>
    <x v="8"/>
    <x v="45"/>
    <x v="0"/>
    <x v="0"/>
    <x v="7"/>
    <s v="Vinyl Coated Wire Paper Clips in Organizer Box, 800/Box"/>
    <n v="45.92"/>
    <n v="5"/>
    <n v="15.5"/>
  </r>
  <r>
    <n v="8438"/>
    <d v="2017-09-08T00:00:00"/>
    <x v="3"/>
    <x v="8"/>
    <x v="45"/>
    <x v="0"/>
    <x v="1"/>
    <x v="8"/>
    <s v="DAX Black Cherry Wood-Tone Poster Frame"/>
    <n v="21.18"/>
    <n v="2"/>
    <n v="-11.65"/>
  </r>
  <r>
    <n v="8439"/>
    <d v="2017-09-08T00:00:00"/>
    <x v="3"/>
    <x v="8"/>
    <x v="45"/>
    <x v="0"/>
    <x v="0"/>
    <x v="0"/>
    <s v="Xerox 205"/>
    <n v="20.74"/>
    <n v="4"/>
    <n v="7.26"/>
  </r>
  <r>
    <n v="8440"/>
    <d v="2017-09-08T00:00:00"/>
    <x v="3"/>
    <x v="8"/>
    <x v="45"/>
    <x v="0"/>
    <x v="1"/>
    <x v="5"/>
    <s v="Global Armless Task Chair, Royal Blue"/>
    <n v="213.43"/>
    <n v="5"/>
    <n v="-39.64"/>
  </r>
  <r>
    <n v="8441"/>
    <d v="2017-09-08T00:00:00"/>
    <x v="3"/>
    <x v="8"/>
    <x v="658"/>
    <x v="16"/>
    <x v="0"/>
    <x v="2"/>
    <s v="Decoflex Hanging Personal Folder File, Blue"/>
    <n v="61.68"/>
    <n v="5"/>
    <n v="5.4"/>
  </r>
  <r>
    <n v="8442"/>
    <d v="2017-09-08T00:00:00"/>
    <x v="3"/>
    <x v="8"/>
    <x v="658"/>
    <x v="16"/>
    <x v="2"/>
    <x v="6"/>
    <s v="Samsung Rugby III"/>
    <n v="158.38"/>
    <n v="3"/>
    <n v="13.86"/>
  </r>
  <r>
    <n v="8443"/>
    <d v="2017-09-08T00:00:00"/>
    <x v="3"/>
    <x v="8"/>
    <x v="673"/>
    <x v="20"/>
    <x v="0"/>
    <x v="2"/>
    <s v="Adjustable Personal File Tote"/>
    <n v="65.12"/>
    <n v="4"/>
    <n v="16.93"/>
  </r>
  <r>
    <n v="8444"/>
    <d v="2017-09-09T00:00:00"/>
    <x v="3"/>
    <x v="8"/>
    <x v="386"/>
    <x v="2"/>
    <x v="1"/>
    <x v="5"/>
    <s v="Global Low Back Tilter Chair"/>
    <n v="141.37"/>
    <n v="2"/>
    <n v="-48.47"/>
  </r>
  <r>
    <n v="8445"/>
    <d v="2017-09-09T00:00:00"/>
    <x v="3"/>
    <x v="8"/>
    <x v="386"/>
    <x v="2"/>
    <x v="0"/>
    <x v="3"/>
    <s v="Wilson Jones Standard D-Ring Binders"/>
    <n v="3.04"/>
    <n v="2"/>
    <n v="-2.33"/>
  </r>
  <r>
    <n v="8446"/>
    <d v="2017-09-09T00:00:00"/>
    <x v="3"/>
    <x v="8"/>
    <x v="386"/>
    <x v="2"/>
    <x v="0"/>
    <x v="3"/>
    <s v="GBC Prepunched Paper, 19-Hole, for Binding Systems, 24-lb"/>
    <n v="4.5"/>
    <n v="1"/>
    <n v="-3.6"/>
  </r>
  <r>
    <n v="8447"/>
    <d v="2017-09-09T00:00:00"/>
    <x v="3"/>
    <x v="8"/>
    <x v="386"/>
    <x v="2"/>
    <x v="0"/>
    <x v="4"/>
    <s v="Quartet Omega Colored Chalk, 12/Pack"/>
    <n v="4.67"/>
    <n v="1"/>
    <n v="1.58"/>
  </r>
  <r>
    <n v="8448"/>
    <d v="2017-09-09T00:00:00"/>
    <x v="3"/>
    <x v="8"/>
    <x v="386"/>
    <x v="2"/>
    <x v="2"/>
    <x v="9"/>
    <s v="Microsoft Sculpt Comfort Mouse"/>
    <n v="95.88"/>
    <n v="3"/>
    <n v="28.76"/>
  </r>
  <r>
    <n v="8449"/>
    <d v="2017-09-09T00:00:00"/>
    <x v="3"/>
    <x v="8"/>
    <x v="386"/>
    <x v="2"/>
    <x v="1"/>
    <x v="8"/>
    <s v="Eldon Expressions Punched Metal &amp; Wood Desk Accessories, Pewter &amp; Cherry"/>
    <n v="17.02"/>
    <n v="2"/>
    <n v="1.7"/>
  </r>
  <r>
    <n v="8450"/>
    <d v="2017-09-09T00:00:00"/>
    <x v="3"/>
    <x v="8"/>
    <x v="386"/>
    <x v="2"/>
    <x v="2"/>
    <x v="9"/>
    <s v="Plantronics S12 Corded Telephone Headset System"/>
    <n v="258.7"/>
    <n v="3"/>
    <n v="64.67"/>
  </r>
  <r>
    <n v="8451"/>
    <d v="2017-09-09T00:00:00"/>
    <x v="3"/>
    <x v="8"/>
    <x v="386"/>
    <x v="2"/>
    <x v="2"/>
    <x v="6"/>
    <s v="Samsung Galaxy Note 2"/>
    <n v="1931.96"/>
    <n v="7"/>
    <n v="-386.39"/>
  </r>
  <r>
    <n v="8452"/>
    <d v="2017-09-09T00:00:00"/>
    <x v="3"/>
    <x v="8"/>
    <x v="191"/>
    <x v="9"/>
    <x v="0"/>
    <x v="2"/>
    <s v="Fellowes Officeware Wire Shelving"/>
    <n v="628.80999999999995"/>
    <n v="7"/>
    <n v="12.58"/>
  </r>
  <r>
    <n v="8453"/>
    <d v="2017-09-09T00:00:00"/>
    <x v="3"/>
    <x v="8"/>
    <x v="191"/>
    <x v="9"/>
    <x v="0"/>
    <x v="2"/>
    <s v="X-Rack File for Hanging Folders"/>
    <n v="56.45"/>
    <n v="5"/>
    <n v="14.68"/>
  </r>
  <r>
    <n v="8454"/>
    <d v="2017-09-09T00:00:00"/>
    <x v="3"/>
    <x v="8"/>
    <x v="703"/>
    <x v="15"/>
    <x v="0"/>
    <x v="14"/>
    <s v="Staple remover"/>
    <n v="8.83"/>
    <n v="3"/>
    <n v="-1.99"/>
  </r>
  <r>
    <n v="8455"/>
    <d v="2017-09-09T00:00:00"/>
    <x v="3"/>
    <x v="8"/>
    <x v="703"/>
    <x v="15"/>
    <x v="0"/>
    <x v="0"/>
    <s v="Xerox 1888"/>
    <n v="177.54"/>
    <n v="4"/>
    <n v="62.14"/>
  </r>
  <r>
    <n v="8456"/>
    <d v="2017-09-09T00:00:00"/>
    <x v="3"/>
    <x v="8"/>
    <x v="703"/>
    <x v="15"/>
    <x v="0"/>
    <x v="2"/>
    <s v="Fellowes Super Stor/Drawer Files"/>
    <n v="258.48"/>
    <n v="2"/>
    <n v="-3.23"/>
  </r>
  <r>
    <n v="8457"/>
    <d v="2017-09-09T00:00:00"/>
    <x v="3"/>
    <x v="8"/>
    <x v="703"/>
    <x v="15"/>
    <x v="1"/>
    <x v="8"/>
    <s v="Eldon Wave Desk Accessories"/>
    <n v="14.14"/>
    <n v="3"/>
    <n v="4.24"/>
  </r>
  <r>
    <n v="8458"/>
    <d v="2017-09-09T00:00:00"/>
    <x v="3"/>
    <x v="8"/>
    <x v="733"/>
    <x v="14"/>
    <x v="0"/>
    <x v="10"/>
    <s v="#10- 4 1/8&quot; x 9 1/2&quot; Recycled Envelopes"/>
    <n v="17.48"/>
    <n v="2"/>
    <n v="8.2200000000000006"/>
  </r>
  <r>
    <n v="8459"/>
    <d v="2017-09-09T00:00:00"/>
    <x v="3"/>
    <x v="8"/>
    <x v="170"/>
    <x v="12"/>
    <x v="0"/>
    <x v="0"/>
    <s v="Unpadded Memo Slips"/>
    <n v="6.37"/>
    <n v="2"/>
    <n v="2.39"/>
  </r>
  <r>
    <n v="8460"/>
    <d v="2017-09-09T00:00:00"/>
    <x v="3"/>
    <x v="8"/>
    <x v="31"/>
    <x v="3"/>
    <x v="0"/>
    <x v="4"/>
    <s v="Newell 35"/>
    <n v="6.56"/>
    <n v="2"/>
    <n v="1.9"/>
  </r>
  <r>
    <n v="8461"/>
    <d v="2017-09-09T00:00:00"/>
    <x v="3"/>
    <x v="8"/>
    <x v="31"/>
    <x v="3"/>
    <x v="1"/>
    <x v="5"/>
    <s v="Novimex Fabric Task Chair"/>
    <n v="243.92"/>
    <n v="5"/>
    <n v="-15.25"/>
  </r>
  <r>
    <n v="8462"/>
    <d v="2017-09-09T00:00:00"/>
    <x v="3"/>
    <x v="8"/>
    <x v="31"/>
    <x v="3"/>
    <x v="0"/>
    <x v="0"/>
    <s v="Astroparche Fine Business Paper"/>
    <n v="47.52"/>
    <n v="9"/>
    <n v="22.81"/>
  </r>
  <r>
    <n v="8463"/>
    <d v="2017-09-09T00:00:00"/>
    <x v="3"/>
    <x v="8"/>
    <x v="435"/>
    <x v="3"/>
    <x v="0"/>
    <x v="2"/>
    <s v="Fellowes Bases and Tops For Staxonsteel/High-Stak Systems"/>
    <n v="99.87"/>
    <n v="3"/>
    <n v="23.97"/>
  </r>
  <r>
    <n v="8464"/>
    <d v="2017-09-09T00:00:00"/>
    <x v="3"/>
    <x v="8"/>
    <x v="271"/>
    <x v="0"/>
    <x v="0"/>
    <x v="1"/>
    <s v="Avery 511"/>
    <n v="9.86"/>
    <n v="4"/>
    <n v="3.45"/>
  </r>
  <r>
    <n v="8465"/>
    <d v="2017-09-09T00:00:00"/>
    <x v="3"/>
    <x v="8"/>
    <x v="391"/>
    <x v="10"/>
    <x v="0"/>
    <x v="4"/>
    <s v="BIC Brite Liner Highlighters, Chisel Tip"/>
    <n v="25.92"/>
    <n v="5"/>
    <n v="3.89"/>
  </r>
  <r>
    <n v="8466"/>
    <d v="2017-09-09T00:00:00"/>
    <x v="3"/>
    <x v="8"/>
    <x v="391"/>
    <x v="10"/>
    <x v="1"/>
    <x v="8"/>
    <s v="Deflect-o EconoMat Studded, No Bevel Mat for Low Pile Carpeting"/>
    <n v="66.11"/>
    <n v="2"/>
    <n v="-9.09"/>
  </r>
  <r>
    <n v="8467"/>
    <d v="2017-09-09T00:00:00"/>
    <x v="3"/>
    <x v="8"/>
    <x v="91"/>
    <x v="3"/>
    <x v="2"/>
    <x v="9"/>
    <s v="Microsoft Wireless Mobile Mouse 4000"/>
    <n v="159.96"/>
    <n v="4"/>
    <n v="51.19"/>
  </r>
  <r>
    <n v="8468"/>
    <d v="2017-09-09T00:00:00"/>
    <x v="3"/>
    <x v="8"/>
    <x v="105"/>
    <x v="11"/>
    <x v="0"/>
    <x v="0"/>
    <s v="Xerox 1930"/>
    <n v="31.1"/>
    <n v="6"/>
    <n v="11.28"/>
  </r>
  <r>
    <n v="8469"/>
    <d v="2017-09-09T00:00:00"/>
    <x v="3"/>
    <x v="8"/>
    <x v="105"/>
    <x v="11"/>
    <x v="0"/>
    <x v="12"/>
    <s v="Belkin 7-Outlet SurgeMaster Home Series"/>
    <n v="11.18"/>
    <n v="1"/>
    <n v="0.84"/>
  </r>
  <r>
    <n v="8470"/>
    <d v="2017-09-09T00:00:00"/>
    <x v="3"/>
    <x v="8"/>
    <x v="448"/>
    <x v="10"/>
    <x v="0"/>
    <x v="1"/>
    <s v="Avery 501"/>
    <n v="17.71"/>
    <n v="6"/>
    <n v="5.98"/>
  </r>
  <r>
    <n v="8471"/>
    <d v="2017-09-09T00:00:00"/>
    <x v="3"/>
    <x v="8"/>
    <x v="448"/>
    <x v="10"/>
    <x v="0"/>
    <x v="3"/>
    <s v="3M Organizer Strips"/>
    <n v="4.8600000000000003"/>
    <n v="3"/>
    <n v="-3.56"/>
  </r>
  <r>
    <n v="8472"/>
    <d v="2017-09-09T00:00:00"/>
    <x v="3"/>
    <x v="8"/>
    <x v="448"/>
    <x v="10"/>
    <x v="0"/>
    <x v="3"/>
    <s v="Acco Data Flex Cable Posts For Top &amp; Bottom Load Binders, 6&quot; Capacity"/>
    <n v="6.26"/>
    <n v="2"/>
    <n v="-5.22"/>
  </r>
  <r>
    <n v="8473"/>
    <d v="2017-09-10T00:00:00"/>
    <x v="3"/>
    <x v="8"/>
    <x v="49"/>
    <x v="1"/>
    <x v="2"/>
    <x v="6"/>
    <s v="Panasonic Kx-TS550"/>
    <n v="147.16999999999999"/>
    <n v="4"/>
    <n v="16.559999999999999"/>
  </r>
  <r>
    <n v="8474"/>
    <d v="2017-09-10T00:00:00"/>
    <x v="3"/>
    <x v="8"/>
    <x v="136"/>
    <x v="3"/>
    <x v="1"/>
    <x v="5"/>
    <s v="DMI Arturo Collection Mission-style Design Wood Chair"/>
    <n v="362.35"/>
    <n v="3"/>
    <n v="27.18"/>
  </r>
  <r>
    <n v="8475"/>
    <d v="2017-09-10T00:00:00"/>
    <x v="3"/>
    <x v="8"/>
    <x v="136"/>
    <x v="3"/>
    <x v="0"/>
    <x v="3"/>
    <s v="Avery Non-Stick Binders"/>
    <n v="7.18"/>
    <n v="2"/>
    <n v="2.25"/>
  </r>
  <r>
    <n v="8476"/>
    <d v="2017-09-10T00:00:00"/>
    <x v="3"/>
    <x v="8"/>
    <x v="758"/>
    <x v="24"/>
    <x v="0"/>
    <x v="3"/>
    <s v="3M Organizer Strips"/>
    <n v="16.2"/>
    <n v="3"/>
    <n v="7.78"/>
  </r>
  <r>
    <n v="8477"/>
    <d v="2017-09-10T00:00:00"/>
    <x v="3"/>
    <x v="8"/>
    <x v="758"/>
    <x v="24"/>
    <x v="0"/>
    <x v="12"/>
    <s v="Holmes Replacement Filter for HEPA Air Cleaner, Medium Room"/>
    <n v="33.99"/>
    <n v="3"/>
    <n v="14.62"/>
  </r>
  <r>
    <n v="8478"/>
    <d v="2017-09-10T00:00:00"/>
    <x v="3"/>
    <x v="8"/>
    <x v="758"/>
    <x v="24"/>
    <x v="2"/>
    <x v="9"/>
    <s v="Logitech G105 Gaming Keyboard"/>
    <n v="296.85000000000002"/>
    <n v="5"/>
    <n v="53.43"/>
  </r>
  <r>
    <n v="8479"/>
    <d v="2017-09-10T00:00:00"/>
    <x v="3"/>
    <x v="8"/>
    <x v="758"/>
    <x v="24"/>
    <x v="2"/>
    <x v="9"/>
    <s v="ImationÂ Clip USBÂ flash driveÂ - 8 GB"/>
    <n v="112.8"/>
    <n v="6"/>
    <n v="6.77"/>
  </r>
  <r>
    <n v="8480"/>
    <d v="2017-09-10T00:00:00"/>
    <x v="3"/>
    <x v="8"/>
    <x v="758"/>
    <x v="24"/>
    <x v="0"/>
    <x v="3"/>
    <s v="Newell 3-Hole Punched Plastic Slotted Magazine Holders for Binders"/>
    <n v="13.71"/>
    <n v="3"/>
    <n v="6.58"/>
  </r>
  <r>
    <n v="8481"/>
    <d v="2017-09-10T00:00:00"/>
    <x v="3"/>
    <x v="8"/>
    <x v="758"/>
    <x v="24"/>
    <x v="0"/>
    <x v="0"/>
    <s v="Xerox 1970"/>
    <n v="24.9"/>
    <n v="5"/>
    <n v="11.7"/>
  </r>
  <r>
    <n v="8482"/>
    <d v="2017-09-10T00:00:00"/>
    <x v="3"/>
    <x v="8"/>
    <x v="758"/>
    <x v="24"/>
    <x v="0"/>
    <x v="2"/>
    <s v="Fellowes Stor/Drawer Steel Plus Storage Drawers"/>
    <n v="286.29000000000002"/>
    <n v="3"/>
    <n v="17.18"/>
  </r>
  <r>
    <n v="8483"/>
    <d v="2017-09-10T00:00:00"/>
    <x v="3"/>
    <x v="8"/>
    <x v="758"/>
    <x v="24"/>
    <x v="0"/>
    <x v="12"/>
    <s v="Acco 6 Outlet Guardian Standard Surge Suppressor"/>
    <n v="24.18"/>
    <n v="2"/>
    <n v="7.25"/>
  </r>
  <r>
    <n v="8484"/>
    <d v="2017-09-10T00:00:00"/>
    <x v="3"/>
    <x v="8"/>
    <x v="659"/>
    <x v="1"/>
    <x v="0"/>
    <x v="3"/>
    <s v="Fellowes PB500 Electric Punch Plastic Comb Binding Machine with Manual Bind"/>
    <n v="762.59"/>
    <n v="3"/>
    <n v="-1143.8900000000001"/>
  </r>
  <r>
    <n v="8485"/>
    <d v="2017-09-10T00:00:00"/>
    <x v="3"/>
    <x v="8"/>
    <x v="489"/>
    <x v="20"/>
    <x v="0"/>
    <x v="0"/>
    <s v="Rediform S.O.S. 1-Up Phone Message Bk, 4-1/4x3-1/16 Bk, 1 Form/Pg, 40 Messages/Bk, 3/Pk"/>
    <n v="18.760000000000002"/>
    <n v="2"/>
    <n v="9"/>
  </r>
  <r>
    <n v="8486"/>
    <d v="2017-09-10T00:00:00"/>
    <x v="3"/>
    <x v="8"/>
    <x v="592"/>
    <x v="32"/>
    <x v="0"/>
    <x v="4"/>
    <s v="Eberhard Faber 3 1/2&quot; Golf Pencils"/>
    <n v="14.88"/>
    <n v="2"/>
    <n v="3.72"/>
  </r>
  <r>
    <n v="8487"/>
    <d v="2017-09-10T00:00:00"/>
    <x v="3"/>
    <x v="8"/>
    <x v="484"/>
    <x v="10"/>
    <x v="0"/>
    <x v="0"/>
    <s v="Xerox 1906"/>
    <n v="85.06"/>
    <n v="3"/>
    <n v="28.71"/>
  </r>
  <r>
    <n v="8488"/>
    <d v="2017-09-10T00:00:00"/>
    <x v="3"/>
    <x v="8"/>
    <x v="228"/>
    <x v="4"/>
    <x v="0"/>
    <x v="3"/>
    <s v="Wilson Jones Suede Grain Vinyl Binders"/>
    <n v="2.78"/>
    <n v="1"/>
    <n v="1.36"/>
  </r>
  <r>
    <n v="8489"/>
    <d v="2017-09-10T00:00:00"/>
    <x v="3"/>
    <x v="8"/>
    <x v="276"/>
    <x v="10"/>
    <x v="2"/>
    <x v="9"/>
    <s v="Memorex Mini Travel Drive 8 GB USB 2.0 Flash Drive"/>
    <n v="37.06"/>
    <n v="4"/>
    <n v="8.8000000000000007"/>
  </r>
  <r>
    <n v="8490"/>
    <d v="2017-09-10T00:00:00"/>
    <x v="3"/>
    <x v="8"/>
    <x v="276"/>
    <x v="10"/>
    <x v="2"/>
    <x v="6"/>
    <s v="Cisco IP Phone 7961G-GE VoIP phone"/>
    <n v="259.89999999999998"/>
    <n v="2"/>
    <n v="-56.31"/>
  </r>
  <r>
    <n v="8491"/>
    <d v="2017-09-11T00:00:00"/>
    <x v="3"/>
    <x v="8"/>
    <x v="361"/>
    <x v="16"/>
    <x v="1"/>
    <x v="8"/>
    <s v="Howard Miller 11-1/2&quot; Diameter Grantwood Wall Clock"/>
    <n v="34.5"/>
    <n v="1"/>
    <n v="6.04"/>
  </r>
  <r>
    <n v="8492"/>
    <d v="2017-09-11T00:00:00"/>
    <x v="3"/>
    <x v="8"/>
    <x v="474"/>
    <x v="4"/>
    <x v="0"/>
    <x v="0"/>
    <s v="Xerox 1935"/>
    <n v="184.66"/>
    <n v="7"/>
    <n v="84.94"/>
  </r>
  <r>
    <n v="8493"/>
    <d v="2017-09-11T00:00:00"/>
    <x v="3"/>
    <x v="8"/>
    <x v="432"/>
    <x v="3"/>
    <x v="0"/>
    <x v="0"/>
    <s v="Xerox 1996"/>
    <n v="12.96"/>
    <n v="2"/>
    <n v="6.22"/>
  </r>
  <r>
    <n v="8494"/>
    <d v="2017-09-11T00:00:00"/>
    <x v="3"/>
    <x v="8"/>
    <x v="432"/>
    <x v="3"/>
    <x v="0"/>
    <x v="10"/>
    <s v="#10 Self-Seal White Envelopes"/>
    <n v="22.18"/>
    <n v="2"/>
    <n v="10.87"/>
  </r>
  <r>
    <n v="8495"/>
    <d v="2017-09-11T00:00:00"/>
    <x v="3"/>
    <x v="8"/>
    <x v="432"/>
    <x v="3"/>
    <x v="1"/>
    <x v="5"/>
    <s v="Hon Pagoda Stacking Chairs"/>
    <n v="2054.27"/>
    <n v="8"/>
    <n v="256.77999999999997"/>
  </r>
  <r>
    <n v="8496"/>
    <d v="2017-09-11T00:00:00"/>
    <x v="3"/>
    <x v="8"/>
    <x v="454"/>
    <x v="1"/>
    <x v="0"/>
    <x v="7"/>
    <s v="Acco Hot Clips Clips to Go"/>
    <n v="10.53"/>
    <n v="4"/>
    <n v="3.29"/>
  </r>
  <r>
    <n v="8497"/>
    <d v="2017-09-11T00:00:00"/>
    <x v="3"/>
    <x v="8"/>
    <x v="454"/>
    <x v="1"/>
    <x v="0"/>
    <x v="0"/>
    <s v="Xerox 1927"/>
    <n v="20.54"/>
    <n v="6"/>
    <n v="6.42"/>
  </r>
  <r>
    <n v="8498"/>
    <d v="2017-09-11T00:00:00"/>
    <x v="3"/>
    <x v="8"/>
    <x v="92"/>
    <x v="3"/>
    <x v="1"/>
    <x v="8"/>
    <s v="6&quot; Cubicle Wall Clock, Black"/>
    <n v="32.36"/>
    <n v="4"/>
    <n v="11.65"/>
  </r>
  <r>
    <n v="8499"/>
    <d v="2017-09-11T00:00:00"/>
    <x v="3"/>
    <x v="8"/>
    <x v="92"/>
    <x v="3"/>
    <x v="0"/>
    <x v="12"/>
    <s v="Kensington 4 Outlet MasterPiece Compact Power Control Center"/>
    <n v="406.6"/>
    <n v="5"/>
    <n v="113.85"/>
  </r>
  <r>
    <n v="8500"/>
    <d v="2017-09-11T00:00:00"/>
    <x v="3"/>
    <x v="8"/>
    <x v="259"/>
    <x v="22"/>
    <x v="1"/>
    <x v="5"/>
    <s v="Office Star - Contemporary Task Swivel Chair"/>
    <n v="177.57"/>
    <n v="2"/>
    <n v="8.8800000000000008"/>
  </r>
  <r>
    <n v="8501"/>
    <d v="2017-09-11T00:00:00"/>
    <x v="3"/>
    <x v="8"/>
    <x v="259"/>
    <x v="22"/>
    <x v="0"/>
    <x v="0"/>
    <s v="Xerox 225"/>
    <n v="19.440000000000001"/>
    <n v="3"/>
    <n v="9.33"/>
  </r>
  <r>
    <n v="8502"/>
    <d v="2017-09-11T00:00:00"/>
    <x v="3"/>
    <x v="8"/>
    <x v="259"/>
    <x v="22"/>
    <x v="0"/>
    <x v="0"/>
    <s v="Xerox 1894"/>
    <n v="71.28"/>
    <n v="11"/>
    <n v="34.21"/>
  </r>
  <r>
    <n v="8503"/>
    <d v="2017-09-11T00:00:00"/>
    <x v="3"/>
    <x v="8"/>
    <x v="259"/>
    <x v="22"/>
    <x v="0"/>
    <x v="3"/>
    <s v="Ibico Ibimaster 300 Manual Binding System"/>
    <n v="1471.96"/>
    <n v="5"/>
    <n v="459.99"/>
  </r>
  <r>
    <n v="8504"/>
    <d v="2017-09-11T00:00:00"/>
    <x v="3"/>
    <x v="8"/>
    <x v="259"/>
    <x v="22"/>
    <x v="2"/>
    <x v="6"/>
    <s v="iOttie XL Car Mount"/>
    <n v="79.959999999999994"/>
    <n v="5"/>
    <n v="-17.989999999999998"/>
  </r>
  <r>
    <n v="8505"/>
    <d v="2017-09-11T00:00:00"/>
    <x v="3"/>
    <x v="8"/>
    <x v="204"/>
    <x v="0"/>
    <x v="0"/>
    <x v="0"/>
    <s v="Xerox 1953"/>
    <n v="10.27"/>
    <n v="3"/>
    <n v="3.21"/>
  </r>
  <r>
    <n v="8506"/>
    <d v="2017-09-11T00:00:00"/>
    <x v="3"/>
    <x v="8"/>
    <x v="204"/>
    <x v="0"/>
    <x v="1"/>
    <x v="13"/>
    <s v="Bevis Round Conference Table Top &amp; Single Column Base"/>
    <n v="512.19000000000005"/>
    <n v="5"/>
    <n v="-65.849999999999994"/>
  </r>
  <r>
    <n v="8507"/>
    <d v="2017-09-11T00:00:00"/>
    <x v="3"/>
    <x v="8"/>
    <x v="204"/>
    <x v="0"/>
    <x v="0"/>
    <x v="12"/>
    <s v="Commercial WindTunnel Clean Air Upright Vacuum, Replacement Belts, Filtration Bags"/>
    <n v="1.56"/>
    <n v="2"/>
    <n v="-4.2"/>
  </r>
  <r>
    <n v="8508"/>
    <d v="2017-09-11T00:00:00"/>
    <x v="3"/>
    <x v="8"/>
    <x v="484"/>
    <x v="3"/>
    <x v="2"/>
    <x v="6"/>
    <s v="OtterBox Defender Series Case - Samsung Galaxy S4"/>
    <n v="143.94999999999999"/>
    <n v="6"/>
    <n v="17.989999999999998"/>
  </r>
  <r>
    <n v="8509"/>
    <d v="2017-09-11T00:00:00"/>
    <x v="3"/>
    <x v="8"/>
    <x v="484"/>
    <x v="3"/>
    <x v="0"/>
    <x v="0"/>
    <s v="Xerox 192"/>
    <n v="19.440000000000001"/>
    <n v="3"/>
    <n v="9.33"/>
  </r>
  <r>
    <n v="8510"/>
    <d v="2017-09-11T00:00:00"/>
    <x v="3"/>
    <x v="8"/>
    <x v="92"/>
    <x v="6"/>
    <x v="0"/>
    <x v="12"/>
    <s v="Hoover Commercial SteamVac"/>
    <n v="67.900000000000006"/>
    <n v="5"/>
    <n v="20.37"/>
  </r>
  <r>
    <n v="8511"/>
    <d v="2017-09-11T00:00:00"/>
    <x v="3"/>
    <x v="8"/>
    <x v="228"/>
    <x v="5"/>
    <x v="0"/>
    <x v="12"/>
    <s v="Fellowes Premier Superior Surge Suppressor, 10-Outlet, With Phone and Remote"/>
    <n v="195.68"/>
    <n v="4"/>
    <n v="50.88"/>
  </r>
  <r>
    <n v="8512"/>
    <d v="2017-09-11T00:00:00"/>
    <x v="3"/>
    <x v="8"/>
    <x v="228"/>
    <x v="5"/>
    <x v="0"/>
    <x v="7"/>
    <s v="Acco Clips to Go Binder Clips, 24 Clips in Two Sizes"/>
    <n v="14.2"/>
    <n v="4"/>
    <n v="6.67"/>
  </r>
  <r>
    <n v="8513"/>
    <d v="2017-09-12T00:00:00"/>
    <x v="3"/>
    <x v="8"/>
    <x v="401"/>
    <x v="3"/>
    <x v="1"/>
    <x v="8"/>
    <s v="Eldon Image Series Desk Accessories, Burgundy"/>
    <n v="8.36"/>
    <n v="2"/>
    <n v="3.01"/>
  </r>
  <r>
    <n v="8514"/>
    <d v="2017-09-12T00:00:00"/>
    <x v="3"/>
    <x v="8"/>
    <x v="540"/>
    <x v="36"/>
    <x v="0"/>
    <x v="0"/>
    <s v="Adams Telephone Message Book w/Frequently-Called Numbers Space, 400 Messages per Book"/>
    <n v="39.9"/>
    <n v="5"/>
    <n v="19.95"/>
  </r>
  <r>
    <n v="8515"/>
    <d v="2017-09-12T00:00:00"/>
    <x v="3"/>
    <x v="8"/>
    <x v="540"/>
    <x v="36"/>
    <x v="0"/>
    <x v="12"/>
    <s v="Fellowes Basic Home/Office Series Surge Protectors"/>
    <n v="90.86"/>
    <n v="7"/>
    <n v="26.35"/>
  </r>
  <r>
    <n v="8516"/>
    <d v="2017-09-12T00:00:00"/>
    <x v="3"/>
    <x v="8"/>
    <x v="540"/>
    <x v="36"/>
    <x v="0"/>
    <x v="0"/>
    <s v="Xerox 1939"/>
    <n v="94.85"/>
    <n v="5"/>
    <n v="45.53"/>
  </r>
  <r>
    <n v="8517"/>
    <d v="2017-09-12T00:00:00"/>
    <x v="3"/>
    <x v="8"/>
    <x v="351"/>
    <x v="43"/>
    <x v="0"/>
    <x v="0"/>
    <s v="Xerox 209"/>
    <n v="45.36"/>
    <n v="7"/>
    <n v="21.77"/>
  </r>
  <r>
    <n v="8518"/>
    <d v="2017-09-12T00:00:00"/>
    <x v="3"/>
    <x v="8"/>
    <x v="351"/>
    <x v="43"/>
    <x v="0"/>
    <x v="3"/>
    <s v="Aluminum Screw Posts"/>
    <n v="45.78"/>
    <n v="3"/>
    <n v="22.89"/>
  </r>
  <r>
    <n v="8519"/>
    <d v="2017-09-12T00:00:00"/>
    <x v="3"/>
    <x v="8"/>
    <x v="522"/>
    <x v="3"/>
    <x v="0"/>
    <x v="0"/>
    <s v="Eaton Premium Continuous-Feed Paper, 25% Cotton, Letter Size, White, 1000 Shts/Box"/>
    <n v="166.44"/>
    <n v="3"/>
    <n v="79.89"/>
  </r>
  <r>
    <n v="8520"/>
    <d v="2017-09-13T00:00:00"/>
    <x v="3"/>
    <x v="8"/>
    <x v="25"/>
    <x v="25"/>
    <x v="0"/>
    <x v="4"/>
    <s v="Fluorescent Highlighters by Dixon"/>
    <n v="15.92"/>
    <n v="5"/>
    <n v="2.79"/>
  </r>
  <r>
    <n v="8521"/>
    <d v="2017-09-14T00:00:00"/>
    <x v="3"/>
    <x v="8"/>
    <x v="463"/>
    <x v="14"/>
    <x v="0"/>
    <x v="0"/>
    <s v="Telephone Message Books with Fax/Mobile Section, 5 1/2&quot; x 3 3/16&quot;"/>
    <n v="19.05"/>
    <n v="3"/>
    <n v="8.76"/>
  </r>
  <r>
    <n v="8522"/>
    <d v="2017-09-14T00:00:00"/>
    <x v="3"/>
    <x v="8"/>
    <x v="235"/>
    <x v="23"/>
    <x v="0"/>
    <x v="4"/>
    <s v="Boston Home &amp; Office Model 2000 Electric Pencil Sharpeners"/>
    <n v="70.95"/>
    <n v="3"/>
    <n v="18.45"/>
  </r>
  <r>
    <n v="8523"/>
    <d v="2017-09-14T00:00:00"/>
    <x v="3"/>
    <x v="8"/>
    <x v="733"/>
    <x v="3"/>
    <x v="0"/>
    <x v="1"/>
    <s v="Avery 48"/>
    <n v="56.7"/>
    <n v="9"/>
    <n v="26.08"/>
  </r>
  <r>
    <n v="8524"/>
    <d v="2017-09-14T00:00:00"/>
    <x v="3"/>
    <x v="8"/>
    <x v="255"/>
    <x v="2"/>
    <x v="0"/>
    <x v="3"/>
    <s v="GBC Instant Report Kit"/>
    <n v="3.88"/>
    <n v="2"/>
    <n v="-2.59"/>
  </r>
  <r>
    <n v="8525"/>
    <d v="2017-09-14T00:00:00"/>
    <x v="3"/>
    <x v="8"/>
    <x v="255"/>
    <x v="2"/>
    <x v="2"/>
    <x v="15"/>
    <s v="Ricoh - Ink Collector Unit for GX3000 Series Printers"/>
    <n v="12.59"/>
    <n v="1"/>
    <n v="-18.04"/>
  </r>
  <r>
    <n v="8526"/>
    <d v="2017-09-14T00:00:00"/>
    <x v="3"/>
    <x v="8"/>
    <x v="255"/>
    <x v="2"/>
    <x v="1"/>
    <x v="5"/>
    <s v="Office Star - Ergonomically Designed Knee Chair"/>
    <n v="113.37"/>
    <n v="2"/>
    <n v="-29.15"/>
  </r>
  <r>
    <n v="8527"/>
    <d v="2017-09-14T00:00:00"/>
    <x v="3"/>
    <x v="8"/>
    <x v="255"/>
    <x v="2"/>
    <x v="0"/>
    <x v="3"/>
    <s v="Aluminum Screw Posts"/>
    <n v="18.309999999999999"/>
    <n v="4"/>
    <n v="-12.21"/>
  </r>
  <r>
    <n v="8528"/>
    <d v="2017-09-14T00:00:00"/>
    <x v="3"/>
    <x v="8"/>
    <x v="255"/>
    <x v="2"/>
    <x v="1"/>
    <x v="8"/>
    <s v="Tensor Track Tree Floor Lamp"/>
    <n v="127.94"/>
    <n v="8"/>
    <n v="4.8"/>
  </r>
  <r>
    <n v="8529"/>
    <d v="2017-09-14T00:00:00"/>
    <x v="3"/>
    <x v="8"/>
    <x v="255"/>
    <x v="2"/>
    <x v="2"/>
    <x v="15"/>
    <s v="Lexmark MarkNet N8150 Wireless Print Server"/>
    <n v="241.17"/>
    <n v="2"/>
    <n v="-168.82"/>
  </r>
  <r>
    <n v="8530"/>
    <d v="2017-09-14T00:00:00"/>
    <x v="3"/>
    <x v="8"/>
    <x v="159"/>
    <x v="25"/>
    <x v="0"/>
    <x v="12"/>
    <s v="3.6 Cubic Foot Counter Height Office Refrigerator"/>
    <n v="942.78"/>
    <n v="4"/>
    <n v="94.28"/>
  </r>
  <r>
    <n v="8531"/>
    <d v="2017-09-14T00:00:00"/>
    <x v="3"/>
    <x v="8"/>
    <x v="159"/>
    <x v="25"/>
    <x v="0"/>
    <x v="0"/>
    <s v="Xerox 1988"/>
    <n v="74.349999999999994"/>
    <n v="3"/>
    <n v="23.24"/>
  </r>
  <r>
    <n v="8532"/>
    <d v="2017-09-14T00:00:00"/>
    <x v="3"/>
    <x v="8"/>
    <x v="680"/>
    <x v="20"/>
    <x v="2"/>
    <x v="6"/>
    <s v="Wilson SignalBoost 841262 DB PRO Amplifier Kit"/>
    <n v="1079.8499999999999"/>
    <n v="3"/>
    <n v="323.95999999999998"/>
  </r>
  <r>
    <n v="8533"/>
    <d v="2017-09-14T00:00:00"/>
    <x v="3"/>
    <x v="8"/>
    <x v="680"/>
    <x v="20"/>
    <x v="0"/>
    <x v="2"/>
    <s v="Sensible Storage WireTech Storage Systems"/>
    <n v="70.98"/>
    <n v="1"/>
    <n v="3.55"/>
  </r>
  <r>
    <n v="8534"/>
    <d v="2017-09-14T00:00:00"/>
    <x v="3"/>
    <x v="8"/>
    <x v="680"/>
    <x v="20"/>
    <x v="0"/>
    <x v="4"/>
    <s v="Bulldog Table or Wall-Mount Pencil Sharpener"/>
    <n v="29.95"/>
    <n v="5"/>
    <n v="8.69"/>
  </r>
  <r>
    <n v="8535"/>
    <d v="2017-09-14T00:00:00"/>
    <x v="3"/>
    <x v="8"/>
    <x v="680"/>
    <x v="20"/>
    <x v="1"/>
    <x v="5"/>
    <s v="Office Star - Contemporary Task Swivel chair with Loop Arms, Charcoal"/>
    <n v="589.41"/>
    <n v="5"/>
    <n v="-6.55"/>
  </r>
  <r>
    <n v="8536"/>
    <d v="2017-09-14T00:00:00"/>
    <x v="3"/>
    <x v="8"/>
    <x v="742"/>
    <x v="20"/>
    <x v="0"/>
    <x v="0"/>
    <s v="Xerox 1980"/>
    <n v="8.56"/>
    <n v="2"/>
    <n v="3.85"/>
  </r>
  <r>
    <n v="8537"/>
    <d v="2017-09-14T00:00:00"/>
    <x v="3"/>
    <x v="8"/>
    <x v="742"/>
    <x v="20"/>
    <x v="0"/>
    <x v="0"/>
    <s v="Xerox 1987"/>
    <n v="11.56"/>
    <n v="2"/>
    <n v="5.66"/>
  </r>
  <r>
    <n v="8538"/>
    <d v="2017-09-14T00:00:00"/>
    <x v="3"/>
    <x v="8"/>
    <x v="563"/>
    <x v="10"/>
    <x v="2"/>
    <x v="9"/>
    <s v="Logitech Wireless Gaming Headset G930"/>
    <n v="895.94"/>
    <n v="7"/>
    <n v="190.39"/>
  </r>
  <r>
    <n v="8539"/>
    <d v="2017-09-15T00:00:00"/>
    <x v="3"/>
    <x v="8"/>
    <x v="653"/>
    <x v="0"/>
    <x v="0"/>
    <x v="0"/>
    <s v="Xerox 1897"/>
    <n v="31.87"/>
    <n v="8"/>
    <n v="11.55"/>
  </r>
  <r>
    <n v="8540"/>
    <d v="2017-09-15T00:00:00"/>
    <x v="3"/>
    <x v="8"/>
    <x v="690"/>
    <x v="20"/>
    <x v="1"/>
    <x v="8"/>
    <s v="Master Caster Door Stop, Brown"/>
    <n v="35.56"/>
    <n v="7"/>
    <n v="12.09"/>
  </r>
  <r>
    <n v="8541"/>
    <d v="2017-09-15T00:00:00"/>
    <x v="3"/>
    <x v="8"/>
    <x v="56"/>
    <x v="1"/>
    <x v="2"/>
    <x v="6"/>
    <s v="Avaya 5420 Digital phone"/>
    <n v="323.98"/>
    <n v="3"/>
    <n v="20.25"/>
  </r>
  <r>
    <n v="8542"/>
    <d v="2017-09-15T00:00:00"/>
    <x v="3"/>
    <x v="8"/>
    <x v="319"/>
    <x v="32"/>
    <x v="2"/>
    <x v="6"/>
    <s v="GE DSL Phone Line Filter"/>
    <n v="39.99"/>
    <n v="1"/>
    <n v="11.6"/>
  </r>
  <r>
    <n v="8543"/>
    <d v="2017-09-15T00:00:00"/>
    <x v="3"/>
    <x v="8"/>
    <x v="319"/>
    <x v="32"/>
    <x v="0"/>
    <x v="4"/>
    <s v="Avery Hi-Liter EverBold Pen Style Fluorescent Highlighters, 4/Pack"/>
    <n v="16.28"/>
    <n v="2"/>
    <n v="6.51"/>
  </r>
  <r>
    <n v="8544"/>
    <d v="2017-09-15T00:00:00"/>
    <x v="3"/>
    <x v="8"/>
    <x v="319"/>
    <x v="32"/>
    <x v="1"/>
    <x v="11"/>
    <s v="Atlantic Metals Mobile 3-Shelf Bookcases, Custom Colors"/>
    <n v="782.94"/>
    <n v="3"/>
    <n v="203.56"/>
  </r>
  <r>
    <n v="8545"/>
    <d v="2017-09-15T00:00:00"/>
    <x v="3"/>
    <x v="8"/>
    <x v="319"/>
    <x v="32"/>
    <x v="0"/>
    <x v="3"/>
    <s v="Wilson Jones Heavy-Duty Casebound Ring Binders with Metal Hinges"/>
    <n v="242.48"/>
    <n v="7"/>
    <n v="116.39"/>
  </r>
  <r>
    <n v="8546"/>
    <d v="2017-09-15T00:00:00"/>
    <x v="3"/>
    <x v="8"/>
    <x v="414"/>
    <x v="3"/>
    <x v="0"/>
    <x v="3"/>
    <s v="GBC DocuBind 200 Manual Binding Machine"/>
    <n v="2357.4899999999998"/>
    <n v="7"/>
    <n v="884.06"/>
  </r>
  <r>
    <n v="8547"/>
    <d v="2017-09-15T00:00:00"/>
    <x v="3"/>
    <x v="8"/>
    <x v="414"/>
    <x v="3"/>
    <x v="2"/>
    <x v="6"/>
    <s v="Panasonic KX-TG6844B Expandable Digital Cordless Telephone"/>
    <n v="369.54"/>
    <n v="7"/>
    <n v="32.340000000000003"/>
  </r>
  <r>
    <n v="8548"/>
    <d v="2017-09-15T00:00:00"/>
    <x v="3"/>
    <x v="8"/>
    <x v="414"/>
    <x v="3"/>
    <x v="1"/>
    <x v="5"/>
    <s v="Global Deluxe Steno Chair"/>
    <n v="184.75"/>
    <n v="3"/>
    <n v="-20.78"/>
  </r>
  <r>
    <n v="8549"/>
    <d v="2017-09-15T00:00:00"/>
    <x v="3"/>
    <x v="8"/>
    <x v="513"/>
    <x v="15"/>
    <x v="0"/>
    <x v="0"/>
    <s v="Xerox 1893"/>
    <n v="163.96"/>
    <n v="5"/>
    <n v="59.44"/>
  </r>
  <r>
    <n v="8550"/>
    <d v="2017-09-15T00:00:00"/>
    <x v="3"/>
    <x v="8"/>
    <x v="247"/>
    <x v="3"/>
    <x v="1"/>
    <x v="5"/>
    <s v="Leather Task Chair, Black"/>
    <n v="218.35"/>
    <n v="3"/>
    <n v="0"/>
  </r>
  <r>
    <n v="8551"/>
    <d v="2017-09-15T00:00:00"/>
    <x v="3"/>
    <x v="8"/>
    <x v="247"/>
    <x v="3"/>
    <x v="1"/>
    <x v="8"/>
    <s v="Tenex 46&quot; x 60&quot; Computer Anti-Static Chairmat, Rectangular Shaped"/>
    <n v="529.9"/>
    <n v="5"/>
    <n v="105.98"/>
  </r>
  <r>
    <n v="8552"/>
    <d v="2017-09-15T00:00:00"/>
    <x v="3"/>
    <x v="8"/>
    <x v="247"/>
    <x v="3"/>
    <x v="0"/>
    <x v="4"/>
    <s v="Peel-Off China Markers"/>
    <n v="99.3"/>
    <n v="10"/>
    <n v="41.71"/>
  </r>
  <r>
    <n v="8553"/>
    <d v="2017-09-15T00:00:00"/>
    <x v="3"/>
    <x v="8"/>
    <x v="247"/>
    <x v="3"/>
    <x v="0"/>
    <x v="12"/>
    <s v="Belkin 5 Outlet SurgeMaster Power Centers"/>
    <n v="108.96"/>
    <n v="2"/>
    <n v="30.51"/>
  </r>
  <r>
    <n v="8554"/>
    <d v="2017-09-15T00:00:00"/>
    <x v="3"/>
    <x v="8"/>
    <x v="247"/>
    <x v="3"/>
    <x v="0"/>
    <x v="3"/>
    <s v="Cardinal Poly Pocket Divider Pockets for Ring Binders"/>
    <n v="2.69"/>
    <n v="1"/>
    <n v="0.84"/>
  </r>
  <r>
    <n v="8555"/>
    <d v="2017-09-15T00:00:00"/>
    <x v="3"/>
    <x v="8"/>
    <x v="789"/>
    <x v="23"/>
    <x v="1"/>
    <x v="8"/>
    <s v="DAX Two-Tone Rosewood/Black Document Frame, Desktop, 5 x 7"/>
    <n v="47.4"/>
    <n v="5"/>
    <n v="18.96"/>
  </r>
  <r>
    <n v="8556"/>
    <d v="2017-09-15T00:00:00"/>
    <x v="3"/>
    <x v="8"/>
    <x v="789"/>
    <x v="23"/>
    <x v="1"/>
    <x v="5"/>
    <s v="SAFCO Folding Chair Trolley"/>
    <n v="512.96"/>
    <n v="4"/>
    <n v="143.63"/>
  </r>
  <r>
    <n v="8557"/>
    <d v="2017-09-15T00:00:00"/>
    <x v="3"/>
    <x v="8"/>
    <x v="789"/>
    <x v="23"/>
    <x v="2"/>
    <x v="6"/>
    <s v="Plantronics 81402"/>
    <n v="395.94"/>
    <n v="6"/>
    <n v="102.94"/>
  </r>
  <r>
    <n v="8558"/>
    <d v="2017-09-15T00:00:00"/>
    <x v="3"/>
    <x v="8"/>
    <x v="789"/>
    <x v="23"/>
    <x v="0"/>
    <x v="2"/>
    <s v="Contico 72&quot;H Heavy-Duty Storage System"/>
    <n v="81.96"/>
    <n v="2"/>
    <n v="0"/>
  </r>
  <r>
    <n v="8559"/>
    <d v="2017-09-15T00:00:00"/>
    <x v="3"/>
    <x v="8"/>
    <x v="309"/>
    <x v="0"/>
    <x v="0"/>
    <x v="4"/>
    <s v="Prismacolor Color Pencil Set"/>
    <n v="31.74"/>
    <n v="2"/>
    <n v="8.33"/>
  </r>
  <r>
    <n v="8560"/>
    <d v="2017-09-15T00:00:00"/>
    <x v="3"/>
    <x v="8"/>
    <x v="344"/>
    <x v="22"/>
    <x v="0"/>
    <x v="4"/>
    <s v="BIC Brite Liner Highlighters"/>
    <n v="12.42"/>
    <n v="3"/>
    <n v="5.22"/>
  </r>
  <r>
    <n v="8561"/>
    <d v="2017-09-15T00:00:00"/>
    <x v="3"/>
    <x v="8"/>
    <x v="222"/>
    <x v="37"/>
    <x v="0"/>
    <x v="2"/>
    <s v="Eldon ProFile File 'N Store Portable File Tub Letter/Legal Size Black"/>
    <n v="38.619999999999997"/>
    <n v="2"/>
    <n v="10.81"/>
  </r>
  <r>
    <n v="8562"/>
    <d v="2017-09-15T00:00:00"/>
    <x v="3"/>
    <x v="8"/>
    <x v="222"/>
    <x v="37"/>
    <x v="2"/>
    <x v="9"/>
    <s v="Micro Innovations Wireless Classic Keyboard with Mouse"/>
    <n v="59.98"/>
    <n v="2"/>
    <n v="10.8"/>
  </r>
  <r>
    <n v="8563"/>
    <d v="2017-09-15T00:00:00"/>
    <x v="3"/>
    <x v="8"/>
    <x v="712"/>
    <x v="27"/>
    <x v="0"/>
    <x v="3"/>
    <s v="Avery Trapezoid Ring Binder, 3&quot; Capacity, Black, 1040 sheets"/>
    <n v="295.06"/>
    <n v="9"/>
    <n v="106.96"/>
  </r>
  <r>
    <n v="8564"/>
    <d v="2017-09-15T00:00:00"/>
    <x v="3"/>
    <x v="8"/>
    <x v="431"/>
    <x v="3"/>
    <x v="1"/>
    <x v="13"/>
    <s v="Bretford Rectangular Conference Table Tops"/>
    <n v="300.89999999999998"/>
    <n v="1"/>
    <n v="11.28"/>
  </r>
  <r>
    <n v="8565"/>
    <d v="2017-09-16T00:00:00"/>
    <x v="3"/>
    <x v="8"/>
    <x v="323"/>
    <x v="3"/>
    <x v="0"/>
    <x v="0"/>
    <s v="Ampad Gold Fibre Wirebound Steno Books, 6&quot; x 9&quot;, Gregg Ruled"/>
    <n v="8.82"/>
    <n v="2"/>
    <n v="4.0599999999999996"/>
  </r>
  <r>
    <n v="8566"/>
    <d v="2017-09-16T00:00:00"/>
    <x v="3"/>
    <x v="8"/>
    <x v="323"/>
    <x v="3"/>
    <x v="0"/>
    <x v="4"/>
    <s v="Newell 330"/>
    <n v="5.98"/>
    <n v="1"/>
    <n v="1.55"/>
  </r>
  <r>
    <n v="8567"/>
    <d v="2017-09-16T00:00:00"/>
    <x v="3"/>
    <x v="8"/>
    <x v="705"/>
    <x v="0"/>
    <x v="0"/>
    <x v="10"/>
    <s v="Manila Recycled Extra-Heavyweight Clasp Envelopes, 6&quot; x 9&quot;"/>
    <n v="17.57"/>
    <n v="2"/>
    <n v="6.37"/>
  </r>
  <r>
    <n v="8568"/>
    <d v="2017-09-16T00:00:00"/>
    <x v="3"/>
    <x v="8"/>
    <x v="705"/>
    <x v="0"/>
    <x v="2"/>
    <x v="6"/>
    <s v="ClearSounds CSC500 Amplified Spirit Phone Corded phone"/>
    <n v="55.99"/>
    <n v="1"/>
    <n v="5.6"/>
  </r>
  <r>
    <n v="8569"/>
    <d v="2017-09-16T00:00:00"/>
    <x v="3"/>
    <x v="8"/>
    <x v="692"/>
    <x v="2"/>
    <x v="0"/>
    <x v="0"/>
    <s v="Xerox 231"/>
    <n v="20.74"/>
    <n v="4"/>
    <n v="7.26"/>
  </r>
  <r>
    <n v="8570"/>
    <d v="2017-09-16T00:00:00"/>
    <x v="3"/>
    <x v="8"/>
    <x v="423"/>
    <x v="2"/>
    <x v="2"/>
    <x v="9"/>
    <s v="Logitech Trackman Marble Mouse"/>
    <n v="71.98"/>
    <n v="3"/>
    <n v="19.79"/>
  </r>
  <r>
    <n v="8571"/>
    <d v="2017-09-16T00:00:00"/>
    <x v="3"/>
    <x v="8"/>
    <x v="423"/>
    <x v="2"/>
    <x v="1"/>
    <x v="8"/>
    <s v="Eldon Expressions Punched Metal &amp; Wood Desk Accessories, Black &amp; Cherry"/>
    <n v="22.51"/>
    <n v="3"/>
    <n v="2.25"/>
  </r>
  <r>
    <n v="8572"/>
    <d v="2017-09-16T00:00:00"/>
    <x v="3"/>
    <x v="8"/>
    <x v="423"/>
    <x v="2"/>
    <x v="0"/>
    <x v="3"/>
    <s v="Binder Posts"/>
    <n v="3.44"/>
    <n v="2"/>
    <n v="-2.76"/>
  </r>
  <r>
    <n v="8573"/>
    <d v="2017-09-16T00:00:00"/>
    <x v="3"/>
    <x v="8"/>
    <x v="423"/>
    <x v="2"/>
    <x v="0"/>
    <x v="3"/>
    <s v="GBC DocuBind TL300 Electric Binding System"/>
    <n v="538.19000000000005"/>
    <n v="2"/>
    <n v="-412.62"/>
  </r>
  <r>
    <n v="8574"/>
    <d v="2017-09-16T00:00:00"/>
    <x v="3"/>
    <x v="8"/>
    <x v="423"/>
    <x v="2"/>
    <x v="2"/>
    <x v="9"/>
    <s v="Logitech 910-002974 M325 Wireless Mouse for Web Scrolling"/>
    <n v="47.98"/>
    <n v="2"/>
    <n v="14.4"/>
  </r>
  <r>
    <n v="8575"/>
    <d v="2017-09-16T00:00:00"/>
    <x v="3"/>
    <x v="8"/>
    <x v="216"/>
    <x v="2"/>
    <x v="0"/>
    <x v="0"/>
    <s v="Xerox 1927"/>
    <n v="20.54"/>
    <n v="6"/>
    <n v="6.42"/>
  </r>
  <r>
    <n v="8576"/>
    <d v="2017-09-16T00:00:00"/>
    <x v="3"/>
    <x v="8"/>
    <x v="563"/>
    <x v="3"/>
    <x v="0"/>
    <x v="7"/>
    <s v="OIC Colored Binder Clips, Assorted Sizes"/>
    <n v="17.899999999999999"/>
    <n v="5"/>
    <n v="8.77"/>
  </r>
  <r>
    <n v="8577"/>
    <d v="2017-09-16T00:00:00"/>
    <x v="3"/>
    <x v="8"/>
    <x v="750"/>
    <x v="5"/>
    <x v="2"/>
    <x v="9"/>
    <s v="KeyTronicÂ E03601U1 -Â KeyboardÂ - Beige"/>
    <n v="18"/>
    <n v="1"/>
    <n v="3.24"/>
  </r>
  <r>
    <n v="8578"/>
    <d v="2017-09-17T00:00:00"/>
    <x v="3"/>
    <x v="8"/>
    <x v="717"/>
    <x v="22"/>
    <x v="0"/>
    <x v="0"/>
    <s v="Xerox 1984"/>
    <n v="12.96"/>
    <n v="2"/>
    <n v="6.35"/>
  </r>
  <r>
    <n v="8579"/>
    <d v="2017-09-17T00:00:00"/>
    <x v="3"/>
    <x v="8"/>
    <x v="690"/>
    <x v="4"/>
    <x v="1"/>
    <x v="5"/>
    <s v="Global Ergonomic Managers Chair"/>
    <n v="723.92"/>
    <n v="4"/>
    <n v="188.22"/>
  </r>
  <r>
    <n v="8580"/>
    <d v="2017-09-17T00:00:00"/>
    <x v="3"/>
    <x v="8"/>
    <x v="690"/>
    <x v="4"/>
    <x v="0"/>
    <x v="0"/>
    <s v="Easy-staple paper"/>
    <n v="106.32"/>
    <n v="3"/>
    <n v="49.97"/>
  </r>
  <r>
    <n v="8581"/>
    <d v="2017-09-17T00:00:00"/>
    <x v="3"/>
    <x v="8"/>
    <x v="464"/>
    <x v="27"/>
    <x v="0"/>
    <x v="3"/>
    <s v="Avery Non-Stick Binders"/>
    <n v="10.78"/>
    <n v="3"/>
    <n v="3.5"/>
  </r>
  <r>
    <n v="8582"/>
    <d v="2017-09-17T00:00:00"/>
    <x v="3"/>
    <x v="8"/>
    <x v="464"/>
    <x v="27"/>
    <x v="0"/>
    <x v="3"/>
    <s v="Acco Pressboard Covers with Storage Hooks, 14 7/8&quot; x 11&quot;, Light Blue"/>
    <n v="11.78"/>
    <n v="3"/>
    <n v="4.2699999999999996"/>
  </r>
  <r>
    <n v="8583"/>
    <d v="2017-09-17T00:00:00"/>
    <x v="3"/>
    <x v="8"/>
    <x v="464"/>
    <x v="27"/>
    <x v="0"/>
    <x v="0"/>
    <s v="Green Bar Computer Printout Paper"/>
    <n v="164.88"/>
    <n v="3"/>
    <n v="80.790000000000006"/>
  </r>
  <r>
    <n v="8584"/>
    <d v="2017-09-17T00:00:00"/>
    <x v="3"/>
    <x v="8"/>
    <x v="464"/>
    <x v="27"/>
    <x v="1"/>
    <x v="11"/>
    <s v="Global Adaptabilites Bookcase, Cherry/Storm Gray Finish"/>
    <n v="1292.94"/>
    <n v="3"/>
    <n v="77.58"/>
  </r>
  <r>
    <n v="8585"/>
    <d v="2017-09-17T00:00:00"/>
    <x v="3"/>
    <x v="8"/>
    <x v="464"/>
    <x v="27"/>
    <x v="0"/>
    <x v="3"/>
    <s v="GBC Pre-Punched Binding Paper, Plastic, White, 8-1/2&quot; x 11&quot;"/>
    <n v="25.58"/>
    <n v="2"/>
    <n v="8.9499999999999993"/>
  </r>
  <r>
    <n v="8586"/>
    <d v="2017-09-17T00:00:00"/>
    <x v="3"/>
    <x v="8"/>
    <x v="464"/>
    <x v="27"/>
    <x v="0"/>
    <x v="2"/>
    <s v="Mini 13-1/2 Capacity Data Binder Rack, Pearl"/>
    <n v="261.74"/>
    <n v="2"/>
    <n v="65.44"/>
  </r>
  <r>
    <n v="8587"/>
    <d v="2017-09-17T00:00:00"/>
    <x v="3"/>
    <x v="8"/>
    <x v="464"/>
    <x v="27"/>
    <x v="0"/>
    <x v="1"/>
    <s v="Avery 514"/>
    <n v="14.4"/>
    <n v="5"/>
    <n v="7.06"/>
  </r>
  <r>
    <n v="8588"/>
    <d v="2017-09-17T00:00:00"/>
    <x v="3"/>
    <x v="8"/>
    <x v="694"/>
    <x v="0"/>
    <x v="0"/>
    <x v="4"/>
    <s v="Newell Chalk Holder"/>
    <n v="9.91"/>
    <n v="3"/>
    <n v="3.22"/>
  </r>
  <r>
    <n v="8589"/>
    <d v="2017-09-17T00:00:00"/>
    <x v="3"/>
    <x v="8"/>
    <x v="694"/>
    <x v="0"/>
    <x v="1"/>
    <x v="5"/>
    <s v="Global Wood Trimmed Manager's Task Chair, Khaki"/>
    <n v="318.43"/>
    <n v="5"/>
    <n v="-77.33"/>
  </r>
  <r>
    <n v="8590"/>
    <d v="2017-09-17T00:00:00"/>
    <x v="3"/>
    <x v="8"/>
    <x v="694"/>
    <x v="0"/>
    <x v="0"/>
    <x v="3"/>
    <s v="Wilson Jones Â“SnapÂ” Scratch Pad Binder Tool for Ring Binders"/>
    <n v="5.8"/>
    <n v="5"/>
    <n v="-10.15"/>
  </r>
  <r>
    <n v="8591"/>
    <d v="2017-09-17T00:00:00"/>
    <x v="3"/>
    <x v="8"/>
    <x v="694"/>
    <x v="0"/>
    <x v="2"/>
    <x v="6"/>
    <s v="Polycom VoiceStation 500 ConferenceÂ phone"/>
    <n v="1415.76"/>
    <n v="6"/>
    <n v="88.49"/>
  </r>
  <r>
    <n v="8592"/>
    <d v="2017-09-17T00:00:00"/>
    <x v="3"/>
    <x v="8"/>
    <x v="333"/>
    <x v="23"/>
    <x v="2"/>
    <x v="15"/>
    <s v="Lexmark 20R1285 X6650 Wireless All-in-One Printer"/>
    <n v="480"/>
    <n v="4"/>
    <n v="225.6"/>
  </r>
  <r>
    <n v="8593"/>
    <d v="2017-09-17T00:00:00"/>
    <x v="3"/>
    <x v="8"/>
    <x v="333"/>
    <x v="23"/>
    <x v="0"/>
    <x v="2"/>
    <s v="SimpliFile Personal File, Black Granite, 15w x 6-15/16d x 11-1/4h"/>
    <n v="34.049999999999997"/>
    <n v="3"/>
    <n v="9.5299999999999994"/>
  </r>
  <r>
    <n v="8594"/>
    <d v="2017-09-17T00:00:00"/>
    <x v="3"/>
    <x v="8"/>
    <x v="59"/>
    <x v="34"/>
    <x v="2"/>
    <x v="9"/>
    <s v="Logitech Trackman Marble Mouse"/>
    <n v="89.97"/>
    <n v="3"/>
    <n v="37.79"/>
  </r>
  <r>
    <n v="8595"/>
    <d v="2017-09-18T00:00:00"/>
    <x v="3"/>
    <x v="8"/>
    <x v="562"/>
    <x v="3"/>
    <x v="0"/>
    <x v="4"/>
    <s v="Newell 343"/>
    <n v="8.82"/>
    <n v="3"/>
    <n v="2.38"/>
  </r>
  <r>
    <n v="8596"/>
    <d v="2017-09-18T00:00:00"/>
    <x v="3"/>
    <x v="8"/>
    <x v="562"/>
    <x v="3"/>
    <x v="0"/>
    <x v="10"/>
    <s v="Convenience Packs of Business Envelopes"/>
    <n v="10.86"/>
    <n v="3"/>
    <n v="5.0999999999999996"/>
  </r>
  <r>
    <n v="8597"/>
    <d v="2017-09-18T00:00:00"/>
    <x v="3"/>
    <x v="8"/>
    <x v="562"/>
    <x v="3"/>
    <x v="0"/>
    <x v="0"/>
    <s v="Xerox 1911"/>
    <n v="143.69999999999999"/>
    <n v="3"/>
    <n v="68.98"/>
  </r>
  <r>
    <n v="8598"/>
    <d v="2017-09-18T00:00:00"/>
    <x v="3"/>
    <x v="8"/>
    <x v="45"/>
    <x v="21"/>
    <x v="0"/>
    <x v="0"/>
    <s v="Adams Telephone Message Book W/Dividers/Space For Phone Numbers, 5 1/4&quot;X8 1/2&quot;, 200/Messages"/>
    <n v="22.72"/>
    <n v="4"/>
    <n v="10.220000000000001"/>
  </r>
  <r>
    <n v="8599"/>
    <d v="2017-09-18T00:00:00"/>
    <x v="3"/>
    <x v="8"/>
    <x v="284"/>
    <x v="0"/>
    <x v="0"/>
    <x v="4"/>
    <s v="Newell 314"/>
    <n v="8.93"/>
    <n v="2"/>
    <n v="0.56000000000000005"/>
  </r>
  <r>
    <n v="8600"/>
    <d v="2017-09-18T00:00:00"/>
    <x v="3"/>
    <x v="8"/>
    <x v="284"/>
    <x v="0"/>
    <x v="0"/>
    <x v="2"/>
    <s v="Acco Perma 2700 Stacking Storage Drawers"/>
    <n v="47.58"/>
    <n v="2"/>
    <n v="-2.97"/>
  </r>
  <r>
    <n v="8601"/>
    <d v="2017-09-18T00:00:00"/>
    <x v="3"/>
    <x v="8"/>
    <x v="22"/>
    <x v="20"/>
    <x v="0"/>
    <x v="0"/>
    <s v="Xerox 203"/>
    <n v="19.440000000000001"/>
    <n v="3"/>
    <n v="9.33"/>
  </r>
  <r>
    <n v="8602"/>
    <d v="2017-09-18T00:00:00"/>
    <x v="3"/>
    <x v="8"/>
    <x v="22"/>
    <x v="20"/>
    <x v="1"/>
    <x v="8"/>
    <s v="Ultra Door Push Plate"/>
    <n v="9.82"/>
    <n v="2"/>
    <n v="3.24"/>
  </r>
  <r>
    <n v="8603"/>
    <d v="2017-09-18T00:00:00"/>
    <x v="3"/>
    <x v="8"/>
    <x v="51"/>
    <x v="40"/>
    <x v="0"/>
    <x v="0"/>
    <s v="Adams Telephone Message Book w/Frequently-Called Numbers Space, 400 Messages per Book"/>
    <n v="15.96"/>
    <n v="2"/>
    <n v="7.98"/>
  </r>
  <r>
    <n v="8604"/>
    <d v="2017-09-18T00:00:00"/>
    <x v="3"/>
    <x v="8"/>
    <x v="578"/>
    <x v="31"/>
    <x v="0"/>
    <x v="3"/>
    <s v="Wilson Jones Easy Flow II Sheet Lifters"/>
    <n v="10.08"/>
    <n v="7"/>
    <n v="3.53"/>
  </r>
  <r>
    <n v="8605"/>
    <d v="2017-09-18T00:00:00"/>
    <x v="3"/>
    <x v="8"/>
    <x v="578"/>
    <x v="31"/>
    <x v="2"/>
    <x v="9"/>
    <s v="Kingston Digital DataTraveler 64GB USB 2.0"/>
    <n v="101.34"/>
    <n v="3"/>
    <n v="8.11"/>
  </r>
  <r>
    <n v="8606"/>
    <d v="2017-09-18T00:00:00"/>
    <x v="3"/>
    <x v="8"/>
    <x v="531"/>
    <x v="4"/>
    <x v="2"/>
    <x v="6"/>
    <s v="I Need's 3d Hello Kitty Hybrid Silicone Case Cover for HTC One X 4g with 3d Hello Kitty Stylus Pen Green/pink"/>
    <n v="95.68"/>
    <n v="8"/>
    <n v="26.79"/>
  </r>
  <r>
    <n v="8607"/>
    <d v="2017-09-18T00:00:00"/>
    <x v="3"/>
    <x v="8"/>
    <x v="531"/>
    <x v="4"/>
    <x v="0"/>
    <x v="0"/>
    <s v="Post-it Â“Important MessageÂ” Note Pad, Neon Colors, 50 Sheets/Pad"/>
    <n v="50.96"/>
    <n v="7"/>
    <n v="24.46"/>
  </r>
  <r>
    <n v="8608"/>
    <d v="2017-09-18T00:00:00"/>
    <x v="3"/>
    <x v="8"/>
    <x v="531"/>
    <x v="4"/>
    <x v="0"/>
    <x v="4"/>
    <s v="Hunt PowerHouse Electric Pencil Sharpener, Blue"/>
    <n v="113.94"/>
    <n v="3"/>
    <n v="34.18"/>
  </r>
  <r>
    <n v="8609"/>
    <d v="2017-09-18T00:00:00"/>
    <x v="3"/>
    <x v="8"/>
    <x v="531"/>
    <x v="4"/>
    <x v="0"/>
    <x v="0"/>
    <s v="Xerox 1997"/>
    <n v="25.92"/>
    <n v="4"/>
    <n v="12.44"/>
  </r>
  <r>
    <n v="8610"/>
    <d v="2017-09-18T00:00:00"/>
    <x v="3"/>
    <x v="8"/>
    <x v="531"/>
    <x v="4"/>
    <x v="1"/>
    <x v="8"/>
    <s v="Master Caster Door Stop, Gray"/>
    <n v="20.32"/>
    <n v="4"/>
    <n v="6.91"/>
  </r>
  <r>
    <n v="8611"/>
    <d v="2017-09-18T00:00:00"/>
    <x v="3"/>
    <x v="8"/>
    <x v="531"/>
    <x v="4"/>
    <x v="2"/>
    <x v="6"/>
    <s v="AT&amp;T CL83451 4-Handset Telephone"/>
    <n v="411.98"/>
    <n v="2"/>
    <n v="119.47"/>
  </r>
  <r>
    <n v="8612"/>
    <d v="2017-09-18T00:00:00"/>
    <x v="3"/>
    <x v="8"/>
    <x v="531"/>
    <x v="4"/>
    <x v="0"/>
    <x v="14"/>
    <s v="Fiskars 8&quot; Scissors, 2/Pack"/>
    <n v="34.479999999999997"/>
    <n v="2"/>
    <n v="10"/>
  </r>
  <r>
    <n v="8613"/>
    <d v="2017-09-18T00:00:00"/>
    <x v="3"/>
    <x v="8"/>
    <x v="531"/>
    <x v="4"/>
    <x v="0"/>
    <x v="0"/>
    <s v="Xerox 1917"/>
    <n v="244.55"/>
    <n v="5"/>
    <n v="114.94"/>
  </r>
  <r>
    <n v="8614"/>
    <d v="2017-09-18T00:00:00"/>
    <x v="3"/>
    <x v="8"/>
    <x v="205"/>
    <x v="0"/>
    <x v="0"/>
    <x v="10"/>
    <s v="Jet-Pak Recycled Peel 'N' Seal Padded Mailers"/>
    <n v="114.85"/>
    <n v="4"/>
    <n v="35.89"/>
  </r>
  <r>
    <n v="8615"/>
    <d v="2017-09-19T00:00:00"/>
    <x v="3"/>
    <x v="8"/>
    <x v="442"/>
    <x v="16"/>
    <x v="0"/>
    <x v="2"/>
    <s v="Advantus 10-Drawer Portable Organizer, Chrome Metal Frame, Smoke Drawers"/>
    <n v="95.62"/>
    <n v="2"/>
    <n v="9.56"/>
  </r>
  <r>
    <n v="8616"/>
    <d v="2017-09-19T00:00:00"/>
    <x v="3"/>
    <x v="8"/>
    <x v="691"/>
    <x v="11"/>
    <x v="2"/>
    <x v="6"/>
    <s v="Mophie Juice Pack Helium for iPhone"/>
    <n v="191.98"/>
    <n v="3"/>
    <n v="19.2"/>
  </r>
  <r>
    <n v="8617"/>
    <d v="2017-09-19T00:00:00"/>
    <x v="3"/>
    <x v="8"/>
    <x v="691"/>
    <x v="11"/>
    <x v="0"/>
    <x v="4"/>
    <s v="Peel-Off China Markers"/>
    <n v="23.83"/>
    <n v="3"/>
    <n v="6.55"/>
  </r>
  <r>
    <n v="8618"/>
    <d v="2017-09-19T00:00:00"/>
    <x v="3"/>
    <x v="8"/>
    <x v="691"/>
    <x v="11"/>
    <x v="1"/>
    <x v="8"/>
    <s v="Howard Miller 14-1/2&quot; Diameter Chrome Round Wall Clock"/>
    <n v="409.22"/>
    <n v="8"/>
    <n v="61.38"/>
  </r>
  <r>
    <n v="8619"/>
    <d v="2017-09-19T00:00:00"/>
    <x v="3"/>
    <x v="8"/>
    <x v="691"/>
    <x v="11"/>
    <x v="1"/>
    <x v="11"/>
    <s v="O'Sullivan 4-Shelf Bookcase in Odessa Pine"/>
    <n v="72.59"/>
    <n v="2"/>
    <n v="-128.24"/>
  </r>
  <r>
    <n v="8620"/>
    <d v="2017-09-19T00:00:00"/>
    <x v="3"/>
    <x v="8"/>
    <x v="401"/>
    <x v="20"/>
    <x v="0"/>
    <x v="0"/>
    <s v="Xerox 228"/>
    <n v="32.4"/>
    <n v="5"/>
    <n v="15.55"/>
  </r>
  <r>
    <n v="8621"/>
    <d v="2017-09-19T00:00:00"/>
    <x v="3"/>
    <x v="8"/>
    <x v="679"/>
    <x v="3"/>
    <x v="2"/>
    <x v="9"/>
    <s v="Microsoft Natural Ergonomic Keyboard 4000"/>
    <n v="149.94999999999999"/>
    <n v="5"/>
    <n v="31.49"/>
  </r>
  <r>
    <n v="8622"/>
    <d v="2017-09-19T00:00:00"/>
    <x v="3"/>
    <x v="8"/>
    <x v="679"/>
    <x v="3"/>
    <x v="0"/>
    <x v="4"/>
    <s v="Boston 16765 Mini Stand Up Battery Pencil Sharpener"/>
    <n v="23.32"/>
    <n v="2"/>
    <n v="6.06"/>
  </r>
  <r>
    <n v="8623"/>
    <d v="2017-09-19T00:00:00"/>
    <x v="3"/>
    <x v="8"/>
    <x v="679"/>
    <x v="3"/>
    <x v="0"/>
    <x v="4"/>
    <s v="Newell 33"/>
    <n v="16.739999999999998"/>
    <n v="3"/>
    <n v="4.8499999999999996"/>
  </r>
  <r>
    <n v="8624"/>
    <d v="2017-09-19T00:00:00"/>
    <x v="3"/>
    <x v="8"/>
    <x v="425"/>
    <x v="4"/>
    <x v="0"/>
    <x v="4"/>
    <s v="SANFORD Major Accent Highlighters"/>
    <n v="35.4"/>
    <n v="5"/>
    <n v="13.45"/>
  </r>
  <r>
    <n v="8625"/>
    <d v="2017-09-19T00:00:00"/>
    <x v="3"/>
    <x v="8"/>
    <x v="579"/>
    <x v="12"/>
    <x v="0"/>
    <x v="2"/>
    <s v="Akro Stacking Bins"/>
    <n v="12.62"/>
    <n v="2"/>
    <n v="-2.52"/>
  </r>
  <r>
    <n v="8626"/>
    <d v="2017-09-19T00:00:00"/>
    <x v="3"/>
    <x v="8"/>
    <x v="579"/>
    <x v="12"/>
    <x v="2"/>
    <x v="9"/>
    <s v="Sony Micro Vault Click 16 GB USB 2.0 Flash Drive"/>
    <n v="89.58"/>
    <n v="2"/>
    <n v="4.4800000000000004"/>
  </r>
  <r>
    <n v="8627"/>
    <d v="2017-09-19T00:00:00"/>
    <x v="3"/>
    <x v="8"/>
    <x v="579"/>
    <x v="12"/>
    <x v="2"/>
    <x v="6"/>
    <s v="Polycom VoiceStation 500 ConferenceÂ phone"/>
    <n v="471.92"/>
    <n v="2"/>
    <n v="29.5"/>
  </r>
  <r>
    <n v="8628"/>
    <d v="2017-09-19T00:00:00"/>
    <x v="3"/>
    <x v="8"/>
    <x v="579"/>
    <x v="12"/>
    <x v="0"/>
    <x v="3"/>
    <s v="Plastic Binding Combs"/>
    <n v="18.18"/>
    <n v="4"/>
    <n v="-13.94"/>
  </r>
  <r>
    <n v="8629"/>
    <d v="2017-09-19T00:00:00"/>
    <x v="3"/>
    <x v="8"/>
    <x v="215"/>
    <x v="2"/>
    <x v="0"/>
    <x v="3"/>
    <s v="Acco PRESSTEX Data Binder with Storage Hooks, Dark Blue, 9 1/2&quot; X 11&quot;"/>
    <n v="4.84"/>
    <n v="3"/>
    <n v="-3.39"/>
  </r>
  <r>
    <n v="8630"/>
    <d v="2017-09-20T00:00:00"/>
    <x v="3"/>
    <x v="8"/>
    <x v="9"/>
    <x v="20"/>
    <x v="1"/>
    <x v="5"/>
    <s v="Hon Valutask Swivel Chairs"/>
    <n v="272.64999999999998"/>
    <n v="3"/>
    <n v="18.18"/>
  </r>
  <r>
    <n v="8631"/>
    <d v="2017-09-20T00:00:00"/>
    <x v="3"/>
    <x v="8"/>
    <x v="9"/>
    <x v="20"/>
    <x v="2"/>
    <x v="9"/>
    <s v="LogitechÂ Wireless Boombox Speaker - portable - wireless, wired"/>
    <n v="212.8"/>
    <n v="2"/>
    <n v="95.76"/>
  </r>
  <r>
    <n v="8632"/>
    <d v="2017-09-20T00:00:00"/>
    <x v="3"/>
    <x v="8"/>
    <x v="9"/>
    <x v="20"/>
    <x v="0"/>
    <x v="0"/>
    <s v="TOPS &quot;Important Message&quot; Pads, Canary, 4-1/4 x 5-1/2, 50 Sheets per Pad"/>
    <n v="38.520000000000003"/>
    <n v="9"/>
    <n v="18.100000000000001"/>
  </r>
  <r>
    <n v="8633"/>
    <d v="2017-09-20T00:00:00"/>
    <x v="3"/>
    <x v="8"/>
    <x v="9"/>
    <x v="20"/>
    <x v="2"/>
    <x v="9"/>
    <s v="SanDisk Cruzer 64 GB USB Flash Drive"/>
    <n v="72.64"/>
    <n v="2"/>
    <n v="21.79"/>
  </r>
  <r>
    <n v="8634"/>
    <d v="2017-09-20T00:00:00"/>
    <x v="3"/>
    <x v="8"/>
    <x v="9"/>
    <x v="20"/>
    <x v="0"/>
    <x v="2"/>
    <s v="SimpliFile Personal File, Black Granite, 15w x 6-15/16d x 11-1/4h"/>
    <n v="45.4"/>
    <n v="4"/>
    <n v="12.71"/>
  </r>
  <r>
    <n v="8635"/>
    <d v="2017-09-20T00:00:00"/>
    <x v="3"/>
    <x v="8"/>
    <x v="9"/>
    <x v="20"/>
    <x v="0"/>
    <x v="0"/>
    <s v="Adams Phone Message Book, 200 Message Capacity, 8 1/16Â” x 11Â”"/>
    <n v="13.76"/>
    <n v="2"/>
    <n v="6.33"/>
  </r>
  <r>
    <n v="8636"/>
    <d v="2017-09-20T00:00:00"/>
    <x v="3"/>
    <x v="8"/>
    <x v="9"/>
    <x v="20"/>
    <x v="1"/>
    <x v="5"/>
    <s v="Global Leather Task Chair, Black"/>
    <n v="80.989999999999995"/>
    <n v="1"/>
    <n v="8.1"/>
  </r>
  <r>
    <n v="8637"/>
    <d v="2017-09-20T00:00:00"/>
    <x v="3"/>
    <x v="8"/>
    <x v="9"/>
    <x v="20"/>
    <x v="0"/>
    <x v="3"/>
    <s v="Pressboard Covers with Storage Hooks, 9 1/2&quot; x 11&quot;, Light Blue"/>
    <n v="11.78"/>
    <n v="3"/>
    <n v="3.98"/>
  </r>
  <r>
    <n v="8638"/>
    <d v="2017-09-20T00:00:00"/>
    <x v="3"/>
    <x v="8"/>
    <x v="9"/>
    <x v="20"/>
    <x v="0"/>
    <x v="7"/>
    <s v="Advantus Push Pins"/>
    <n v="4.3600000000000003"/>
    <n v="2"/>
    <n v="1.79"/>
  </r>
  <r>
    <n v="8639"/>
    <d v="2017-09-20T00:00:00"/>
    <x v="3"/>
    <x v="8"/>
    <x v="9"/>
    <x v="20"/>
    <x v="1"/>
    <x v="5"/>
    <s v="Hon 4070 Series Pagoda Armless Upholstered Stacking Chairs"/>
    <n v="2888.13"/>
    <n v="11"/>
    <n v="609.72"/>
  </r>
  <r>
    <n v="8640"/>
    <d v="2017-09-20T00:00:00"/>
    <x v="3"/>
    <x v="8"/>
    <x v="9"/>
    <x v="20"/>
    <x v="2"/>
    <x v="6"/>
    <s v="Apple iPhone 5"/>
    <n v="1299.6600000000001"/>
    <n v="2"/>
    <n v="350.91"/>
  </r>
  <r>
    <n v="8641"/>
    <d v="2017-09-20T00:00:00"/>
    <x v="3"/>
    <x v="8"/>
    <x v="9"/>
    <x v="20"/>
    <x v="1"/>
    <x v="5"/>
    <s v="Global Troy Executive Leather Low-Back Tilter"/>
    <n v="2254.41"/>
    <n v="5"/>
    <n v="375.74"/>
  </r>
  <r>
    <n v="8642"/>
    <d v="2017-09-20T00:00:00"/>
    <x v="3"/>
    <x v="8"/>
    <x v="9"/>
    <x v="20"/>
    <x v="2"/>
    <x v="6"/>
    <s v="Plantronics CordlessÂ Phone HeadsetÂ with In-line Volume - M214C"/>
    <n v="104.85"/>
    <n v="3"/>
    <n v="28.31"/>
  </r>
  <r>
    <n v="8643"/>
    <d v="2017-09-20T00:00:00"/>
    <x v="3"/>
    <x v="8"/>
    <x v="9"/>
    <x v="20"/>
    <x v="2"/>
    <x v="9"/>
    <s v="LogitechÂ LS21 Speaker System - PC Multimedia - 2.1-CH - Wired"/>
    <n v="59.97"/>
    <n v="3"/>
    <n v="20.39"/>
  </r>
  <r>
    <n v="8644"/>
    <d v="2017-09-21T00:00:00"/>
    <x v="3"/>
    <x v="8"/>
    <x v="356"/>
    <x v="28"/>
    <x v="0"/>
    <x v="3"/>
    <s v="Avery Durable Binders"/>
    <n v="20.16"/>
    <n v="7"/>
    <n v="9.8800000000000008"/>
  </r>
  <r>
    <n v="8645"/>
    <d v="2017-09-21T00:00:00"/>
    <x v="3"/>
    <x v="8"/>
    <x v="73"/>
    <x v="4"/>
    <x v="0"/>
    <x v="12"/>
    <s v="APC 7 Outlet Network SurgeArrest Surge Protector"/>
    <n v="80.48"/>
    <n v="1"/>
    <n v="24.14"/>
  </r>
  <r>
    <n v="8646"/>
    <d v="2017-09-21T00:00:00"/>
    <x v="3"/>
    <x v="8"/>
    <x v="185"/>
    <x v="2"/>
    <x v="0"/>
    <x v="3"/>
    <s v="Insertable Tab Indexes For Data Binders"/>
    <n v="1.91"/>
    <n v="2"/>
    <n v="-1.53"/>
  </r>
  <r>
    <n v="8647"/>
    <d v="2017-09-21T00:00:00"/>
    <x v="3"/>
    <x v="8"/>
    <x v="650"/>
    <x v="22"/>
    <x v="2"/>
    <x v="9"/>
    <s v="Sony 64GB Class 10 Micro SDHC R40 Memory Card"/>
    <n v="71.98"/>
    <n v="2"/>
    <n v="15.12"/>
  </r>
  <r>
    <n v="8648"/>
    <d v="2017-09-21T00:00:00"/>
    <x v="3"/>
    <x v="8"/>
    <x v="650"/>
    <x v="22"/>
    <x v="2"/>
    <x v="9"/>
    <s v="Logitech M510 Wireless Mouse"/>
    <n v="79.98"/>
    <n v="2"/>
    <n v="26.39"/>
  </r>
  <r>
    <n v="8649"/>
    <d v="2017-09-21T00:00:00"/>
    <x v="3"/>
    <x v="8"/>
    <x v="275"/>
    <x v="16"/>
    <x v="0"/>
    <x v="3"/>
    <s v="Avery Trapezoid Ring Binder, 3&quot; Capacity, Black, 1040 sheets"/>
    <n v="12.29"/>
    <n v="1"/>
    <n v="-8.61"/>
  </r>
  <r>
    <n v="8650"/>
    <d v="2017-09-21T00:00:00"/>
    <x v="3"/>
    <x v="8"/>
    <x v="688"/>
    <x v="3"/>
    <x v="0"/>
    <x v="2"/>
    <s v="Tenex Personal Filing Tote With Secure Closure Lid, Black/Frost"/>
    <n v="15.51"/>
    <n v="1"/>
    <n v="3.88"/>
  </r>
  <r>
    <n v="8651"/>
    <d v="2017-09-21T00:00:00"/>
    <x v="3"/>
    <x v="8"/>
    <x v="440"/>
    <x v="3"/>
    <x v="0"/>
    <x v="0"/>
    <s v="Adams Telephone Message Book w/Frequently-Called Numbers Space, 400 Messages per Book"/>
    <n v="55.86"/>
    <n v="7"/>
    <n v="27.93"/>
  </r>
  <r>
    <n v="8652"/>
    <d v="2017-09-22T00:00:00"/>
    <x v="3"/>
    <x v="8"/>
    <x v="458"/>
    <x v="21"/>
    <x v="0"/>
    <x v="0"/>
    <s v="Xerox 1940"/>
    <n v="219.84"/>
    <n v="4"/>
    <n v="107.72"/>
  </r>
  <r>
    <n v="8653"/>
    <d v="2017-09-22T00:00:00"/>
    <x v="3"/>
    <x v="8"/>
    <x v="458"/>
    <x v="21"/>
    <x v="2"/>
    <x v="9"/>
    <s v="Logitech Desktop MK120 Mouse and keyboard Combo"/>
    <n v="98.16"/>
    <n v="6"/>
    <n v="9.82"/>
  </r>
  <r>
    <n v="8654"/>
    <d v="2017-09-22T00:00:00"/>
    <x v="3"/>
    <x v="8"/>
    <x v="458"/>
    <x v="21"/>
    <x v="0"/>
    <x v="3"/>
    <s v="ACCOHIDE Binder by Acco"/>
    <n v="33.04"/>
    <n v="8"/>
    <n v="15.53"/>
  </r>
  <r>
    <n v="8655"/>
    <d v="2017-09-22T00:00:00"/>
    <x v="3"/>
    <x v="8"/>
    <x v="458"/>
    <x v="21"/>
    <x v="2"/>
    <x v="6"/>
    <s v="AT&amp;T CL82213"/>
    <n v="86.97"/>
    <n v="3"/>
    <n v="25.22"/>
  </r>
  <r>
    <n v="8656"/>
    <d v="2017-09-22T00:00:00"/>
    <x v="3"/>
    <x v="8"/>
    <x v="409"/>
    <x v="2"/>
    <x v="0"/>
    <x v="3"/>
    <s v="Clear Mylar Reinforcing Strips"/>
    <n v="5.61"/>
    <n v="1"/>
    <n v="-4.3"/>
  </r>
  <r>
    <n v="8657"/>
    <d v="2017-09-22T00:00:00"/>
    <x v="3"/>
    <x v="8"/>
    <x v="409"/>
    <x v="2"/>
    <x v="0"/>
    <x v="14"/>
    <s v="Martin Yale Chadless Opener Electric Letter Opener"/>
    <n v="4663.74"/>
    <n v="7"/>
    <n v="-1049.3399999999999"/>
  </r>
  <r>
    <n v="8658"/>
    <d v="2017-09-22T00:00:00"/>
    <x v="3"/>
    <x v="8"/>
    <x v="409"/>
    <x v="2"/>
    <x v="2"/>
    <x v="9"/>
    <s v="Logitech Wireless Marathon Mouse M705"/>
    <n v="79.98"/>
    <n v="2"/>
    <n v="23"/>
  </r>
  <r>
    <n v="8659"/>
    <d v="2017-09-22T00:00:00"/>
    <x v="3"/>
    <x v="8"/>
    <x v="200"/>
    <x v="14"/>
    <x v="1"/>
    <x v="11"/>
    <s v="O'Sullivan 4-Shelf Bookcase in Odessa Pine"/>
    <n v="241.96"/>
    <n v="2"/>
    <n v="41.13"/>
  </r>
  <r>
    <n v="8660"/>
    <d v="2017-09-22T00:00:00"/>
    <x v="3"/>
    <x v="8"/>
    <x v="200"/>
    <x v="14"/>
    <x v="0"/>
    <x v="1"/>
    <s v="Avery 511"/>
    <n v="27.72"/>
    <n v="9"/>
    <n v="13.31"/>
  </r>
  <r>
    <n v="8661"/>
    <d v="2017-09-22T00:00:00"/>
    <x v="3"/>
    <x v="8"/>
    <x v="562"/>
    <x v="0"/>
    <x v="0"/>
    <x v="10"/>
    <s v="Staple envelope"/>
    <n v="13.39"/>
    <n v="3"/>
    <n v="5.0199999999999996"/>
  </r>
  <r>
    <n v="8662"/>
    <d v="2017-09-22T00:00:00"/>
    <x v="3"/>
    <x v="8"/>
    <x v="562"/>
    <x v="0"/>
    <x v="0"/>
    <x v="3"/>
    <s v="Insertable Tab Post Binder Dividers"/>
    <n v="11.23"/>
    <n v="7"/>
    <n v="-18.53"/>
  </r>
  <r>
    <n v="8663"/>
    <d v="2017-09-22T00:00:00"/>
    <x v="3"/>
    <x v="8"/>
    <x v="264"/>
    <x v="13"/>
    <x v="0"/>
    <x v="3"/>
    <s v="Ibico EB-19 Dual Function Manual Binding System"/>
    <n v="691.96"/>
    <n v="4"/>
    <n v="318.3"/>
  </r>
  <r>
    <n v="8664"/>
    <d v="2017-09-22T00:00:00"/>
    <x v="3"/>
    <x v="8"/>
    <x v="264"/>
    <x v="13"/>
    <x v="2"/>
    <x v="9"/>
    <s v="Verbatim 25 GB 6x Blu-ray Single Layer Recordable Disc, 3/Pack"/>
    <n v="34.950000000000003"/>
    <n v="5"/>
    <n v="15.38"/>
  </r>
  <r>
    <n v="8665"/>
    <d v="2017-09-22T00:00:00"/>
    <x v="3"/>
    <x v="8"/>
    <x v="17"/>
    <x v="31"/>
    <x v="0"/>
    <x v="0"/>
    <s v="Southworth 25% Cotton Linen-Finish Paper &amp; Envelopes"/>
    <n v="27.18"/>
    <n v="3"/>
    <n v="12.23"/>
  </r>
  <r>
    <n v="8666"/>
    <d v="2017-09-22T00:00:00"/>
    <x v="3"/>
    <x v="8"/>
    <x v="103"/>
    <x v="7"/>
    <x v="2"/>
    <x v="6"/>
    <s v="GE 30524EE4"/>
    <n v="391.98"/>
    <n v="2"/>
    <n v="113.67"/>
  </r>
  <r>
    <n v="8667"/>
    <d v="2017-09-22T00:00:00"/>
    <x v="3"/>
    <x v="8"/>
    <x v="588"/>
    <x v="38"/>
    <x v="0"/>
    <x v="2"/>
    <s v="Tenex Personal Project File with Scoop Front Design, Black"/>
    <n v="67.400000000000006"/>
    <n v="5"/>
    <n v="17.52"/>
  </r>
  <r>
    <n v="8668"/>
    <d v="2017-09-22T00:00:00"/>
    <x v="3"/>
    <x v="8"/>
    <x v="678"/>
    <x v="20"/>
    <x v="0"/>
    <x v="3"/>
    <s v="GBC Poly Designer Binding Covers"/>
    <n v="40.18"/>
    <n v="3"/>
    <n v="14.56"/>
  </r>
  <r>
    <n v="8669"/>
    <d v="2017-09-22T00:00:00"/>
    <x v="3"/>
    <x v="8"/>
    <x v="510"/>
    <x v="4"/>
    <x v="0"/>
    <x v="0"/>
    <s v="Xerox 219"/>
    <n v="12.96"/>
    <n v="2"/>
    <n v="6.22"/>
  </r>
  <r>
    <n v="8670"/>
    <d v="2017-09-22T00:00:00"/>
    <x v="3"/>
    <x v="8"/>
    <x v="510"/>
    <x v="4"/>
    <x v="0"/>
    <x v="4"/>
    <s v="Stride Job 150 Highlighters, Chisel Tip, Assorted Colors"/>
    <n v="17.940000000000001"/>
    <n v="3"/>
    <n v="6.46"/>
  </r>
  <r>
    <n v="8671"/>
    <d v="2017-09-22T00:00:00"/>
    <x v="3"/>
    <x v="8"/>
    <x v="328"/>
    <x v="3"/>
    <x v="0"/>
    <x v="14"/>
    <s v="Fiskars Softgrip Scissors"/>
    <n v="21.96"/>
    <n v="2"/>
    <n v="6.15"/>
  </r>
  <r>
    <n v="8672"/>
    <d v="2017-09-22T00:00:00"/>
    <x v="3"/>
    <x v="8"/>
    <x v="391"/>
    <x v="20"/>
    <x v="2"/>
    <x v="9"/>
    <s v="WD My Passport Ultra 2TB Portable External Hard Drive"/>
    <n v="1071"/>
    <n v="9"/>
    <n v="171.36"/>
  </r>
  <r>
    <n v="8673"/>
    <d v="2017-09-22T00:00:00"/>
    <x v="3"/>
    <x v="8"/>
    <x v="391"/>
    <x v="20"/>
    <x v="1"/>
    <x v="8"/>
    <s v="Eldon 500 Class Desk Accessories"/>
    <n v="12.07"/>
    <n v="1"/>
    <n v="3.98"/>
  </r>
  <r>
    <n v="8674"/>
    <d v="2017-09-23T00:00:00"/>
    <x v="3"/>
    <x v="8"/>
    <x v="738"/>
    <x v="22"/>
    <x v="0"/>
    <x v="12"/>
    <s v="Belkin 8 Outlet SurgeMaster II Gold Surge Protector"/>
    <n v="119.96"/>
    <n v="2"/>
    <n v="33.590000000000003"/>
  </r>
  <r>
    <n v="8675"/>
    <d v="2017-09-23T00:00:00"/>
    <x v="3"/>
    <x v="8"/>
    <x v="738"/>
    <x v="22"/>
    <x v="0"/>
    <x v="2"/>
    <s v="Sterilite Officeware Hinged File Box"/>
    <n v="31.44"/>
    <n v="3"/>
    <n v="8.49"/>
  </r>
  <r>
    <n v="8676"/>
    <d v="2017-09-23T00:00:00"/>
    <x v="3"/>
    <x v="8"/>
    <x v="738"/>
    <x v="22"/>
    <x v="0"/>
    <x v="3"/>
    <s v="Avery Printable Repositionable Plastic Tabs"/>
    <n v="6.88"/>
    <n v="1"/>
    <n v="2.3199999999999998"/>
  </r>
  <r>
    <n v="8677"/>
    <d v="2017-09-23T00:00:00"/>
    <x v="3"/>
    <x v="8"/>
    <x v="196"/>
    <x v="26"/>
    <x v="1"/>
    <x v="8"/>
    <s v="Aluminum Document Frame"/>
    <n v="29.33"/>
    <n v="3"/>
    <n v="3.67"/>
  </r>
  <r>
    <n v="8678"/>
    <d v="2017-09-23T00:00:00"/>
    <x v="3"/>
    <x v="8"/>
    <x v="649"/>
    <x v="39"/>
    <x v="2"/>
    <x v="9"/>
    <s v="ImationÂ Secure+ Hardware Encrypted USB 2.0Â Flash Drive; 16GB"/>
    <n v="291.95999999999998"/>
    <n v="4"/>
    <n v="102.19"/>
  </r>
  <r>
    <n v="8679"/>
    <d v="2017-09-23T00:00:00"/>
    <x v="3"/>
    <x v="8"/>
    <x v="61"/>
    <x v="26"/>
    <x v="0"/>
    <x v="10"/>
    <s v="Wausau Papers Astrobrights Colored Envelopes"/>
    <n v="14.35"/>
    <n v="3"/>
    <n v="5.2"/>
  </r>
  <r>
    <n v="8680"/>
    <d v="2017-09-23T00:00:00"/>
    <x v="3"/>
    <x v="8"/>
    <x v="358"/>
    <x v="26"/>
    <x v="1"/>
    <x v="11"/>
    <s v="Atlantic Metals Mobile 5-Shelf Bookcases, Custom Colors"/>
    <n v="180.59"/>
    <n v="2"/>
    <n v="-240.78"/>
  </r>
  <r>
    <n v="8681"/>
    <d v="2017-09-23T00:00:00"/>
    <x v="3"/>
    <x v="8"/>
    <x v="358"/>
    <x v="26"/>
    <x v="2"/>
    <x v="9"/>
    <s v="Belkin F8E887 USB Wired Ergonomic Keyboard"/>
    <n v="47.98"/>
    <n v="2"/>
    <n v="0.6"/>
  </r>
  <r>
    <n v="8682"/>
    <d v="2017-09-23T00:00:00"/>
    <x v="3"/>
    <x v="8"/>
    <x v="206"/>
    <x v="3"/>
    <x v="0"/>
    <x v="3"/>
    <s v="Acco PRESSTEX Data Binder with Storage Hooks, Light Blue, 9 1/2&quot; X 11&quot;"/>
    <n v="25.82"/>
    <n v="6"/>
    <n v="9.0399999999999991"/>
  </r>
  <r>
    <n v="8683"/>
    <d v="2017-09-23T00:00:00"/>
    <x v="3"/>
    <x v="8"/>
    <x v="206"/>
    <x v="3"/>
    <x v="0"/>
    <x v="12"/>
    <s v="APC 7 Outlet Network SurgeArrest Surge Protector"/>
    <n v="160.96"/>
    <n v="2"/>
    <n v="48.29"/>
  </r>
  <r>
    <n v="8684"/>
    <d v="2017-09-23T00:00:00"/>
    <x v="3"/>
    <x v="8"/>
    <x v="737"/>
    <x v="16"/>
    <x v="0"/>
    <x v="0"/>
    <s v="Xerox 1941"/>
    <n v="251.64"/>
    <n v="3"/>
    <n v="88.07"/>
  </r>
  <r>
    <n v="8685"/>
    <d v="2017-09-23T00:00:00"/>
    <x v="3"/>
    <x v="8"/>
    <x v="641"/>
    <x v="1"/>
    <x v="0"/>
    <x v="12"/>
    <s v="Euro Pro Shark Stick Mini Vacuum"/>
    <n v="73.180000000000007"/>
    <n v="6"/>
    <n v="-197.58"/>
  </r>
  <r>
    <n v="8686"/>
    <d v="2017-09-23T00:00:00"/>
    <x v="3"/>
    <x v="8"/>
    <x v="641"/>
    <x v="1"/>
    <x v="0"/>
    <x v="0"/>
    <s v="Xerox 217"/>
    <n v="20.74"/>
    <n v="4"/>
    <n v="7.26"/>
  </r>
  <r>
    <n v="8687"/>
    <d v="2017-09-23T00:00:00"/>
    <x v="3"/>
    <x v="8"/>
    <x v="641"/>
    <x v="1"/>
    <x v="2"/>
    <x v="6"/>
    <s v="OtterBox Commuter Series Case - Samsung Galaxy S4"/>
    <n v="39.979999999999997"/>
    <n v="2"/>
    <n v="-9"/>
  </r>
  <r>
    <n v="8688"/>
    <d v="2017-09-23T00:00:00"/>
    <x v="3"/>
    <x v="8"/>
    <x v="712"/>
    <x v="13"/>
    <x v="2"/>
    <x v="9"/>
    <s v="Microsoft Wireless Mobile Mouse 4000"/>
    <n v="199.95"/>
    <n v="5"/>
    <n v="63.98"/>
  </r>
  <r>
    <n v="8689"/>
    <d v="2017-09-23T00:00:00"/>
    <x v="3"/>
    <x v="8"/>
    <x v="712"/>
    <x v="13"/>
    <x v="0"/>
    <x v="0"/>
    <s v="Xerox 225"/>
    <n v="12.96"/>
    <n v="2"/>
    <n v="6.22"/>
  </r>
  <r>
    <n v="8690"/>
    <d v="2017-09-23T00:00:00"/>
    <x v="3"/>
    <x v="8"/>
    <x v="257"/>
    <x v="3"/>
    <x v="0"/>
    <x v="0"/>
    <s v="Xerox 1909"/>
    <n v="211.04"/>
    <n v="8"/>
    <n v="97.08"/>
  </r>
  <r>
    <n v="8691"/>
    <d v="2017-09-23T00:00:00"/>
    <x v="3"/>
    <x v="8"/>
    <x v="257"/>
    <x v="3"/>
    <x v="1"/>
    <x v="5"/>
    <s v="GuestStacker Chair with Chrome Finish Legs"/>
    <n v="594.82000000000005"/>
    <n v="2"/>
    <n v="59.48"/>
  </r>
  <r>
    <n v="8692"/>
    <d v="2017-09-23T00:00:00"/>
    <x v="3"/>
    <x v="8"/>
    <x v="257"/>
    <x v="3"/>
    <x v="0"/>
    <x v="3"/>
    <s v="Ibico Plastic Spiral Binding Combs"/>
    <n v="72.959999999999994"/>
    <n v="3"/>
    <n v="23.71"/>
  </r>
  <r>
    <n v="8693"/>
    <d v="2017-09-23T00:00:00"/>
    <x v="3"/>
    <x v="8"/>
    <x v="223"/>
    <x v="0"/>
    <x v="0"/>
    <x v="0"/>
    <s v="Xerox 1899"/>
    <n v="9.25"/>
    <n v="2"/>
    <n v="3.35"/>
  </r>
  <r>
    <n v="8694"/>
    <d v="2017-09-24T00:00:00"/>
    <x v="3"/>
    <x v="8"/>
    <x v="12"/>
    <x v="16"/>
    <x v="2"/>
    <x v="9"/>
    <s v="Verbatim 25 GB 6x Blu-ray Single Layer Recordable Disc, 1/Pack"/>
    <n v="17.88"/>
    <n v="3"/>
    <n v="2.46"/>
  </r>
  <r>
    <n v="8695"/>
    <d v="2017-09-24T00:00:00"/>
    <x v="3"/>
    <x v="8"/>
    <x v="12"/>
    <x v="16"/>
    <x v="0"/>
    <x v="1"/>
    <s v="Dot Matrix Printer Tape Reel Labels, White, 5000/Box"/>
    <n v="235.94"/>
    <n v="3"/>
    <n v="85.53"/>
  </r>
  <r>
    <n v="8696"/>
    <d v="2017-09-24T00:00:00"/>
    <x v="3"/>
    <x v="8"/>
    <x v="708"/>
    <x v="10"/>
    <x v="1"/>
    <x v="8"/>
    <s v="Howard Miller 13&quot; Diameter Pewter Finish Round Wall Clock"/>
    <n v="103.06"/>
    <n v="3"/>
    <n v="24.48"/>
  </r>
  <r>
    <n v="8697"/>
    <d v="2017-09-24T00:00:00"/>
    <x v="3"/>
    <x v="8"/>
    <x v="119"/>
    <x v="28"/>
    <x v="2"/>
    <x v="9"/>
    <s v="KeyTronicÂ E03601U1 -Â KeyboardÂ - Beige"/>
    <n v="72"/>
    <n v="4"/>
    <n v="12.96"/>
  </r>
  <r>
    <n v="8698"/>
    <d v="2017-09-24T00:00:00"/>
    <x v="3"/>
    <x v="8"/>
    <x v="119"/>
    <x v="28"/>
    <x v="2"/>
    <x v="9"/>
    <s v="Imation Bio 2GB USBÂ Flash Drive ImationÂ Corp"/>
    <n v="655.9"/>
    <n v="5"/>
    <n v="275.48"/>
  </r>
  <r>
    <n v="8699"/>
    <d v="2017-09-24T00:00:00"/>
    <x v="3"/>
    <x v="8"/>
    <x v="119"/>
    <x v="28"/>
    <x v="1"/>
    <x v="5"/>
    <s v="Global Airflow Leather Mesh Back Chair, Black"/>
    <n v="603.91999999999996"/>
    <n v="4"/>
    <n v="181.18"/>
  </r>
  <r>
    <n v="8700"/>
    <d v="2017-09-24T00:00:00"/>
    <x v="3"/>
    <x v="8"/>
    <x v="772"/>
    <x v="10"/>
    <x v="2"/>
    <x v="6"/>
    <s v="Apple iPhone 5"/>
    <n v="1169.69"/>
    <n v="3"/>
    <n v="-253.43"/>
  </r>
  <r>
    <n v="8701"/>
    <d v="2017-09-24T00:00:00"/>
    <x v="3"/>
    <x v="8"/>
    <x v="643"/>
    <x v="4"/>
    <x v="0"/>
    <x v="2"/>
    <s v="Fellowes Desktop Hanging File Manager"/>
    <n v="40.29"/>
    <n v="3"/>
    <n v="10.07"/>
  </r>
  <r>
    <n v="8702"/>
    <d v="2017-09-24T00:00:00"/>
    <x v="3"/>
    <x v="8"/>
    <x v="643"/>
    <x v="4"/>
    <x v="0"/>
    <x v="3"/>
    <s v="Avery Durable Poly Binders"/>
    <n v="38.71"/>
    <n v="7"/>
    <n v="17.809999999999999"/>
  </r>
  <r>
    <n v="8703"/>
    <d v="2017-09-24T00:00:00"/>
    <x v="3"/>
    <x v="8"/>
    <x v="244"/>
    <x v="32"/>
    <x v="2"/>
    <x v="6"/>
    <s v="Panasonic KX-TG9471B"/>
    <n v="391.98"/>
    <n v="2"/>
    <n v="109.75"/>
  </r>
  <r>
    <n v="8704"/>
    <d v="2017-09-24T00:00:00"/>
    <x v="3"/>
    <x v="8"/>
    <x v="244"/>
    <x v="32"/>
    <x v="2"/>
    <x v="6"/>
    <s v="Wi-Ex zBoost YX540 Cellular Phone Signal Booster"/>
    <n v="437.85"/>
    <n v="3"/>
    <n v="131.36000000000001"/>
  </r>
  <r>
    <n v="8705"/>
    <d v="2017-09-24T00:00:00"/>
    <x v="3"/>
    <x v="8"/>
    <x v="410"/>
    <x v="3"/>
    <x v="2"/>
    <x v="6"/>
    <s v="Wilson Electronics DB Pro Signal Booster"/>
    <n v="859.2"/>
    <n v="3"/>
    <n v="75.180000000000007"/>
  </r>
  <r>
    <n v="8706"/>
    <d v="2017-09-24T00:00:00"/>
    <x v="3"/>
    <x v="8"/>
    <x v="410"/>
    <x v="3"/>
    <x v="2"/>
    <x v="15"/>
    <s v="Socket Bluetooth Cordless Hand Scanner (CHS)"/>
    <n v="506.28"/>
    <n v="3"/>
    <n v="177.2"/>
  </r>
  <r>
    <n v="8707"/>
    <d v="2017-09-24T00:00:00"/>
    <x v="3"/>
    <x v="8"/>
    <x v="367"/>
    <x v="16"/>
    <x v="2"/>
    <x v="6"/>
    <s v="Vtech CS6719"/>
    <n v="383.96"/>
    <n v="5"/>
    <n v="38.4"/>
  </r>
  <r>
    <n v="8708"/>
    <d v="2017-09-24T00:00:00"/>
    <x v="3"/>
    <x v="8"/>
    <x v="367"/>
    <x v="16"/>
    <x v="0"/>
    <x v="3"/>
    <s v="Wilson Jones International Size A4 Ring Binders"/>
    <n v="15.57"/>
    <n v="3"/>
    <n v="-11.42"/>
  </r>
  <r>
    <n v="8709"/>
    <d v="2017-09-24T00:00:00"/>
    <x v="3"/>
    <x v="8"/>
    <x v="300"/>
    <x v="22"/>
    <x v="1"/>
    <x v="8"/>
    <s v="12-1/2 Diameter Round Wall Clock"/>
    <n v="199.8"/>
    <n v="10"/>
    <n v="71.930000000000007"/>
  </r>
  <r>
    <n v="8710"/>
    <d v="2017-09-24T00:00:00"/>
    <x v="3"/>
    <x v="8"/>
    <x v="432"/>
    <x v="4"/>
    <x v="0"/>
    <x v="2"/>
    <s v="Tenex Personal Filing Tote With Secure Closure Lid, Black/Frost"/>
    <n v="15.51"/>
    <n v="1"/>
    <n v="3.88"/>
  </r>
  <r>
    <n v="8711"/>
    <d v="2017-09-24T00:00:00"/>
    <x v="3"/>
    <x v="8"/>
    <x v="432"/>
    <x v="4"/>
    <x v="2"/>
    <x v="6"/>
    <s v="Plantronics Encore H101 Dual EarpiecesÂ Headset"/>
    <n v="89.9"/>
    <n v="2"/>
    <n v="25.17"/>
  </r>
  <r>
    <n v="8712"/>
    <d v="2017-09-24T00:00:00"/>
    <x v="3"/>
    <x v="8"/>
    <x v="432"/>
    <x v="4"/>
    <x v="0"/>
    <x v="4"/>
    <s v="Barrel Sharpener"/>
    <n v="14.28"/>
    <n v="4"/>
    <n v="3.71"/>
  </r>
  <r>
    <n v="8713"/>
    <d v="2017-09-24T00:00:00"/>
    <x v="3"/>
    <x v="8"/>
    <x v="432"/>
    <x v="4"/>
    <x v="0"/>
    <x v="4"/>
    <s v="BIC Brite Liner Grip Highlighters, Assorted, 5/Pack"/>
    <n v="12.72"/>
    <n v="3"/>
    <n v="4.96"/>
  </r>
  <r>
    <n v="8714"/>
    <d v="2017-09-24T00:00:00"/>
    <x v="3"/>
    <x v="8"/>
    <x v="432"/>
    <x v="4"/>
    <x v="0"/>
    <x v="1"/>
    <s v="Self-Adhesive Removable Labels"/>
    <n v="15.75"/>
    <n v="5"/>
    <n v="7.56"/>
  </r>
  <r>
    <n v="8715"/>
    <d v="2017-09-24T00:00:00"/>
    <x v="3"/>
    <x v="8"/>
    <x v="644"/>
    <x v="1"/>
    <x v="1"/>
    <x v="5"/>
    <s v="GuestStacker Chair with Chrome Finish Legs"/>
    <n v="520.46"/>
    <n v="2"/>
    <n v="-14.87"/>
  </r>
  <r>
    <n v="8716"/>
    <d v="2017-09-24T00:00:00"/>
    <x v="3"/>
    <x v="8"/>
    <x v="644"/>
    <x v="1"/>
    <x v="0"/>
    <x v="0"/>
    <s v="Wirebound Voice Message Log Book"/>
    <n v="11.42"/>
    <n v="3"/>
    <n v="3.71"/>
  </r>
  <r>
    <n v="8717"/>
    <d v="2017-09-24T00:00:00"/>
    <x v="3"/>
    <x v="8"/>
    <x v="646"/>
    <x v="3"/>
    <x v="0"/>
    <x v="0"/>
    <s v="Array Memo Cubes"/>
    <n v="31.08"/>
    <n v="6"/>
    <n v="15.23"/>
  </r>
  <r>
    <n v="8718"/>
    <d v="2017-09-24T00:00:00"/>
    <x v="3"/>
    <x v="8"/>
    <x v="646"/>
    <x v="3"/>
    <x v="0"/>
    <x v="14"/>
    <s v="Acme Value Line Scissors"/>
    <n v="7.3"/>
    <n v="2"/>
    <n v="2.19"/>
  </r>
  <r>
    <n v="8719"/>
    <d v="2017-09-25T00:00:00"/>
    <x v="3"/>
    <x v="8"/>
    <x v="682"/>
    <x v="20"/>
    <x v="0"/>
    <x v="1"/>
    <s v="Avery Address/Shipping Labels for Typewriters, 4&quot; x 2&quot;"/>
    <n v="20.7"/>
    <n v="2"/>
    <n v="9.94"/>
  </r>
  <r>
    <n v="8720"/>
    <d v="2017-09-25T00:00:00"/>
    <x v="3"/>
    <x v="8"/>
    <x v="682"/>
    <x v="20"/>
    <x v="1"/>
    <x v="5"/>
    <s v="Global Ergonomic Managers Chair"/>
    <n v="488.65"/>
    <n v="3"/>
    <n v="86.87"/>
  </r>
  <r>
    <n v="8721"/>
    <d v="2017-09-25T00:00:00"/>
    <x v="3"/>
    <x v="8"/>
    <x v="682"/>
    <x v="20"/>
    <x v="0"/>
    <x v="4"/>
    <s v="Newell 333"/>
    <n v="5.56"/>
    <n v="2"/>
    <n v="1.45"/>
  </r>
  <r>
    <n v="8722"/>
    <d v="2017-09-25T00:00:00"/>
    <x v="3"/>
    <x v="8"/>
    <x v="682"/>
    <x v="20"/>
    <x v="1"/>
    <x v="8"/>
    <s v="Eldon Wave Desk Accessories"/>
    <n v="47.12"/>
    <n v="8"/>
    <n v="20.73"/>
  </r>
  <r>
    <n v="8723"/>
    <d v="2017-09-25T00:00:00"/>
    <x v="3"/>
    <x v="8"/>
    <x v="189"/>
    <x v="28"/>
    <x v="0"/>
    <x v="3"/>
    <s v="ACCOHIDE Binder by Acco"/>
    <n v="8.26"/>
    <n v="2"/>
    <n v="3.88"/>
  </r>
  <r>
    <n v="8724"/>
    <d v="2017-09-25T00:00:00"/>
    <x v="3"/>
    <x v="8"/>
    <x v="189"/>
    <x v="28"/>
    <x v="1"/>
    <x v="5"/>
    <s v="Global Leather Task Chair, Black"/>
    <n v="269.97000000000003"/>
    <n v="3"/>
    <n v="51.29"/>
  </r>
  <r>
    <n v="8725"/>
    <d v="2017-09-25T00:00:00"/>
    <x v="3"/>
    <x v="8"/>
    <x v="745"/>
    <x v="10"/>
    <x v="2"/>
    <x v="9"/>
    <s v="Logitech 910-002974 M325 Wireless Mouse for Web Scrolling"/>
    <n v="119.96"/>
    <n v="5"/>
    <n v="35.99"/>
  </r>
  <r>
    <n v="8726"/>
    <d v="2017-09-25T00:00:00"/>
    <x v="3"/>
    <x v="8"/>
    <x v="745"/>
    <x v="10"/>
    <x v="0"/>
    <x v="4"/>
    <s v="Newell 311"/>
    <n v="10.61"/>
    <n v="6"/>
    <n v="0.93"/>
  </r>
  <r>
    <n v="8727"/>
    <d v="2017-09-25T00:00:00"/>
    <x v="3"/>
    <x v="8"/>
    <x v="465"/>
    <x v="35"/>
    <x v="0"/>
    <x v="2"/>
    <s v="Iris Project Case"/>
    <n v="39.9"/>
    <n v="5"/>
    <n v="10.37"/>
  </r>
  <r>
    <n v="8728"/>
    <d v="2017-09-25T00:00:00"/>
    <x v="3"/>
    <x v="8"/>
    <x v="316"/>
    <x v="6"/>
    <x v="0"/>
    <x v="2"/>
    <s v="Steel Personal Filing/Posting Tote"/>
    <n v="177.55"/>
    <n v="5"/>
    <n v="47.94"/>
  </r>
  <r>
    <n v="8729"/>
    <d v="2017-09-25T00:00:00"/>
    <x v="3"/>
    <x v="8"/>
    <x v="512"/>
    <x v="2"/>
    <x v="0"/>
    <x v="3"/>
    <s v="Avery Metallic Poly Binders"/>
    <n v="8.6"/>
    <n v="5"/>
    <n v="-6.3"/>
  </r>
  <r>
    <n v="8730"/>
    <d v="2017-09-25T00:00:00"/>
    <x v="3"/>
    <x v="8"/>
    <x v="512"/>
    <x v="2"/>
    <x v="0"/>
    <x v="14"/>
    <s v="Compact Automatic Electric Letter Opener"/>
    <n v="190.9"/>
    <n v="2"/>
    <n v="-42.95"/>
  </r>
  <r>
    <n v="8731"/>
    <d v="2017-09-25T00:00:00"/>
    <x v="3"/>
    <x v="8"/>
    <x v="27"/>
    <x v="10"/>
    <x v="0"/>
    <x v="10"/>
    <s v="Security-Tint Envelopes"/>
    <n v="24.45"/>
    <n v="4"/>
    <n v="8.86"/>
  </r>
  <r>
    <n v="8732"/>
    <d v="2017-09-26T00:00:00"/>
    <x v="3"/>
    <x v="8"/>
    <x v="694"/>
    <x v="16"/>
    <x v="1"/>
    <x v="5"/>
    <s v="Office Star - Contemporary Task Swivel chair with Loop Arms, Charcoal"/>
    <n v="419.14"/>
    <n v="4"/>
    <n v="-57.63"/>
  </r>
  <r>
    <n v="8733"/>
    <d v="2017-09-26T00:00:00"/>
    <x v="3"/>
    <x v="8"/>
    <x v="141"/>
    <x v="3"/>
    <x v="0"/>
    <x v="10"/>
    <s v="Staple envelope"/>
    <n v="71.88"/>
    <n v="6"/>
    <n v="33.06"/>
  </r>
  <r>
    <n v="8734"/>
    <d v="2017-09-26T00:00:00"/>
    <x v="3"/>
    <x v="8"/>
    <x v="141"/>
    <x v="3"/>
    <x v="1"/>
    <x v="8"/>
    <s v="Stackable Trays"/>
    <n v="9.24"/>
    <n v="3"/>
    <n v="2.96"/>
  </r>
  <r>
    <n v="8735"/>
    <d v="2017-09-26T00:00:00"/>
    <x v="3"/>
    <x v="8"/>
    <x v="141"/>
    <x v="3"/>
    <x v="0"/>
    <x v="0"/>
    <s v="Xerox 1895"/>
    <n v="35.880000000000003"/>
    <n v="6"/>
    <n v="16.149999999999999"/>
  </r>
  <r>
    <n v="8736"/>
    <d v="2017-09-26T00:00:00"/>
    <x v="3"/>
    <x v="8"/>
    <x v="141"/>
    <x v="3"/>
    <x v="0"/>
    <x v="3"/>
    <s v="Wilson Jones Hanging View Binder, White, 1&quot;"/>
    <n v="17.04"/>
    <n v="3"/>
    <n v="5.54"/>
  </r>
  <r>
    <n v="8737"/>
    <d v="2017-09-26T00:00:00"/>
    <x v="3"/>
    <x v="8"/>
    <x v="141"/>
    <x v="3"/>
    <x v="0"/>
    <x v="3"/>
    <s v="Fellowes PB300 Plastic Comb Binding Machine"/>
    <n v="931.18"/>
    <n v="3"/>
    <n v="314.27"/>
  </r>
  <r>
    <n v="8738"/>
    <d v="2017-09-26T00:00:00"/>
    <x v="3"/>
    <x v="8"/>
    <x v="421"/>
    <x v="11"/>
    <x v="0"/>
    <x v="4"/>
    <s v="Prang Drawing Pencil Set"/>
    <n v="2.2200000000000002"/>
    <n v="1"/>
    <n v="0.56000000000000005"/>
  </r>
  <r>
    <n v="8739"/>
    <d v="2017-09-28T00:00:00"/>
    <x v="3"/>
    <x v="8"/>
    <x v="773"/>
    <x v="0"/>
    <x v="0"/>
    <x v="14"/>
    <s v="Staple remover"/>
    <n v="1.74"/>
    <n v="1"/>
    <n v="-0.35"/>
  </r>
  <r>
    <n v="8740"/>
    <d v="2017-09-28T00:00:00"/>
    <x v="3"/>
    <x v="8"/>
    <x v="293"/>
    <x v="26"/>
    <x v="1"/>
    <x v="8"/>
    <s v="Dana Halogen Swing-Arm Architect Lamp"/>
    <n v="32.78"/>
    <n v="1"/>
    <n v="3.28"/>
  </r>
  <r>
    <n v="8741"/>
    <d v="2017-09-28T00:00:00"/>
    <x v="3"/>
    <x v="8"/>
    <x v="293"/>
    <x v="26"/>
    <x v="0"/>
    <x v="2"/>
    <s v="Gould Plastics 18-Pocket Panel Bin, 34w x 5-1/4d x 20-1/2h"/>
    <n v="147.18"/>
    <n v="2"/>
    <n v="-29.44"/>
  </r>
  <r>
    <n v="8742"/>
    <d v="2017-09-28T00:00:00"/>
    <x v="3"/>
    <x v="8"/>
    <x v="293"/>
    <x v="26"/>
    <x v="2"/>
    <x v="9"/>
    <s v="Lenovo 17-Key USB Numeric Keypad"/>
    <n v="54.38"/>
    <n v="2"/>
    <n v="1.36"/>
  </r>
  <r>
    <n v="8743"/>
    <d v="2017-09-28T00:00:00"/>
    <x v="3"/>
    <x v="8"/>
    <x v="293"/>
    <x v="26"/>
    <x v="0"/>
    <x v="3"/>
    <s v="GBC DocuBind P50 Personal Binding Machine"/>
    <n v="76.78"/>
    <n v="4"/>
    <n v="-58.86"/>
  </r>
  <r>
    <n v="8744"/>
    <d v="2017-09-28T00:00:00"/>
    <x v="3"/>
    <x v="8"/>
    <x v="293"/>
    <x v="26"/>
    <x v="0"/>
    <x v="0"/>
    <s v="Xerox 1992"/>
    <n v="14.35"/>
    <n v="3"/>
    <n v="5.2"/>
  </r>
  <r>
    <n v="8745"/>
    <d v="2017-09-28T00:00:00"/>
    <x v="3"/>
    <x v="8"/>
    <x v="293"/>
    <x v="26"/>
    <x v="0"/>
    <x v="12"/>
    <s v="Kensington 7 Outlet MasterPiece HOMEOFFICE Power Control Center"/>
    <n v="209.79"/>
    <n v="2"/>
    <n v="26.22"/>
  </r>
  <r>
    <n v="8746"/>
    <d v="2017-09-28T00:00:00"/>
    <x v="3"/>
    <x v="8"/>
    <x v="664"/>
    <x v="3"/>
    <x v="1"/>
    <x v="8"/>
    <s v="Longer-Life Soft White Bulbs"/>
    <n v="9.24"/>
    <n v="3"/>
    <n v="4.4400000000000004"/>
  </r>
  <r>
    <n v="8747"/>
    <d v="2017-09-28T00:00:00"/>
    <x v="3"/>
    <x v="8"/>
    <x v="569"/>
    <x v="16"/>
    <x v="0"/>
    <x v="0"/>
    <s v="Xerox 220"/>
    <n v="10.37"/>
    <n v="2"/>
    <n v="3.63"/>
  </r>
  <r>
    <n v="8748"/>
    <d v="2017-09-28T00:00:00"/>
    <x v="3"/>
    <x v="8"/>
    <x v="472"/>
    <x v="2"/>
    <x v="0"/>
    <x v="3"/>
    <s v="GBC Standard Plastic Binding Systems Combs"/>
    <n v="2.66"/>
    <n v="1"/>
    <n v="-1.86"/>
  </r>
  <r>
    <n v="8749"/>
    <d v="2017-09-29T00:00:00"/>
    <x v="3"/>
    <x v="8"/>
    <x v="326"/>
    <x v="0"/>
    <x v="0"/>
    <x v="1"/>
    <s v="Avery 499"/>
    <n v="7.97"/>
    <n v="2"/>
    <n v="2.59"/>
  </r>
  <r>
    <n v="8750"/>
    <d v="2017-09-29T00:00:00"/>
    <x v="3"/>
    <x v="8"/>
    <x v="326"/>
    <x v="0"/>
    <x v="0"/>
    <x v="10"/>
    <s v="#10- 4 1/8&quot; x 9 1/2&quot; Recycled Envelopes"/>
    <n v="27.97"/>
    <n v="4"/>
    <n v="9.44"/>
  </r>
  <r>
    <n v="8751"/>
    <d v="2017-09-29T00:00:00"/>
    <x v="3"/>
    <x v="8"/>
    <x v="326"/>
    <x v="0"/>
    <x v="2"/>
    <x v="15"/>
    <s v="Wasp CCD Handheld Bar Code Reader"/>
    <n v="336.51"/>
    <n v="3"/>
    <n v="44.87"/>
  </r>
  <r>
    <n v="8752"/>
    <d v="2017-09-29T00:00:00"/>
    <x v="3"/>
    <x v="8"/>
    <x v="473"/>
    <x v="10"/>
    <x v="1"/>
    <x v="5"/>
    <s v="Global Wood Trimmed Manager's Task Chair, Khaki"/>
    <n v="63.69"/>
    <n v="1"/>
    <n v="-15.47"/>
  </r>
  <r>
    <n v="8753"/>
    <d v="2017-09-29T00:00:00"/>
    <x v="3"/>
    <x v="8"/>
    <x v="473"/>
    <x v="10"/>
    <x v="2"/>
    <x v="9"/>
    <s v="Logitech G700s Rechargeable Gaming Mouse"/>
    <n v="239.98"/>
    <n v="3"/>
    <n v="65.989999999999995"/>
  </r>
  <r>
    <n v="8754"/>
    <d v="2017-09-29T00:00:00"/>
    <x v="3"/>
    <x v="8"/>
    <x v="473"/>
    <x v="10"/>
    <x v="1"/>
    <x v="13"/>
    <s v="Riverside Furniture Stanwyck Manor Table Series"/>
    <n v="344.22"/>
    <n v="2"/>
    <n v="-189.32"/>
  </r>
  <r>
    <n v="8755"/>
    <d v="2017-09-29T00:00:00"/>
    <x v="3"/>
    <x v="8"/>
    <x v="473"/>
    <x v="10"/>
    <x v="0"/>
    <x v="0"/>
    <s v="Xerox 227"/>
    <n v="15.55"/>
    <n v="3"/>
    <n v="5.44"/>
  </r>
  <r>
    <n v="8756"/>
    <d v="2017-09-29T00:00:00"/>
    <x v="3"/>
    <x v="8"/>
    <x v="473"/>
    <x v="10"/>
    <x v="1"/>
    <x v="8"/>
    <s v="G.E. Longer-Life Indoor Recessed Floodlight Bulbs"/>
    <n v="21.25"/>
    <n v="4"/>
    <n v="7.44"/>
  </r>
  <r>
    <n v="8757"/>
    <d v="2017-09-29T00:00:00"/>
    <x v="3"/>
    <x v="8"/>
    <x v="473"/>
    <x v="10"/>
    <x v="0"/>
    <x v="0"/>
    <s v="Xerox 1928"/>
    <n v="8.4499999999999993"/>
    <n v="2"/>
    <n v="2.64"/>
  </r>
  <r>
    <n v="8758"/>
    <d v="2017-09-29T00:00:00"/>
    <x v="3"/>
    <x v="8"/>
    <x v="117"/>
    <x v="15"/>
    <x v="0"/>
    <x v="2"/>
    <s v="Carina Media Storage Towers in Natural &amp; Black"/>
    <n v="243.92"/>
    <n v="5"/>
    <n v="-54.88"/>
  </r>
  <r>
    <n v="8759"/>
    <d v="2017-09-29T00:00:00"/>
    <x v="3"/>
    <x v="8"/>
    <x v="409"/>
    <x v="20"/>
    <x v="0"/>
    <x v="10"/>
    <s v="Staple envelope"/>
    <n v="23.34"/>
    <n v="3"/>
    <n v="10.97"/>
  </r>
  <r>
    <n v="8760"/>
    <d v="2017-09-29T00:00:00"/>
    <x v="3"/>
    <x v="8"/>
    <x v="409"/>
    <x v="20"/>
    <x v="0"/>
    <x v="0"/>
    <s v="Speediset Carbonless Redi-Letter 7&quot; x 8 1/2&quot;"/>
    <n v="51.55"/>
    <n v="5"/>
    <n v="24.23"/>
  </r>
  <r>
    <n v="8761"/>
    <d v="2017-09-29T00:00:00"/>
    <x v="3"/>
    <x v="8"/>
    <x v="190"/>
    <x v="3"/>
    <x v="0"/>
    <x v="7"/>
    <s v="Advantus Plastic Paper Clips"/>
    <n v="35"/>
    <n v="7"/>
    <n v="16.8"/>
  </r>
  <r>
    <n v="8762"/>
    <d v="2017-09-29T00:00:00"/>
    <x v="3"/>
    <x v="8"/>
    <x v="190"/>
    <x v="3"/>
    <x v="1"/>
    <x v="5"/>
    <s v="Leather Task Chair, Black"/>
    <n v="72.78"/>
    <n v="1"/>
    <n v="0"/>
  </r>
  <r>
    <n v="8763"/>
    <d v="2017-09-29T00:00:00"/>
    <x v="3"/>
    <x v="8"/>
    <x v="190"/>
    <x v="3"/>
    <x v="0"/>
    <x v="12"/>
    <s v="Fellowes Premier Superior Surge Suppressor, 10-Outlet, With Phone and Remote"/>
    <n v="97.84"/>
    <n v="2"/>
    <n v="25.44"/>
  </r>
  <r>
    <n v="8764"/>
    <d v="2017-09-29T00:00:00"/>
    <x v="3"/>
    <x v="8"/>
    <x v="190"/>
    <x v="3"/>
    <x v="1"/>
    <x v="8"/>
    <s v="Howard Miller 13-3/4&quot; Diameter Brushed Chrome Round Wall Clock"/>
    <n v="51.75"/>
    <n v="1"/>
    <n v="15.53"/>
  </r>
  <r>
    <n v="8765"/>
    <d v="2017-09-29T00:00:00"/>
    <x v="3"/>
    <x v="8"/>
    <x v="190"/>
    <x v="3"/>
    <x v="0"/>
    <x v="3"/>
    <s v="Binding Machine Supplies"/>
    <n v="46.67"/>
    <n v="2"/>
    <n v="16.34"/>
  </r>
  <r>
    <n v="8766"/>
    <d v="2017-09-29T00:00:00"/>
    <x v="3"/>
    <x v="8"/>
    <x v="311"/>
    <x v="10"/>
    <x v="0"/>
    <x v="2"/>
    <s v="Fellowes Bankers Box Stor/Drawer Steel Plus"/>
    <n v="51.17"/>
    <n v="2"/>
    <n v="-6.4"/>
  </r>
  <r>
    <n v="8767"/>
    <d v="2017-09-29T00:00:00"/>
    <x v="3"/>
    <x v="8"/>
    <x v="256"/>
    <x v="3"/>
    <x v="0"/>
    <x v="4"/>
    <s v="Newell 334"/>
    <n v="99.2"/>
    <n v="5"/>
    <n v="25.79"/>
  </r>
  <r>
    <n v="8768"/>
    <d v="2017-09-29T00:00:00"/>
    <x v="3"/>
    <x v="8"/>
    <x v="470"/>
    <x v="20"/>
    <x v="0"/>
    <x v="10"/>
    <s v="Letter or Legal Size Expandable Poly String Tie Envelopes"/>
    <n v="7.98"/>
    <n v="3"/>
    <n v="3.91"/>
  </r>
  <r>
    <n v="8769"/>
    <d v="2017-09-29T00:00:00"/>
    <x v="3"/>
    <x v="8"/>
    <x v="519"/>
    <x v="3"/>
    <x v="0"/>
    <x v="14"/>
    <s v="Acme Hot Forged Carbon Steel Scissors with Nickel-Plated Handles, 3 7/8&quot; Cut, 8&quot;L"/>
    <n v="97.3"/>
    <n v="7"/>
    <n v="28.22"/>
  </r>
  <r>
    <n v="8770"/>
    <d v="2017-09-30T00:00:00"/>
    <x v="3"/>
    <x v="8"/>
    <x v="568"/>
    <x v="22"/>
    <x v="0"/>
    <x v="0"/>
    <s v="Adams Telephone Message Book W/Dividers/Space For Phone Numbers, 5 1/4&quot;X8 1/2&quot;, 300/Messages"/>
    <n v="11.76"/>
    <n v="2"/>
    <n v="5.76"/>
  </r>
  <r>
    <n v="8771"/>
    <d v="2017-09-30T00:00:00"/>
    <x v="3"/>
    <x v="8"/>
    <x v="568"/>
    <x v="22"/>
    <x v="0"/>
    <x v="0"/>
    <s v="Xerox 1882"/>
    <n v="167.94"/>
    <n v="3"/>
    <n v="82.29"/>
  </r>
  <r>
    <n v="8772"/>
    <d v="2017-09-30T00:00:00"/>
    <x v="3"/>
    <x v="8"/>
    <x v="568"/>
    <x v="22"/>
    <x v="0"/>
    <x v="12"/>
    <s v="Commercial WindTunnel Clean Air Upright Vacuum, Replacement Belts, Filtration Bags"/>
    <n v="3.89"/>
    <n v="1"/>
    <n v="1.01"/>
  </r>
  <r>
    <n v="8773"/>
    <d v="2017-09-30T00:00:00"/>
    <x v="3"/>
    <x v="8"/>
    <x v="204"/>
    <x v="36"/>
    <x v="0"/>
    <x v="0"/>
    <s v="Green Bar Computer Printout Paper"/>
    <n v="164.88"/>
    <n v="3"/>
    <n v="80.790000000000006"/>
  </r>
  <r>
    <n v="8774"/>
    <d v="2017-09-30T00:00:00"/>
    <x v="3"/>
    <x v="8"/>
    <x v="214"/>
    <x v="3"/>
    <x v="2"/>
    <x v="9"/>
    <s v="Razer Kraken PRO Over Ear PC and Music Headset"/>
    <n v="159.97999999999999"/>
    <n v="2"/>
    <n v="47.99"/>
  </r>
  <r>
    <n v="8775"/>
    <d v="2017-09-30T00:00:00"/>
    <x v="3"/>
    <x v="8"/>
    <x v="302"/>
    <x v="2"/>
    <x v="0"/>
    <x v="1"/>
    <s v="Self-Adhesive Address Labels for Typewriters with Dispenser Box"/>
    <n v="20.66"/>
    <n v="7"/>
    <n v="6.97"/>
  </r>
  <r>
    <n v="8776"/>
    <d v="2017-09-30T00:00:00"/>
    <x v="3"/>
    <x v="8"/>
    <x v="90"/>
    <x v="0"/>
    <x v="0"/>
    <x v="3"/>
    <s v="GBC Instant Report Kit"/>
    <n v="11.65"/>
    <n v="9"/>
    <n v="-17.47"/>
  </r>
  <r>
    <n v="8777"/>
    <d v="2017-10-01T00:00:00"/>
    <x v="3"/>
    <x v="9"/>
    <x v="484"/>
    <x v="0"/>
    <x v="0"/>
    <x v="4"/>
    <s v="Design Ebony Sketching Pencil"/>
    <n v="6.67"/>
    <n v="6"/>
    <n v="0.5"/>
  </r>
  <r>
    <n v="8778"/>
    <d v="2017-10-01T00:00:00"/>
    <x v="3"/>
    <x v="9"/>
    <x v="227"/>
    <x v="22"/>
    <x v="0"/>
    <x v="0"/>
    <s v="Personal Creations Ink Jet Cards and Labels"/>
    <n v="91.84"/>
    <n v="8"/>
    <n v="45"/>
  </r>
  <r>
    <n v="8779"/>
    <d v="2017-10-01T00:00:00"/>
    <x v="3"/>
    <x v="9"/>
    <x v="227"/>
    <x v="22"/>
    <x v="0"/>
    <x v="3"/>
    <s v="GBC White Gloss Covers, Plain Front"/>
    <n v="81.09"/>
    <n v="7"/>
    <n v="27.37"/>
  </r>
  <r>
    <n v="8780"/>
    <d v="2017-10-01T00:00:00"/>
    <x v="3"/>
    <x v="9"/>
    <x v="227"/>
    <x v="22"/>
    <x v="0"/>
    <x v="0"/>
    <s v="Xerox 222"/>
    <n v="19.440000000000001"/>
    <n v="3"/>
    <n v="9.33"/>
  </r>
  <r>
    <n v="8781"/>
    <d v="2017-10-01T00:00:00"/>
    <x v="3"/>
    <x v="9"/>
    <x v="227"/>
    <x v="22"/>
    <x v="1"/>
    <x v="5"/>
    <s v="Hon Every-Day Series Multi-Task Chairs"/>
    <n v="451.15"/>
    <n v="3"/>
    <n v="0"/>
  </r>
  <r>
    <n v="8782"/>
    <d v="2017-10-01T00:00:00"/>
    <x v="3"/>
    <x v="9"/>
    <x v="777"/>
    <x v="3"/>
    <x v="0"/>
    <x v="3"/>
    <s v="Wilson Jones Easy Flow II Sheet Lifters"/>
    <n v="1.44"/>
    <n v="1"/>
    <n v="0.5"/>
  </r>
  <r>
    <n v="8783"/>
    <d v="2017-10-01T00:00:00"/>
    <x v="3"/>
    <x v="9"/>
    <x v="777"/>
    <x v="3"/>
    <x v="0"/>
    <x v="3"/>
    <s v="Storex Dura Pro Binders"/>
    <n v="61.78"/>
    <n v="13"/>
    <n v="20.85"/>
  </r>
  <r>
    <n v="8784"/>
    <d v="2017-10-01T00:00:00"/>
    <x v="3"/>
    <x v="9"/>
    <x v="777"/>
    <x v="3"/>
    <x v="0"/>
    <x v="12"/>
    <s v="Belkin 325VA UPS Surge Protector, 6'"/>
    <n v="241.96"/>
    <n v="2"/>
    <n v="60.49"/>
  </r>
  <r>
    <n v="8785"/>
    <d v="2017-10-01T00:00:00"/>
    <x v="3"/>
    <x v="9"/>
    <x v="777"/>
    <x v="3"/>
    <x v="1"/>
    <x v="5"/>
    <s v="Metal Folding Chairs, Beige, 4/Carton"/>
    <n v="108.61"/>
    <n v="4"/>
    <n v="9.5"/>
  </r>
  <r>
    <n v="8786"/>
    <d v="2017-10-01T00:00:00"/>
    <x v="3"/>
    <x v="9"/>
    <x v="619"/>
    <x v="20"/>
    <x v="2"/>
    <x v="15"/>
    <s v="Fellowes Powershred HS-440 4-Sheet High Security Shredder"/>
    <n v="1704.89"/>
    <n v="11"/>
    <n v="767.2"/>
  </r>
  <r>
    <n v="8787"/>
    <d v="2017-10-01T00:00:00"/>
    <x v="3"/>
    <x v="9"/>
    <x v="610"/>
    <x v="40"/>
    <x v="0"/>
    <x v="0"/>
    <s v="Xerox 1915"/>
    <n v="104.85"/>
    <n v="1"/>
    <n v="50.33"/>
  </r>
  <r>
    <n v="8788"/>
    <d v="2017-10-01T00:00:00"/>
    <x v="3"/>
    <x v="9"/>
    <x v="451"/>
    <x v="3"/>
    <x v="2"/>
    <x v="9"/>
    <s v="Sony 32GB Class 10 Micro SDHC R40 Memory Card"/>
    <n v="104.75"/>
    <n v="5"/>
    <n v="22"/>
  </r>
  <r>
    <n v="8789"/>
    <d v="2017-10-02T00:00:00"/>
    <x v="3"/>
    <x v="9"/>
    <x v="334"/>
    <x v="14"/>
    <x v="0"/>
    <x v="3"/>
    <s v="GBC Durable Plastic Covers"/>
    <n v="58.05"/>
    <n v="3"/>
    <n v="26.7"/>
  </r>
  <r>
    <n v="8790"/>
    <d v="2017-10-02T00:00:00"/>
    <x v="3"/>
    <x v="9"/>
    <x v="334"/>
    <x v="14"/>
    <x v="1"/>
    <x v="8"/>
    <s v="Nu-Dell Leatherette Frames"/>
    <n v="157.74"/>
    <n v="11"/>
    <n v="56.79"/>
  </r>
  <r>
    <n v="8791"/>
    <d v="2017-10-02T00:00:00"/>
    <x v="3"/>
    <x v="9"/>
    <x v="334"/>
    <x v="14"/>
    <x v="0"/>
    <x v="4"/>
    <s v="Avery Hi-Liter EverBold Pen Style Fluorescent Highlighters, 4/Pack"/>
    <n v="56.98"/>
    <n v="7"/>
    <n v="22.79"/>
  </r>
  <r>
    <n v="8792"/>
    <d v="2017-10-02T00:00:00"/>
    <x v="3"/>
    <x v="9"/>
    <x v="334"/>
    <x v="14"/>
    <x v="0"/>
    <x v="3"/>
    <s v="Avery Durable Binders"/>
    <n v="2.88"/>
    <n v="1"/>
    <n v="1.41"/>
  </r>
  <r>
    <n v="8793"/>
    <d v="2017-10-02T00:00:00"/>
    <x v="3"/>
    <x v="9"/>
    <x v="652"/>
    <x v="20"/>
    <x v="0"/>
    <x v="0"/>
    <s v="Xerox 1907"/>
    <n v="49.12"/>
    <n v="4"/>
    <n v="23.09"/>
  </r>
  <r>
    <n v="8794"/>
    <d v="2017-10-02T00:00:00"/>
    <x v="3"/>
    <x v="9"/>
    <x v="274"/>
    <x v="20"/>
    <x v="2"/>
    <x v="6"/>
    <s v="Plantronics 81402"/>
    <n v="65.989999999999995"/>
    <n v="1"/>
    <n v="17.16"/>
  </r>
  <r>
    <n v="8795"/>
    <d v="2017-10-02T00:00:00"/>
    <x v="3"/>
    <x v="9"/>
    <x v="215"/>
    <x v="22"/>
    <x v="0"/>
    <x v="7"/>
    <s v="Staples"/>
    <n v="8.94"/>
    <n v="3"/>
    <n v="4.1100000000000003"/>
  </r>
  <r>
    <n v="8796"/>
    <d v="2017-10-02T00:00:00"/>
    <x v="3"/>
    <x v="9"/>
    <x v="215"/>
    <x v="22"/>
    <x v="2"/>
    <x v="6"/>
    <s v="i.Sound Portable Power - 8000 mAh"/>
    <n v="84.78"/>
    <n v="2"/>
    <n v="-20.14"/>
  </r>
  <r>
    <n v="8797"/>
    <d v="2017-10-02T00:00:00"/>
    <x v="3"/>
    <x v="9"/>
    <x v="298"/>
    <x v="3"/>
    <x v="0"/>
    <x v="3"/>
    <s v="Performers Binder/Pad Holder, Black"/>
    <n v="112.12"/>
    <n v="5"/>
    <n v="42.05"/>
  </r>
  <r>
    <n v="8798"/>
    <d v="2017-10-02T00:00:00"/>
    <x v="3"/>
    <x v="9"/>
    <x v="298"/>
    <x v="3"/>
    <x v="0"/>
    <x v="2"/>
    <s v="Tennsco Double-Tier Lockers"/>
    <n v="1575.14"/>
    <n v="7"/>
    <n v="204.77"/>
  </r>
  <r>
    <n v="8799"/>
    <d v="2017-10-02T00:00:00"/>
    <x v="3"/>
    <x v="9"/>
    <x v="222"/>
    <x v="15"/>
    <x v="1"/>
    <x v="8"/>
    <s v="Eldon Expressions Wood Desk Accessories, Oak"/>
    <n v="11.81"/>
    <n v="2"/>
    <n v="1.33"/>
  </r>
  <r>
    <n v="8800"/>
    <d v="2017-10-02T00:00:00"/>
    <x v="3"/>
    <x v="9"/>
    <x v="222"/>
    <x v="15"/>
    <x v="1"/>
    <x v="8"/>
    <s v="Eldon 500 Class Desk Accessories"/>
    <n v="9.66"/>
    <n v="1"/>
    <n v="1.57"/>
  </r>
  <r>
    <n v="8801"/>
    <d v="2017-10-02T00:00:00"/>
    <x v="3"/>
    <x v="9"/>
    <x v="222"/>
    <x v="15"/>
    <x v="0"/>
    <x v="0"/>
    <s v="Xerox 1996"/>
    <n v="20.74"/>
    <n v="4"/>
    <n v="7.26"/>
  </r>
  <r>
    <n v="8802"/>
    <d v="2017-10-02T00:00:00"/>
    <x v="3"/>
    <x v="9"/>
    <x v="222"/>
    <x v="15"/>
    <x v="0"/>
    <x v="3"/>
    <s v="Ibico Plastic Spiral Binding Combs"/>
    <n v="27.36"/>
    <n v="3"/>
    <n v="-21.89"/>
  </r>
  <r>
    <n v="8803"/>
    <d v="2017-10-02T00:00:00"/>
    <x v="3"/>
    <x v="9"/>
    <x v="222"/>
    <x v="15"/>
    <x v="1"/>
    <x v="13"/>
    <s v="Chromcraft Bull-Nose Wood Oval Conference Tables &amp; Bases"/>
    <n v="2314.12"/>
    <n v="7"/>
    <n v="-1002.78"/>
  </r>
  <r>
    <n v="8804"/>
    <d v="2017-10-02T00:00:00"/>
    <x v="3"/>
    <x v="9"/>
    <x v="222"/>
    <x v="15"/>
    <x v="0"/>
    <x v="3"/>
    <s v="Lock-Up Easel 'Spel-Binder'"/>
    <n v="34.24"/>
    <n v="4"/>
    <n v="-26.25"/>
  </r>
  <r>
    <n v="8805"/>
    <d v="2017-10-02T00:00:00"/>
    <x v="3"/>
    <x v="9"/>
    <x v="222"/>
    <x v="15"/>
    <x v="1"/>
    <x v="8"/>
    <s v="Eldon Image Series Desk Accessories, Ebony"/>
    <n v="19.760000000000002"/>
    <n v="2"/>
    <n v="5.93"/>
  </r>
  <r>
    <n v="8806"/>
    <d v="2017-10-02T00:00:00"/>
    <x v="3"/>
    <x v="9"/>
    <x v="638"/>
    <x v="33"/>
    <x v="1"/>
    <x v="8"/>
    <s v="Master Caster Door Stop, Gray"/>
    <n v="10.16"/>
    <n v="2"/>
    <n v="3.45"/>
  </r>
  <r>
    <n v="8807"/>
    <d v="2017-10-02T00:00:00"/>
    <x v="3"/>
    <x v="9"/>
    <x v="636"/>
    <x v="11"/>
    <x v="1"/>
    <x v="11"/>
    <s v="O'Sullivan 4-Shelf Bookcase in Odessa Pine"/>
    <n v="217.76"/>
    <n v="6"/>
    <n v="-384.72"/>
  </r>
  <r>
    <n v="8808"/>
    <d v="2017-10-02T00:00:00"/>
    <x v="3"/>
    <x v="9"/>
    <x v="636"/>
    <x v="11"/>
    <x v="0"/>
    <x v="14"/>
    <s v="Acme Softgrip Scissors"/>
    <n v="39.07"/>
    <n v="6"/>
    <n v="4.4000000000000004"/>
  </r>
  <r>
    <n v="8809"/>
    <d v="2017-10-02T00:00:00"/>
    <x v="3"/>
    <x v="9"/>
    <x v="636"/>
    <x v="11"/>
    <x v="0"/>
    <x v="3"/>
    <s v="GBC Standard Recycled Report Covers, Clear Plastic Sheets"/>
    <n v="22.64"/>
    <n v="7"/>
    <n v="-16.600000000000001"/>
  </r>
  <r>
    <n v="8810"/>
    <d v="2017-10-02T00:00:00"/>
    <x v="3"/>
    <x v="9"/>
    <x v="636"/>
    <x v="11"/>
    <x v="0"/>
    <x v="4"/>
    <s v="Berol Giant Pencil Sharpener"/>
    <n v="95.14"/>
    <n v="7"/>
    <n v="10.7"/>
  </r>
  <r>
    <n v="8811"/>
    <d v="2017-10-02T00:00:00"/>
    <x v="3"/>
    <x v="9"/>
    <x v="626"/>
    <x v="3"/>
    <x v="1"/>
    <x v="8"/>
    <s v="Dax Clear Box Frame"/>
    <n v="17.46"/>
    <n v="2"/>
    <n v="5.94"/>
  </r>
  <r>
    <n v="8812"/>
    <d v="2017-10-02T00:00:00"/>
    <x v="3"/>
    <x v="9"/>
    <x v="626"/>
    <x v="3"/>
    <x v="2"/>
    <x v="15"/>
    <s v="Ricoh - Ink Collector Unit for GX3000 Series Printers"/>
    <n v="369.16"/>
    <n v="11"/>
    <n v="32.299999999999997"/>
  </r>
  <r>
    <n v="8813"/>
    <d v="2017-10-02T00:00:00"/>
    <x v="3"/>
    <x v="9"/>
    <x v="571"/>
    <x v="0"/>
    <x v="0"/>
    <x v="12"/>
    <s v="Fellowes Superior 10 Outlet Split Surge Protector"/>
    <n v="15.22"/>
    <n v="2"/>
    <n v="-38.82"/>
  </r>
  <r>
    <n v="8814"/>
    <d v="2017-10-02T00:00:00"/>
    <x v="3"/>
    <x v="9"/>
    <x v="571"/>
    <x v="0"/>
    <x v="0"/>
    <x v="12"/>
    <s v="Acco 6 Outlet Guardian Premium Plus Surge Suppressor"/>
    <n v="21.98"/>
    <n v="6"/>
    <n v="-56.06"/>
  </r>
  <r>
    <n v="8815"/>
    <d v="2017-10-03T00:00:00"/>
    <x v="3"/>
    <x v="9"/>
    <x v="482"/>
    <x v="28"/>
    <x v="0"/>
    <x v="3"/>
    <s v="GBC DocuBind TL300 Electric Binding System"/>
    <n v="1793.98"/>
    <n v="2"/>
    <n v="843.17"/>
  </r>
  <r>
    <n v="8816"/>
    <d v="2017-10-03T00:00:00"/>
    <x v="3"/>
    <x v="9"/>
    <x v="19"/>
    <x v="20"/>
    <x v="0"/>
    <x v="2"/>
    <s v="X-Rack File for Hanging Folders"/>
    <n v="22.58"/>
    <n v="2"/>
    <n v="5.87"/>
  </r>
  <r>
    <n v="8817"/>
    <d v="2017-10-03T00:00:00"/>
    <x v="3"/>
    <x v="9"/>
    <x v="322"/>
    <x v="3"/>
    <x v="1"/>
    <x v="13"/>
    <s v="Lesro Sheffield Collection Coffee Table, End Table, Center Table, Corner Table"/>
    <n v="171.29"/>
    <n v="3"/>
    <n v="-6.42"/>
  </r>
  <r>
    <n v="8818"/>
    <d v="2017-10-03T00:00:00"/>
    <x v="3"/>
    <x v="9"/>
    <x v="487"/>
    <x v="16"/>
    <x v="0"/>
    <x v="0"/>
    <s v="Xerox 208"/>
    <n v="15.55"/>
    <n v="3"/>
    <n v="5.44"/>
  </r>
  <r>
    <n v="8819"/>
    <d v="2017-10-03T00:00:00"/>
    <x v="3"/>
    <x v="9"/>
    <x v="487"/>
    <x v="16"/>
    <x v="0"/>
    <x v="12"/>
    <s v="Hoover Portapower Portable Vacuum"/>
    <n v="17.920000000000002"/>
    <n v="5"/>
    <n v="1.1200000000000001"/>
  </r>
  <r>
    <n v="8820"/>
    <d v="2017-10-03T00:00:00"/>
    <x v="3"/>
    <x v="9"/>
    <x v="684"/>
    <x v="20"/>
    <x v="1"/>
    <x v="8"/>
    <s v="Magnifier Swing Arm Lamp"/>
    <n v="83.92"/>
    <n v="4"/>
    <n v="21.82"/>
  </r>
  <r>
    <n v="8821"/>
    <d v="2017-10-03T00:00:00"/>
    <x v="3"/>
    <x v="9"/>
    <x v="684"/>
    <x v="20"/>
    <x v="0"/>
    <x v="4"/>
    <s v="Quartet Alpha White Chalk, 12/Pack"/>
    <n v="6.63"/>
    <n v="3"/>
    <n v="3.12"/>
  </r>
  <r>
    <n v="8822"/>
    <d v="2017-10-03T00:00:00"/>
    <x v="3"/>
    <x v="9"/>
    <x v="684"/>
    <x v="20"/>
    <x v="2"/>
    <x v="9"/>
    <s v="Logitech G19 Programmable Gaming Keyboard"/>
    <n v="371.97"/>
    <n v="3"/>
    <n v="66.95"/>
  </r>
  <r>
    <n v="8823"/>
    <d v="2017-10-03T00:00:00"/>
    <x v="3"/>
    <x v="9"/>
    <x v="230"/>
    <x v="0"/>
    <x v="0"/>
    <x v="4"/>
    <s v="Colorific Watercolor Pencils"/>
    <n v="20.64"/>
    <n v="5"/>
    <n v="2.3199999999999998"/>
  </r>
  <r>
    <n v="8824"/>
    <d v="2017-10-04T00:00:00"/>
    <x v="3"/>
    <x v="9"/>
    <x v="152"/>
    <x v="36"/>
    <x v="1"/>
    <x v="8"/>
    <s v="24-Hour Round Wall Clock"/>
    <n v="19.98"/>
    <n v="1"/>
    <n v="8.59"/>
  </r>
  <r>
    <n v="8825"/>
    <d v="2017-10-05T00:00:00"/>
    <x v="3"/>
    <x v="9"/>
    <x v="1"/>
    <x v="20"/>
    <x v="2"/>
    <x v="6"/>
    <s v="Motorola HK250 Universal Bluetooth Headset"/>
    <n v="160.93"/>
    <n v="7"/>
    <n v="3.22"/>
  </r>
  <r>
    <n v="8826"/>
    <d v="2017-10-05T00:00:00"/>
    <x v="3"/>
    <x v="9"/>
    <x v="1"/>
    <x v="20"/>
    <x v="0"/>
    <x v="3"/>
    <s v="Tuf-Vin Binders"/>
    <n v="75.790000000000006"/>
    <n v="3"/>
    <n v="25.58"/>
  </r>
  <r>
    <n v="8827"/>
    <d v="2017-10-05T00:00:00"/>
    <x v="3"/>
    <x v="9"/>
    <x v="109"/>
    <x v="3"/>
    <x v="0"/>
    <x v="3"/>
    <s v="Avery Framed View Binder, EZD Ring (Locking), Navy, 1 1/2&quot;"/>
    <n v="39.92"/>
    <n v="5"/>
    <n v="13.47"/>
  </r>
  <r>
    <n v="8828"/>
    <d v="2017-10-05T00:00:00"/>
    <x v="3"/>
    <x v="9"/>
    <x v="109"/>
    <x v="3"/>
    <x v="0"/>
    <x v="0"/>
    <s v="Xerox 1951"/>
    <n v="61.96"/>
    <n v="2"/>
    <n v="27.88"/>
  </r>
  <r>
    <n v="8829"/>
    <d v="2017-10-05T00:00:00"/>
    <x v="3"/>
    <x v="9"/>
    <x v="109"/>
    <x v="3"/>
    <x v="0"/>
    <x v="3"/>
    <s v="Avery Hole Reinforcements"/>
    <n v="19.940000000000001"/>
    <n v="4"/>
    <n v="7.23"/>
  </r>
  <r>
    <n v="8830"/>
    <d v="2017-10-05T00:00:00"/>
    <x v="3"/>
    <x v="9"/>
    <x v="477"/>
    <x v="20"/>
    <x v="2"/>
    <x v="6"/>
    <s v="Samsung HM1900 Bluetooth Headset"/>
    <n v="87.8"/>
    <n v="4"/>
    <n v="43.9"/>
  </r>
  <r>
    <n v="8831"/>
    <d v="2017-10-05T00:00:00"/>
    <x v="3"/>
    <x v="9"/>
    <x v="477"/>
    <x v="20"/>
    <x v="1"/>
    <x v="5"/>
    <s v="Global High-Back Leather Tilter, Burgundy"/>
    <n v="221.38"/>
    <n v="2"/>
    <n v="2.46"/>
  </r>
  <r>
    <n v="8832"/>
    <d v="2017-10-05T00:00:00"/>
    <x v="3"/>
    <x v="9"/>
    <x v="477"/>
    <x v="20"/>
    <x v="2"/>
    <x v="15"/>
    <s v="3D Systems Cube Printer, 2nd Generation, Magenta"/>
    <n v="5199.96"/>
    <n v="4"/>
    <n v="1351.99"/>
  </r>
  <r>
    <n v="8833"/>
    <d v="2017-10-05T00:00:00"/>
    <x v="3"/>
    <x v="9"/>
    <x v="237"/>
    <x v="26"/>
    <x v="2"/>
    <x v="9"/>
    <s v="LogitechÂ MX Performance Wireless Mouse"/>
    <n v="63.82"/>
    <n v="2"/>
    <n v="13.56"/>
  </r>
  <r>
    <n v="8834"/>
    <d v="2017-10-05T00:00:00"/>
    <x v="3"/>
    <x v="9"/>
    <x v="480"/>
    <x v="3"/>
    <x v="1"/>
    <x v="5"/>
    <s v="Global Deluxe High-Back Office Chair in Storm"/>
    <n v="435.17"/>
    <n v="4"/>
    <n v="-59.84"/>
  </r>
  <r>
    <n v="8835"/>
    <d v="2017-10-05T00:00:00"/>
    <x v="3"/>
    <x v="9"/>
    <x v="480"/>
    <x v="3"/>
    <x v="0"/>
    <x v="7"/>
    <s v="Staples"/>
    <n v="14.9"/>
    <n v="5"/>
    <n v="6.85"/>
  </r>
  <r>
    <n v="8836"/>
    <d v="2017-10-05T00:00:00"/>
    <x v="3"/>
    <x v="9"/>
    <x v="480"/>
    <x v="3"/>
    <x v="0"/>
    <x v="12"/>
    <s v="Hoover Replacement Belts For Soft Guard &amp; Commercial Ltweight Upright Vacs, 2/Pk"/>
    <n v="15.8"/>
    <n v="4"/>
    <n v="4.1100000000000003"/>
  </r>
  <r>
    <n v="8837"/>
    <d v="2017-10-05T00:00:00"/>
    <x v="3"/>
    <x v="9"/>
    <x v="480"/>
    <x v="3"/>
    <x v="1"/>
    <x v="8"/>
    <s v="DAX Clear Channel Poster Frame"/>
    <n v="72.900000000000006"/>
    <n v="5"/>
    <n v="26.97"/>
  </r>
  <r>
    <n v="8838"/>
    <d v="2017-10-05T00:00:00"/>
    <x v="3"/>
    <x v="9"/>
    <x v="480"/>
    <x v="3"/>
    <x v="1"/>
    <x v="13"/>
    <s v="KI Adjustable-Height Table"/>
    <n v="206.35"/>
    <n v="3"/>
    <n v="5.16"/>
  </r>
  <r>
    <n v="8839"/>
    <d v="2017-10-05T00:00:00"/>
    <x v="3"/>
    <x v="9"/>
    <x v="480"/>
    <x v="3"/>
    <x v="2"/>
    <x v="6"/>
    <s v="Square Credit Card Reader, 4 1/2&quot; x 4 1/2&quot; x 1&quot;, White"/>
    <n v="7.99"/>
    <n v="1"/>
    <n v="2.7"/>
  </r>
  <r>
    <n v="8840"/>
    <d v="2017-10-06T00:00:00"/>
    <x v="3"/>
    <x v="9"/>
    <x v="327"/>
    <x v="34"/>
    <x v="1"/>
    <x v="8"/>
    <s v="36X48 HARDFLOOR CHAIRMAT"/>
    <n v="41.96"/>
    <n v="2"/>
    <n v="2.94"/>
  </r>
  <r>
    <n v="8841"/>
    <d v="2017-10-06T00:00:00"/>
    <x v="3"/>
    <x v="9"/>
    <x v="327"/>
    <x v="34"/>
    <x v="0"/>
    <x v="12"/>
    <s v="Conquest 14 Commercial Heavy-Duty Upright Vacuum, Collection System, Accessory Kit"/>
    <n v="227.84"/>
    <n v="4"/>
    <n v="66.069999999999993"/>
  </r>
  <r>
    <n v="8842"/>
    <d v="2017-10-06T00:00:00"/>
    <x v="3"/>
    <x v="9"/>
    <x v="327"/>
    <x v="34"/>
    <x v="0"/>
    <x v="0"/>
    <s v="Computer Printout Paper with Letter-Trim Perforations"/>
    <n v="37.94"/>
    <n v="2"/>
    <n v="18.21"/>
  </r>
  <r>
    <n v="8843"/>
    <d v="2017-10-06T00:00:00"/>
    <x v="3"/>
    <x v="9"/>
    <x v="601"/>
    <x v="20"/>
    <x v="2"/>
    <x v="9"/>
    <s v="Logitech G430 Surround Sound Gaming Headset with Dolby 7.1 Technology"/>
    <n v="319.95999999999998"/>
    <n v="4"/>
    <n v="115.19"/>
  </r>
  <r>
    <n v="8844"/>
    <d v="2017-10-06T00:00:00"/>
    <x v="3"/>
    <x v="9"/>
    <x v="601"/>
    <x v="20"/>
    <x v="0"/>
    <x v="0"/>
    <s v="Adams Telephone Message Book W/Dividers/Space For Phone Numbers, 5 1/4&quot;X8 1/2&quot;, 200/Messages"/>
    <n v="17.04"/>
    <n v="3"/>
    <n v="7.67"/>
  </r>
  <r>
    <n v="8845"/>
    <d v="2017-10-06T00:00:00"/>
    <x v="3"/>
    <x v="9"/>
    <x v="601"/>
    <x v="20"/>
    <x v="0"/>
    <x v="2"/>
    <s v="Space Solutions HD Industrial Steel Shelving."/>
    <n v="344.91"/>
    <n v="3"/>
    <n v="10.35"/>
  </r>
  <r>
    <n v="8846"/>
    <d v="2017-10-06T00:00:00"/>
    <x v="3"/>
    <x v="9"/>
    <x v="22"/>
    <x v="20"/>
    <x v="0"/>
    <x v="0"/>
    <s v="Xerox 1893"/>
    <n v="40.99"/>
    <n v="1"/>
    <n v="20.09"/>
  </r>
  <r>
    <n v="8847"/>
    <d v="2017-10-06T00:00:00"/>
    <x v="3"/>
    <x v="9"/>
    <x v="21"/>
    <x v="23"/>
    <x v="0"/>
    <x v="0"/>
    <s v="Xerox 1886"/>
    <n v="143.69999999999999"/>
    <n v="3"/>
    <n v="68.98"/>
  </r>
  <r>
    <n v="8848"/>
    <d v="2017-10-06T00:00:00"/>
    <x v="3"/>
    <x v="9"/>
    <x v="21"/>
    <x v="23"/>
    <x v="0"/>
    <x v="0"/>
    <s v="Xerox 217"/>
    <n v="6.48"/>
    <n v="1"/>
    <n v="3.11"/>
  </r>
  <r>
    <n v="8849"/>
    <d v="2017-10-06T00:00:00"/>
    <x v="3"/>
    <x v="9"/>
    <x v="294"/>
    <x v="1"/>
    <x v="0"/>
    <x v="2"/>
    <s v="Adjustable Depth Letter/Legal Cart"/>
    <n v="290.33999999999997"/>
    <n v="2"/>
    <n v="32.659999999999997"/>
  </r>
  <r>
    <n v="8850"/>
    <d v="2017-10-06T00:00:00"/>
    <x v="3"/>
    <x v="9"/>
    <x v="294"/>
    <x v="1"/>
    <x v="0"/>
    <x v="4"/>
    <s v="Staples in misc. colors"/>
    <n v="19.149999999999999"/>
    <n v="2"/>
    <n v="1.2"/>
  </r>
  <r>
    <n v="8851"/>
    <d v="2017-10-06T00:00:00"/>
    <x v="3"/>
    <x v="9"/>
    <x v="63"/>
    <x v="12"/>
    <x v="0"/>
    <x v="4"/>
    <s v="Avery Hi-Liter Smear-Safe Highlighters"/>
    <n v="9.34"/>
    <n v="2"/>
    <n v="1.87"/>
  </r>
  <r>
    <n v="8852"/>
    <d v="2017-10-07T00:00:00"/>
    <x v="3"/>
    <x v="9"/>
    <x v="587"/>
    <x v="3"/>
    <x v="1"/>
    <x v="11"/>
    <s v="O'Sullivan Manor Hill 2-Door Library in Brianna Oak"/>
    <n v="307.67"/>
    <n v="2"/>
    <n v="-14.48"/>
  </r>
  <r>
    <n v="8853"/>
    <d v="2017-10-07T00:00:00"/>
    <x v="3"/>
    <x v="9"/>
    <x v="110"/>
    <x v="3"/>
    <x v="2"/>
    <x v="9"/>
    <s v="Logitech G19 Programmable Gaming Keyboard"/>
    <n v="1115.9100000000001"/>
    <n v="9"/>
    <n v="200.86"/>
  </r>
  <r>
    <n v="8854"/>
    <d v="2017-10-07T00:00:00"/>
    <x v="3"/>
    <x v="9"/>
    <x v="110"/>
    <x v="3"/>
    <x v="2"/>
    <x v="6"/>
    <s v="Motorola HK250 Universal Bluetooth Headset"/>
    <n v="128.74"/>
    <n v="7"/>
    <n v="-28.97"/>
  </r>
  <r>
    <n v="8855"/>
    <d v="2017-10-07T00:00:00"/>
    <x v="3"/>
    <x v="9"/>
    <x v="110"/>
    <x v="3"/>
    <x v="2"/>
    <x v="6"/>
    <s v="Square Credit Card Reader, 4 1/2&quot; x 4 1/2&quot; x 1&quot;, White"/>
    <n v="79.92"/>
    <n v="10"/>
    <n v="26.97"/>
  </r>
  <r>
    <n v="8856"/>
    <d v="2017-10-07T00:00:00"/>
    <x v="3"/>
    <x v="9"/>
    <x v="222"/>
    <x v="25"/>
    <x v="0"/>
    <x v="2"/>
    <s v="Adjustable Depth Letter/Legal Cart"/>
    <n v="580.66999999999996"/>
    <n v="4"/>
    <n v="65.33"/>
  </r>
  <r>
    <n v="8857"/>
    <d v="2017-10-07T00:00:00"/>
    <x v="3"/>
    <x v="9"/>
    <x v="222"/>
    <x v="25"/>
    <x v="0"/>
    <x v="7"/>
    <s v="Staples"/>
    <n v="18.940000000000001"/>
    <n v="3"/>
    <n v="5.92"/>
  </r>
  <r>
    <n v="8858"/>
    <d v="2017-10-07T00:00:00"/>
    <x v="3"/>
    <x v="9"/>
    <x v="222"/>
    <x v="25"/>
    <x v="2"/>
    <x v="6"/>
    <s v="Toshiba IPT2010-SD IPÂ Telephone"/>
    <n v="222.38"/>
    <n v="2"/>
    <n v="16.68"/>
  </r>
  <r>
    <n v="8859"/>
    <d v="2017-10-07T00:00:00"/>
    <x v="3"/>
    <x v="9"/>
    <x v="222"/>
    <x v="25"/>
    <x v="0"/>
    <x v="3"/>
    <s v="Performers Binder/Pad Holder, Black"/>
    <n v="50.45"/>
    <n v="6"/>
    <n v="-33.64"/>
  </r>
  <r>
    <n v="8860"/>
    <d v="2017-10-07T00:00:00"/>
    <x v="3"/>
    <x v="9"/>
    <x v="222"/>
    <x v="25"/>
    <x v="1"/>
    <x v="13"/>
    <s v="KI Adjustable-Height Table"/>
    <n v="154.76"/>
    <n v="3"/>
    <n v="-36.11"/>
  </r>
  <r>
    <n v="8861"/>
    <d v="2017-10-07T00:00:00"/>
    <x v="3"/>
    <x v="9"/>
    <x v="519"/>
    <x v="0"/>
    <x v="0"/>
    <x v="3"/>
    <s v="Storex DuraTech Recycled Plastic Frosted Binders"/>
    <n v="4.24"/>
    <n v="5"/>
    <n v="-6.36"/>
  </r>
  <r>
    <n v="8862"/>
    <d v="2017-10-07T00:00:00"/>
    <x v="3"/>
    <x v="9"/>
    <x v="622"/>
    <x v="14"/>
    <x v="0"/>
    <x v="2"/>
    <s v="SAFCO Mobile Desk Side File, Wire Frame"/>
    <n v="85.52"/>
    <n v="2"/>
    <n v="22.24"/>
  </r>
  <r>
    <n v="8863"/>
    <d v="2017-10-08T00:00:00"/>
    <x v="3"/>
    <x v="9"/>
    <x v="10"/>
    <x v="3"/>
    <x v="2"/>
    <x v="6"/>
    <s v="Digium D40 VoIP phone"/>
    <n v="103.19"/>
    <n v="1"/>
    <n v="11.61"/>
  </r>
  <r>
    <n v="8864"/>
    <d v="2017-10-08T00:00:00"/>
    <x v="3"/>
    <x v="9"/>
    <x v="10"/>
    <x v="3"/>
    <x v="2"/>
    <x v="9"/>
    <s v="KeyTronicÂ E03601U1 -Â KeyboardÂ - Beige"/>
    <n v="36"/>
    <n v="2"/>
    <n v="6.48"/>
  </r>
  <r>
    <n v="8865"/>
    <d v="2017-10-08T00:00:00"/>
    <x v="3"/>
    <x v="9"/>
    <x v="10"/>
    <x v="3"/>
    <x v="2"/>
    <x v="9"/>
    <s v="LogitechÂ Illuminated - Keyboard"/>
    <n v="239.96"/>
    <n v="4"/>
    <n v="115.18"/>
  </r>
  <r>
    <n v="8866"/>
    <d v="2017-10-08T00:00:00"/>
    <x v="3"/>
    <x v="9"/>
    <x v="10"/>
    <x v="3"/>
    <x v="0"/>
    <x v="2"/>
    <s v="Tennsco Commercial Shelving"/>
    <n v="40.68"/>
    <n v="2"/>
    <n v="0.41"/>
  </r>
  <r>
    <n v="8867"/>
    <d v="2017-10-08T00:00:00"/>
    <x v="3"/>
    <x v="9"/>
    <x v="455"/>
    <x v="43"/>
    <x v="0"/>
    <x v="2"/>
    <s v="SAFCO Mobile Desk Side File, Wire Frame"/>
    <n v="42.76"/>
    <n v="1"/>
    <n v="11.12"/>
  </r>
  <r>
    <n v="8868"/>
    <d v="2017-10-08T00:00:00"/>
    <x v="3"/>
    <x v="9"/>
    <x v="95"/>
    <x v="20"/>
    <x v="1"/>
    <x v="5"/>
    <s v="Office Star - Ergonomically Designed Knee Chair"/>
    <n v="145.76"/>
    <n v="2"/>
    <n v="3.24"/>
  </r>
  <r>
    <n v="8869"/>
    <d v="2017-10-09T00:00:00"/>
    <x v="3"/>
    <x v="9"/>
    <x v="438"/>
    <x v="25"/>
    <x v="0"/>
    <x v="0"/>
    <s v="Avoid Verbal Orders Carbonless Minifold Book"/>
    <n v="10.82"/>
    <n v="4"/>
    <n v="3.52"/>
  </r>
  <r>
    <n v="8870"/>
    <d v="2017-10-09T00:00:00"/>
    <x v="3"/>
    <x v="9"/>
    <x v="38"/>
    <x v="1"/>
    <x v="1"/>
    <x v="13"/>
    <s v="Bevis Oval Conference Table, Walnut"/>
    <n v="652.45000000000005"/>
    <n v="5"/>
    <n v="-430.62"/>
  </r>
  <r>
    <n v="8871"/>
    <d v="2017-10-09T00:00:00"/>
    <x v="3"/>
    <x v="9"/>
    <x v="38"/>
    <x v="1"/>
    <x v="1"/>
    <x v="13"/>
    <s v="Hon 61000 Series Interactive Training Tables"/>
    <n v="66.650000000000006"/>
    <n v="3"/>
    <n v="-42.65"/>
  </r>
  <r>
    <n v="8872"/>
    <d v="2017-10-09T00:00:00"/>
    <x v="3"/>
    <x v="9"/>
    <x v="552"/>
    <x v="10"/>
    <x v="1"/>
    <x v="8"/>
    <s v="Nu-Dell Leatherette Frames"/>
    <n v="45.89"/>
    <n v="4"/>
    <n v="9.18"/>
  </r>
  <r>
    <n v="8873"/>
    <d v="2017-10-09T00:00:00"/>
    <x v="3"/>
    <x v="9"/>
    <x v="173"/>
    <x v="20"/>
    <x v="0"/>
    <x v="3"/>
    <s v="Pressboard Data Binders by Wilson Jones"/>
    <n v="12.82"/>
    <n v="3"/>
    <n v="4.33"/>
  </r>
  <r>
    <n v="8874"/>
    <d v="2017-10-09T00:00:00"/>
    <x v="3"/>
    <x v="9"/>
    <x v="173"/>
    <x v="20"/>
    <x v="1"/>
    <x v="11"/>
    <s v="O'Sullivan Elevations Bookcase, Cherry Finish"/>
    <n v="314.35000000000002"/>
    <n v="3"/>
    <n v="-15.72"/>
  </r>
  <r>
    <n v="8875"/>
    <d v="2017-10-09T00:00:00"/>
    <x v="3"/>
    <x v="9"/>
    <x v="173"/>
    <x v="20"/>
    <x v="0"/>
    <x v="0"/>
    <s v="TOPS 4 x 6 Fluorescent Color Memo Sheets, 500 Sheets per Pack"/>
    <n v="18.98"/>
    <n v="2"/>
    <n v="8.92"/>
  </r>
  <r>
    <n v="8876"/>
    <d v="2017-10-09T00:00:00"/>
    <x v="3"/>
    <x v="9"/>
    <x v="173"/>
    <x v="20"/>
    <x v="0"/>
    <x v="3"/>
    <s v="Durable Pressboard Binders"/>
    <n v="18.239999999999998"/>
    <n v="6"/>
    <n v="6.16"/>
  </r>
  <r>
    <n v="8877"/>
    <d v="2017-10-09T00:00:00"/>
    <x v="3"/>
    <x v="9"/>
    <x v="337"/>
    <x v="0"/>
    <x v="0"/>
    <x v="4"/>
    <s v="Bulldog Vacuum Base Pencil Sharpener"/>
    <n v="67.14"/>
    <n v="7"/>
    <n v="5.88"/>
  </r>
  <r>
    <n v="8878"/>
    <d v="2017-10-09T00:00:00"/>
    <x v="3"/>
    <x v="9"/>
    <x v="337"/>
    <x v="0"/>
    <x v="1"/>
    <x v="5"/>
    <s v="Hon Every-Day Chair Series Swivel Task Chairs"/>
    <n v="254.06"/>
    <n v="3"/>
    <n v="-32.659999999999997"/>
  </r>
  <r>
    <n v="8879"/>
    <d v="2017-10-09T00:00:00"/>
    <x v="3"/>
    <x v="9"/>
    <x v="21"/>
    <x v="3"/>
    <x v="0"/>
    <x v="0"/>
    <s v="Wirebound Message Books, 2 7/8&quot; x 5&quot;, 3 Forms per Page"/>
    <n v="35.200000000000003"/>
    <n v="5"/>
    <n v="16.54"/>
  </r>
  <r>
    <n v="8880"/>
    <d v="2017-10-10T00:00:00"/>
    <x v="3"/>
    <x v="9"/>
    <x v="308"/>
    <x v="1"/>
    <x v="1"/>
    <x v="5"/>
    <s v="Hon Comfortask Task/Swivel Chairs"/>
    <n v="239.36"/>
    <n v="3"/>
    <n v="-47.87"/>
  </r>
  <r>
    <n v="8881"/>
    <d v="2017-10-12T00:00:00"/>
    <x v="3"/>
    <x v="9"/>
    <x v="188"/>
    <x v="1"/>
    <x v="1"/>
    <x v="5"/>
    <s v="Global Stack Chair without Arms, Black"/>
    <n v="254.6"/>
    <n v="14"/>
    <n v="-18.190000000000001"/>
  </r>
  <r>
    <n v="8882"/>
    <d v="2017-10-12T00:00:00"/>
    <x v="3"/>
    <x v="9"/>
    <x v="88"/>
    <x v="25"/>
    <x v="0"/>
    <x v="0"/>
    <s v="Xerox 1989"/>
    <n v="7.97"/>
    <n v="2"/>
    <n v="2.69"/>
  </r>
  <r>
    <n v="8883"/>
    <d v="2017-10-12T00:00:00"/>
    <x v="3"/>
    <x v="9"/>
    <x v="783"/>
    <x v="31"/>
    <x v="2"/>
    <x v="9"/>
    <s v="WD My Passport Ultra 2TB Portable External Hard Drive"/>
    <n v="595"/>
    <n v="5"/>
    <n v="95.2"/>
  </r>
  <r>
    <n v="8884"/>
    <d v="2017-10-12T00:00:00"/>
    <x v="3"/>
    <x v="9"/>
    <x v="783"/>
    <x v="31"/>
    <x v="0"/>
    <x v="3"/>
    <s v="GBC Twin Loop Wire Binding Elements"/>
    <n v="79.87"/>
    <n v="3"/>
    <n v="29.95"/>
  </r>
  <r>
    <n v="8885"/>
    <d v="2017-10-12T00:00:00"/>
    <x v="3"/>
    <x v="9"/>
    <x v="646"/>
    <x v="3"/>
    <x v="2"/>
    <x v="9"/>
    <s v="Maxell 4.7GB DVD-R 5/Pack"/>
    <n v="0.99"/>
    <n v="1"/>
    <n v="0.44"/>
  </r>
  <r>
    <n v="8886"/>
    <d v="2017-10-12T00:00:00"/>
    <x v="3"/>
    <x v="9"/>
    <x v="646"/>
    <x v="3"/>
    <x v="0"/>
    <x v="3"/>
    <s v="Canvas Sectional Post Binders"/>
    <n v="101.84"/>
    <n v="5"/>
    <n v="36.92"/>
  </r>
  <r>
    <n v="8887"/>
    <d v="2017-10-12T00:00:00"/>
    <x v="3"/>
    <x v="9"/>
    <x v="758"/>
    <x v="3"/>
    <x v="2"/>
    <x v="9"/>
    <s v="SanDisk Cruzer 64 GB USB Flash Drive"/>
    <n v="435.84"/>
    <n v="12"/>
    <n v="130.75"/>
  </r>
  <r>
    <n v="8888"/>
    <d v="2017-10-12T00:00:00"/>
    <x v="3"/>
    <x v="9"/>
    <x v="758"/>
    <x v="3"/>
    <x v="0"/>
    <x v="4"/>
    <s v="Newell 343"/>
    <n v="5.88"/>
    <n v="2"/>
    <n v="1.59"/>
  </r>
  <r>
    <n v="8889"/>
    <d v="2017-10-12T00:00:00"/>
    <x v="3"/>
    <x v="9"/>
    <x v="569"/>
    <x v="0"/>
    <x v="2"/>
    <x v="9"/>
    <s v="Logitech Wireless Touch Keyboard K400"/>
    <n v="39.979999999999997"/>
    <n v="2"/>
    <n v="-1.5"/>
  </r>
  <r>
    <n v="8890"/>
    <d v="2017-10-12T00:00:00"/>
    <x v="3"/>
    <x v="9"/>
    <x v="608"/>
    <x v="23"/>
    <x v="2"/>
    <x v="9"/>
    <s v="ImationÂ 8gb Micro Traveldrive Usb 2.0Â Flash Drive"/>
    <n v="45"/>
    <n v="3"/>
    <n v="4.95"/>
  </r>
  <r>
    <n v="8891"/>
    <d v="2017-10-12T00:00:00"/>
    <x v="3"/>
    <x v="9"/>
    <x v="608"/>
    <x v="23"/>
    <x v="0"/>
    <x v="7"/>
    <s v="OIC Colored Binder Clips, Assorted Sizes"/>
    <n v="17.899999999999999"/>
    <n v="5"/>
    <n v="8.77"/>
  </r>
  <r>
    <n v="8892"/>
    <d v="2017-10-12T00:00:00"/>
    <x v="3"/>
    <x v="9"/>
    <x v="608"/>
    <x v="23"/>
    <x v="1"/>
    <x v="8"/>
    <s v="DAX Two-Tone Silver Metal Document Frame"/>
    <n v="40.479999999999997"/>
    <n v="2"/>
    <n v="17.41"/>
  </r>
  <r>
    <n v="8893"/>
    <d v="2017-10-12T00:00:00"/>
    <x v="3"/>
    <x v="9"/>
    <x v="608"/>
    <x v="23"/>
    <x v="1"/>
    <x v="11"/>
    <s v="Global Adaptabilites Bookcase, Cherry/Storm Gray Finish"/>
    <n v="2154.9"/>
    <n v="5"/>
    <n v="129.29"/>
  </r>
  <r>
    <n v="8894"/>
    <d v="2017-10-12T00:00:00"/>
    <x v="3"/>
    <x v="9"/>
    <x v="342"/>
    <x v="0"/>
    <x v="2"/>
    <x v="6"/>
    <s v="Clarity 53712"/>
    <n v="369.54"/>
    <n v="7"/>
    <n v="27.72"/>
  </r>
  <r>
    <n v="8895"/>
    <d v="2017-10-12T00:00:00"/>
    <x v="3"/>
    <x v="9"/>
    <x v="342"/>
    <x v="0"/>
    <x v="0"/>
    <x v="0"/>
    <s v="Xerox 1993"/>
    <n v="10.37"/>
    <n v="2"/>
    <n v="3.76"/>
  </r>
  <r>
    <n v="8896"/>
    <d v="2017-10-12T00:00:00"/>
    <x v="3"/>
    <x v="9"/>
    <x v="342"/>
    <x v="0"/>
    <x v="2"/>
    <x v="9"/>
    <s v="Plantronics CS510 - Over-the-Head monaural Wireless Headset System"/>
    <n v="791.88"/>
    <n v="3"/>
    <n v="128.68"/>
  </r>
  <r>
    <n v="8897"/>
    <d v="2017-10-12T00:00:00"/>
    <x v="3"/>
    <x v="9"/>
    <x v="40"/>
    <x v="48"/>
    <x v="1"/>
    <x v="13"/>
    <s v="Chromcraft 48&quot; x 96&quot; Racetrack Double Pedestal Table"/>
    <n v="673.34"/>
    <n v="3"/>
    <n v="-76.95"/>
  </r>
  <r>
    <n v="8898"/>
    <d v="2017-10-12T00:00:00"/>
    <x v="3"/>
    <x v="9"/>
    <x v="103"/>
    <x v="20"/>
    <x v="0"/>
    <x v="0"/>
    <s v="Xerox 1952"/>
    <n v="9.9600000000000009"/>
    <n v="2"/>
    <n v="4.68"/>
  </r>
  <r>
    <n v="8899"/>
    <d v="2017-10-13T00:00:00"/>
    <x v="3"/>
    <x v="9"/>
    <x v="597"/>
    <x v="2"/>
    <x v="0"/>
    <x v="0"/>
    <s v="Post-it Â“Important MessageÂ” Note Pad, Neon Colors, 50 Sheets/Pad"/>
    <n v="11.65"/>
    <n v="2"/>
    <n v="4.08"/>
  </r>
  <r>
    <n v="8900"/>
    <d v="2017-10-13T00:00:00"/>
    <x v="3"/>
    <x v="9"/>
    <x v="597"/>
    <x v="2"/>
    <x v="0"/>
    <x v="0"/>
    <s v="Adams Write n' Stick Phone Message Book, 11&quot; X 5 1/4&quot;, 200 Messages"/>
    <n v="18.18"/>
    <n v="4"/>
    <n v="5.91"/>
  </r>
  <r>
    <n v="8901"/>
    <d v="2017-10-13T00:00:00"/>
    <x v="3"/>
    <x v="9"/>
    <x v="597"/>
    <x v="2"/>
    <x v="0"/>
    <x v="2"/>
    <s v="Eldon Simplefile Box Office"/>
    <n v="59.71"/>
    <n v="6"/>
    <n v="5.97"/>
  </r>
  <r>
    <n v="8902"/>
    <d v="2017-10-13T00:00:00"/>
    <x v="3"/>
    <x v="9"/>
    <x v="597"/>
    <x v="2"/>
    <x v="0"/>
    <x v="1"/>
    <s v="Avery 489"/>
    <n v="24.84"/>
    <n v="3"/>
    <n v="8.69"/>
  </r>
  <r>
    <n v="8903"/>
    <d v="2017-10-13T00:00:00"/>
    <x v="3"/>
    <x v="9"/>
    <x v="353"/>
    <x v="20"/>
    <x v="0"/>
    <x v="12"/>
    <s v="Avanti 4.4 Cu. Ft. Refrigerator"/>
    <n v="904.9"/>
    <n v="5"/>
    <n v="253.37"/>
  </r>
  <r>
    <n v="8904"/>
    <d v="2017-10-13T00:00:00"/>
    <x v="3"/>
    <x v="9"/>
    <x v="350"/>
    <x v="1"/>
    <x v="0"/>
    <x v="0"/>
    <s v="Easy-staple paper"/>
    <n v="63.31"/>
    <n v="3"/>
    <n v="20.58"/>
  </r>
  <r>
    <n v="8905"/>
    <d v="2017-10-13T00:00:00"/>
    <x v="3"/>
    <x v="9"/>
    <x v="350"/>
    <x v="1"/>
    <x v="0"/>
    <x v="3"/>
    <s v="GBC VeloBinder Electric Binding Machine"/>
    <n v="96.78"/>
    <n v="4"/>
    <n v="-145.18"/>
  </r>
  <r>
    <n v="8906"/>
    <d v="2017-10-13T00:00:00"/>
    <x v="3"/>
    <x v="9"/>
    <x v="350"/>
    <x v="1"/>
    <x v="1"/>
    <x v="8"/>
    <s v="Dax Clear Box Frame"/>
    <n v="10.48"/>
    <n v="3"/>
    <n v="-6.81"/>
  </r>
  <r>
    <n v="8907"/>
    <d v="2017-10-13T00:00:00"/>
    <x v="3"/>
    <x v="9"/>
    <x v="638"/>
    <x v="3"/>
    <x v="2"/>
    <x v="9"/>
    <s v="Logitech Media Keyboard K200"/>
    <n v="209.94"/>
    <n v="6"/>
    <n v="39.89"/>
  </r>
  <r>
    <n v="8908"/>
    <d v="2017-10-13T00:00:00"/>
    <x v="3"/>
    <x v="9"/>
    <x v="638"/>
    <x v="3"/>
    <x v="2"/>
    <x v="6"/>
    <s v="Anker Astro Mini 3000mAh Ultra-Compact Portable Charger"/>
    <n v="31.98"/>
    <n v="2"/>
    <n v="-8"/>
  </r>
  <r>
    <n v="8909"/>
    <d v="2017-10-13T00:00:00"/>
    <x v="3"/>
    <x v="9"/>
    <x v="638"/>
    <x v="3"/>
    <x v="0"/>
    <x v="3"/>
    <s v="Fellowes PB500 Electric Punch Plastic Comb Binding Machine with Manual Bind"/>
    <n v="5083.96"/>
    <n v="5"/>
    <n v="1906.49"/>
  </r>
  <r>
    <n v="8910"/>
    <d v="2017-10-13T00:00:00"/>
    <x v="3"/>
    <x v="9"/>
    <x v="545"/>
    <x v="5"/>
    <x v="0"/>
    <x v="2"/>
    <s v="Trav-L-File Heavy-Duty Shuttle II, Black"/>
    <n v="348.56"/>
    <n v="8"/>
    <n v="104.57"/>
  </r>
  <r>
    <n v="8911"/>
    <d v="2017-10-13T00:00:00"/>
    <x v="3"/>
    <x v="9"/>
    <x v="289"/>
    <x v="8"/>
    <x v="0"/>
    <x v="1"/>
    <s v="Avery 52"/>
    <n v="11.07"/>
    <n v="3"/>
    <n v="5.2"/>
  </r>
  <r>
    <n v="8912"/>
    <d v="2017-10-13T00:00:00"/>
    <x v="3"/>
    <x v="9"/>
    <x v="289"/>
    <x v="8"/>
    <x v="1"/>
    <x v="13"/>
    <s v="Bretford Rectangular Conference Table Tops"/>
    <n v="1504.52"/>
    <n v="4"/>
    <n v="346.04"/>
  </r>
  <r>
    <n v="8913"/>
    <d v="2017-10-13T00:00:00"/>
    <x v="3"/>
    <x v="9"/>
    <x v="289"/>
    <x v="8"/>
    <x v="0"/>
    <x v="0"/>
    <s v="Xerox 231"/>
    <n v="25.92"/>
    <n v="4"/>
    <n v="12.44"/>
  </r>
  <r>
    <n v="8914"/>
    <d v="2017-10-14T00:00:00"/>
    <x v="3"/>
    <x v="9"/>
    <x v="749"/>
    <x v="36"/>
    <x v="0"/>
    <x v="3"/>
    <s v="Acco PRESSTEX Data Binder with Storage Hooks, Dark Blue, 14 7/8&quot; X 11&quot;"/>
    <n v="37.659999999999997"/>
    <n v="7"/>
    <n v="18.45"/>
  </r>
  <r>
    <n v="8915"/>
    <d v="2017-10-14T00:00:00"/>
    <x v="3"/>
    <x v="9"/>
    <x v="677"/>
    <x v="3"/>
    <x v="1"/>
    <x v="8"/>
    <s v="C-Line Cubicle Keepers Polyproplyene Holder With Velcro Backings"/>
    <n v="9.4600000000000009"/>
    <n v="2"/>
    <n v="3.69"/>
  </r>
  <r>
    <n v="8916"/>
    <d v="2017-10-14T00:00:00"/>
    <x v="3"/>
    <x v="9"/>
    <x v="408"/>
    <x v="1"/>
    <x v="0"/>
    <x v="3"/>
    <s v="GBC Twin Loop Wire Binding Elements, 9/16&quot; Spine, Black"/>
    <n v="27.4"/>
    <n v="9"/>
    <n v="-42.46"/>
  </r>
  <r>
    <n v="8917"/>
    <d v="2017-10-14T00:00:00"/>
    <x v="3"/>
    <x v="9"/>
    <x v="408"/>
    <x v="1"/>
    <x v="0"/>
    <x v="3"/>
    <s v="Catalog Binders with Expanding Posts"/>
    <n v="13.46"/>
    <n v="1"/>
    <n v="-23.55"/>
  </r>
  <r>
    <n v="8918"/>
    <d v="2017-10-14T00:00:00"/>
    <x v="3"/>
    <x v="9"/>
    <x v="328"/>
    <x v="3"/>
    <x v="2"/>
    <x v="9"/>
    <s v="Verbatim 25 GB 6x Blu-ray Single Layer Recordable Disc, 10/Pack"/>
    <n v="46.36"/>
    <n v="4"/>
    <n v="15.3"/>
  </r>
  <r>
    <n v="8919"/>
    <d v="2017-10-15T00:00:00"/>
    <x v="3"/>
    <x v="9"/>
    <x v="215"/>
    <x v="3"/>
    <x v="0"/>
    <x v="4"/>
    <s v="Panasonic KP-310 Heavy-Duty Electric Pencil Sharpener"/>
    <n v="87.92"/>
    <n v="4"/>
    <n v="26.38"/>
  </r>
  <r>
    <n v="8920"/>
    <d v="2017-10-15T00:00:00"/>
    <x v="3"/>
    <x v="9"/>
    <x v="138"/>
    <x v="3"/>
    <x v="1"/>
    <x v="13"/>
    <s v="Bush Advantage Collection Round Conference Table"/>
    <n v="510.24"/>
    <n v="3"/>
    <n v="6.38"/>
  </r>
  <r>
    <n v="8921"/>
    <d v="2017-10-15T00:00:00"/>
    <x v="3"/>
    <x v="9"/>
    <x v="138"/>
    <x v="3"/>
    <x v="0"/>
    <x v="0"/>
    <s v="Xerox 1919"/>
    <n v="204.95"/>
    <n v="5"/>
    <n v="100.43"/>
  </r>
  <r>
    <n v="8922"/>
    <d v="2017-10-15T00:00:00"/>
    <x v="3"/>
    <x v="9"/>
    <x v="332"/>
    <x v="37"/>
    <x v="0"/>
    <x v="1"/>
    <s v="Permanent Self-Adhesive File Folder Labels for Typewriters by Universal"/>
    <n v="13.05"/>
    <n v="5"/>
    <n v="6"/>
  </r>
  <r>
    <n v="8923"/>
    <d v="2017-10-15T00:00:00"/>
    <x v="3"/>
    <x v="9"/>
    <x v="729"/>
    <x v="3"/>
    <x v="0"/>
    <x v="1"/>
    <s v="Avery 4027 File Folder Labels for Dot Matrix Printers, 5000 Labels per Box, White"/>
    <n v="152.65"/>
    <n v="5"/>
    <n v="70.22"/>
  </r>
  <r>
    <n v="8924"/>
    <d v="2017-10-15T00:00:00"/>
    <x v="3"/>
    <x v="9"/>
    <x v="729"/>
    <x v="3"/>
    <x v="1"/>
    <x v="8"/>
    <s v="Executive Impressions 14&quot; Two-Color Numerals Wall Clock"/>
    <n v="22.72"/>
    <n v="1"/>
    <n v="9.32"/>
  </r>
  <r>
    <n v="8925"/>
    <d v="2017-10-15T00:00:00"/>
    <x v="3"/>
    <x v="9"/>
    <x v="387"/>
    <x v="3"/>
    <x v="0"/>
    <x v="1"/>
    <s v="Avery 478"/>
    <n v="14.73"/>
    <n v="3"/>
    <n v="7.22"/>
  </r>
  <r>
    <n v="8926"/>
    <d v="2017-10-15T00:00:00"/>
    <x v="3"/>
    <x v="9"/>
    <x v="642"/>
    <x v="27"/>
    <x v="0"/>
    <x v="4"/>
    <s v="Avery Hi-Liter Smear-Safe Highlighters"/>
    <n v="11.68"/>
    <n v="2"/>
    <n v="4.2"/>
  </r>
  <r>
    <n v="8927"/>
    <d v="2017-10-16T00:00:00"/>
    <x v="3"/>
    <x v="9"/>
    <x v="686"/>
    <x v="5"/>
    <x v="0"/>
    <x v="3"/>
    <s v="Large Capacity Hanging Post Binders"/>
    <n v="124.75"/>
    <n v="5"/>
    <n v="57.39"/>
  </r>
  <r>
    <n v="8928"/>
    <d v="2017-10-16T00:00:00"/>
    <x v="3"/>
    <x v="9"/>
    <x v="706"/>
    <x v="20"/>
    <x v="1"/>
    <x v="8"/>
    <s v="Executive Impressions Supervisor Wall Clock"/>
    <n v="547.29999999999995"/>
    <n v="13"/>
    <n v="175.14"/>
  </r>
  <r>
    <n v="8929"/>
    <d v="2017-10-16T00:00:00"/>
    <x v="3"/>
    <x v="9"/>
    <x v="8"/>
    <x v="12"/>
    <x v="0"/>
    <x v="0"/>
    <s v="Green Bar Computer Printout Paper"/>
    <n v="307.77999999999997"/>
    <n v="7"/>
    <n v="111.57"/>
  </r>
  <r>
    <n v="8930"/>
    <d v="2017-10-16T00:00:00"/>
    <x v="3"/>
    <x v="9"/>
    <x v="292"/>
    <x v="12"/>
    <x v="2"/>
    <x v="15"/>
    <s v="Swingline SM12-08 MicroCut Jam Free Shredder"/>
    <n v="599.99"/>
    <n v="5"/>
    <n v="-479.99"/>
  </r>
  <r>
    <n v="8931"/>
    <d v="2017-10-16T00:00:00"/>
    <x v="3"/>
    <x v="9"/>
    <x v="379"/>
    <x v="15"/>
    <x v="2"/>
    <x v="9"/>
    <s v="Memorex Mini Travel Drive 8 GB USB 2.0 Flash Drive"/>
    <n v="18.53"/>
    <n v="2"/>
    <n v="4.4000000000000004"/>
  </r>
  <r>
    <n v="8932"/>
    <d v="2017-10-16T00:00:00"/>
    <x v="3"/>
    <x v="9"/>
    <x v="379"/>
    <x v="15"/>
    <x v="1"/>
    <x v="13"/>
    <s v="Balt Solid Wood Round Tables"/>
    <n v="1875.26"/>
    <n v="7"/>
    <n v="-968.88"/>
  </r>
  <r>
    <n v="8933"/>
    <d v="2017-10-17T00:00:00"/>
    <x v="3"/>
    <x v="9"/>
    <x v="531"/>
    <x v="43"/>
    <x v="0"/>
    <x v="2"/>
    <s v="2300 Heavy-Duty Transfer File Systems by Perma"/>
    <n v="49.96"/>
    <n v="2"/>
    <n v="9.49"/>
  </r>
  <r>
    <n v="8934"/>
    <d v="2017-10-17T00:00:00"/>
    <x v="3"/>
    <x v="9"/>
    <x v="531"/>
    <x v="43"/>
    <x v="0"/>
    <x v="0"/>
    <s v="Xerox 1958"/>
    <n v="12.96"/>
    <n v="2"/>
    <n v="6.22"/>
  </r>
  <r>
    <n v="8935"/>
    <d v="2017-10-17T00:00:00"/>
    <x v="3"/>
    <x v="9"/>
    <x v="404"/>
    <x v="3"/>
    <x v="0"/>
    <x v="4"/>
    <s v="Economy #2 Pencils"/>
    <n v="10.64"/>
    <n v="4"/>
    <n v="2.77"/>
  </r>
  <r>
    <n v="8936"/>
    <d v="2017-10-17T00:00:00"/>
    <x v="3"/>
    <x v="9"/>
    <x v="45"/>
    <x v="3"/>
    <x v="2"/>
    <x v="6"/>
    <s v="Panasonic KX-TG6844B Expandable Digital Cordless Telephone"/>
    <n v="52.79"/>
    <n v="1"/>
    <n v="4.62"/>
  </r>
  <r>
    <n v="8937"/>
    <d v="2017-10-19T00:00:00"/>
    <x v="3"/>
    <x v="9"/>
    <x v="338"/>
    <x v="0"/>
    <x v="0"/>
    <x v="0"/>
    <s v="Easy-staple paper"/>
    <n v="29.47"/>
    <n v="3"/>
    <n v="9.9499999999999993"/>
  </r>
  <r>
    <n v="8938"/>
    <d v="2017-10-19T00:00:00"/>
    <x v="3"/>
    <x v="9"/>
    <x v="634"/>
    <x v="32"/>
    <x v="1"/>
    <x v="8"/>
    <s v="Westinghouse Mesh Shade Clip-On Gooseneck Lamp, Black"/>
    <n v="56.56"/>
    <n v="4"/>
    <n v="14.71"/>
  </r>
  <r>
    <n v="8939"/>
    <d v="2017-10-19T00:00:00"/>
    <x v="3"/>
    <x v="9"/>
    <x v="634"/>
    <x v="32"/>
    <x v="0"/>
    <x v="2"/>
    <s v="Crate-A-Files"/>
    <n v="32.700000000000003"/>
    <n v="3"/>
    <n v="8.5"/>
  </r>
  <r>
    <n v="8940"/>
    <d v="2017-10-19T00:00:00"/>
    <x v="3"/>
    <x v="9"/>
    <x v="312"/>
    <x v="2"/>
    <x v="0"/>
    <x v="4"/>
    <s v="Boston 16801 Nautilus Battery Pencil Sharpener"/>
    <n v="123.26"/>
    <n v="7"/>
    <n v="9.24"/>
  </r>
  <r>
    <n v="8941"/>
    <d v="2017-10-19T00:00:00"/>
    <x v="3"/>
    <x v="9"/>
    <x v="312"/>
    <x v="2"/>
    <x v="0"/>
    <x v="0"/>
    <s v="It's Hot Message Books with Stickers, 2 3/4&quot; x 5&quot;"/>
    <n v="23.68"/>
    <n v="4"/>
    <n v="7.4"/>
  </r>
  <r>
    <n v="8942"/>
    <d v="2017-10-19T00:00:00"/>
    <x v="3"/>
    <x v="9"/>
    <x v="312"/>
    <x v="2"/>
    <x v="2"/>
    <x v="6"/>
    <s v="Digium D40 VoIP phone"/>
    <n v="309.58"/>
    <n v="4"/>
    <n v="-56.76"/>
  </r>
  <r>
    <n v="8943"/>
    <d v="2017-10-19T00:00:00"/>
    <x v="3"/>
    <x v="9"/>
    <x v="247"/>
    <x v="0"/>
    <x v="2"/>
    <x v="6"/>
    <s v="QVS USB Car Charger 2-Port 2.1Amp for iPod/iPhone/iPad/iPad 2/iPad 3"/>
    <n v="16.68"/>
    <n v="3"/>
    <n v="5.21"/>
  </r>
  <r>
    <n v="8944"/>
    <d v="2017-10-19T00:00:00"/>
    <x v="3"/>
    <x v="9"/>
    <x v="128"/>
    <x v="25"/>
    <x v="0"/>
    <x v="3"/>
    <s v="GBC DocuBind P400 Electric Binding System"/>
    <n v="1633.19"/>
    <n v="4"/>
    <n v="-1306.55"/>
  </r>
  <r>
    <n v="8945"/>
    <d v="2017-10-19T00:00:00"/>
    <x v="3"/>
    <x v="9"/>
    <x v="370"/>
    <x v="3"/>
    <x v="0"/>
    <x v="10"/>
    <s v="Ampad #10 Peel &amp; Seel Holiday Envelopes"/>
    <n v="8.9600000000000009"/>
    <n v="2"/>
    <n v="4.3"/>
  </r>
  <r>
    <n v="8946"/>
    <d v="2017-10-19T00:00:00"/>
    <x v="3"/>
    <x v="9"/>
    <x v="370"/>
    <x v="3"/>
    <x v="0"/>
    <x v="1"/>
    <s v="Avery 518"/>
    <n v="31.5"/>
    <n v="10"/>
    <n v="15.12"/>
  </r>
  <r>
    <n v="8947"/>
    <d v="2017-10-19T00:00:00"/>
    <x v="3"/>
    <x v="9"/>
    <x v="370"/>
    <x v="3"/>
    <x v="1"/>
    <x v="8"/>
    <s v="Linden 10&quot; Round Wall Clock, Black"/>
    <n v="30.56"/>
    <n v="2"/>
    <n v="10.39"/>
  </r>
  <r>
    <n v="8948"/>
    <d v="2017-10-19T00:00:00"/>
    <x v="3"/>
    <x v="9"/>
    <x v="370"/>
    <x v="3"/>
    <x v="1"/>
    <x v="13"/>
    <s v="Anderson Hickey Conga Table Tops &amp; Accessories"/>
    <n v="24.37"/>
    <n v="2"/>
    <n v="-3.35"/>
  </r>
  <r>
    <n v="8949"/>
    <d v="2017-10-19T00:00:00"/>
    <x v="3"/>
    <x v="9"/>
    <x v="541"/>
    <x v="1"/>
    <x v="1"/>
    <x v="13"/>
    <s v="Lesro Round Back Collection Coffee Table, End Table"/>
    <n v="91.28"/>
    <n v="1"/>
    <n v="-67.540000000000006"/>
  </r>
  <r>
    <n v="8950"/>
    <d v="2017-10-19T00:00:00"/>
    <x v="3"/>
    <x v="9"/>
    <x v="103"/>
    <x v="0"/>
    <x v="0"/>
    <x v="3"/>
    <s v="SlimView Poly Binder, 3/8&quot;"/>
    <n v="2.0699999999999998"/>
    <n v="2"/>
    <n v="-3.52"/>
  </r>
  <r>
    <n v="8951"/>
    <d v="2017-10-19T00:00:00"/>
    <x v="3"/>
    <x v="9"/>
    <x v="103"/>
    <x v="0"/>
    <x v="1"/>
    <x v="11"/>
    <s v="Rush Hierlooms Collection Rich Wood Bookcases"/>
    <n v="328.4"/>
    <n v="3"/>
    <n v="-91.76"/>
  </r>
  <r>
    <n v="8952"/>
    <d v="2017-10-19T00:00:00"/>
    <x v="3"/>
    <x v="9"/>
    <x v="55"/>
    <x v="3"/>
    <x v="0"/>
    <x v="3"/>
    <s v="JM Magazine Binder"/>
    <n v="39.619999999999997"/>
    <n v="3"/>
    <n v="13.87"/>
  </r>
  <r>
    <n v="8953"/>
    <d v="2017-10-20T00:00:00"/>
    <x v="3"/>
    <x v="9"/>
    <x v="290"/>
    <x v="10"/>
    <x v="1"/>
    <x v="13"/>
    <s v="Chromcraft Rectangular Conference Tables"/>
    <n v="284.36"/>
    <n v="2"/>
    <n v="-75.83"/>
  </r>
  <r>
    <n v="8954"/>
    <d v="2017-10-20T00:00:00"/>
    <x v="3"/>
    <x v="9"/>
    <x v="290"/>
    <x v="10"/>
    <x v="0"/>
    <x v="2"/>
    <s v="Deluxe Rollaway Locking File with Drawer"/>
    <n v="665.41"/>
    <n v="2"/>
    <n v="66.540000000000006"/>
  </r>
  <r>
    <n v="8955"/>
    <d v="2017-10-20T00:00:00"/>
    <x v="3"/>
    <x v="9"/>
    <x v="466"/>
    <x v="13"/>
    <x v="0"/>
    <x v="4"/>
    <s v="Eldon Spacemaker Box, Quick-Snap Lid, Clear"/>
    <n v="13.36"/>
    <n v="4"/>
    <n v="4.1399999999999997"/>
  </r>
  <r>
    <n v="8956"/>
    <d v="2017-10-20T00:00:00"/>
    <x v="3"/>
    <x v="9"/>
    <x v="466"/>
    <x v="13"/>
    <x v="0"/>
    <x v="0"/>
    <s v="Xerox 1884"/>
    <n v="39.96"/>
    <n v="2"/>
    <n v="18.78"/>
  </r>
  <r>
    <n v="8957"/>
    <d v="2017-10-20T00:00:00"/>
    <x v="3"/>
    <x v="9"/>
    <x v="466"/>
    <x v="13"/>
    <x v="0"/>
    <x v="3"/>
    <s v="Binding Machine Supplies"/>
    <n v="145.85"/>
    <n v="5"/>
    <n v="70.010000000000005"/>
  </r>
  <r>
    <n v="8958"/>
    <d v="2017-10-20T00:00:00"/>
    <x v="3"/>
    <x v="9"/>
    <x v="780"/>
    <x v="3"/>
    <x v="0"/>
    <x v="1"/>
    <s v="Avery 510"/>
    <n v="3.75"/>
    <n v="1"/>
    <n v="1.8"/>
  </r>
  <r>
    <n v="8959"/>
    <d v="2017-10-20T00:00:00"/>
    <x v="3"/>
    <x v="9"/>
    <x v="780"/>
    <x v="3"/>
    <x v="0"/>
    <x v="3"/>
    <s v="Wilson Jones Four-Pocket Poly Binders"/>
    <n v="20.93"/>
    <n v="4"/>
    <n v="7.59"/>
  </r>
  <r>
    <n v="8960"/>
    <d v="2017-10-20T00:00:00"/>
    <x v="3"/>
    <x v="9"/>
    <x v="338"/>
    <x v="2"/>
    <x v="0"/>
    <x v="0"/>
    <s v="Xerox 1887"/>
    <n v="45.53"/>
    <n v="3"/>
    <n v="15.93"/>
  </r>
  <r>
    <n v="8961"/>
    <d v="2017-10-20T00:00:00"/>
    <x v="3"/>
    <x v="9"/>
    <x v="81"/>
    <x v="20"/>
    <x v="0"/>
    <x v="1"/>
    <s v="Avery 478"/>
    <n v="24.55"/>
    <n v="5"/>
    <n v="12.03"/>
  </r>
  <r>
    <n v="8962"/>
    <d v="2017-10-20T00:00:00"/>
    <x v="3"/>
    <x v="9"/>
    <x v="397"/>
    <x v="16"/>
    <x v="0"/>
    <x v="2"/>
    <s v="Woodgrain Magazine Files by Perma"/>
    <n v="4.7699999999999996"/>
    <n v="2"/>
    <n v="-0.77"/>
  </r>
  <r>
    <n v="8963"/>
    <d v="2017-10-20T00:00:00"/>
    <x v="3"/>
    <x v="9"/>
    <x v="397"/>
    <x v="16"/>
    <x v="0"/>
    <x v="0"/>
    <s v="REDIFORM Incoming/Outgoing Call Register, 11&quot; X 8 1/2&quot;, 100 Messages"/>
    <n v="6.67"/>
    <n v="1"/>
    <n v="2.5"/>
  </r>
  <r>
    <n v="8964"/>
    <d v="2017-10-20T00:00:00"/>
    <x v="3"/>
    <x v="9"/>
    <x v="397"/>
    <x v="16"/>
    <x v="0"/>
    <x v="4"/>
    <s v="Prang Drawing Pencil Set"/>
    <n v="4.45"/>
    <n v="2"/>
    <n v="1.1100000000000001"/>
  </r>
  <r>
    <n v="8965"/>
    <d v="2017-10-20T00:00:00"/>
    <x v="3"/>
    <x v="9"/>
    <x v="397"/>
    <x v="16"/>
    <x v="1"/>
    <x v="8"/>
    <s v="DAX Wood Document Frame."/>
    <n v="43.94"/>
    <n v="4"/>
    <n v="6.04"/>
  </r>
  <r>
    <n v="8966"/>
    <d v="2017-10-20T00:00:00"/>
    <x v="3"/>
    <x v="9"/>
    <x v="168"/>
    <x v="25"/>
    <x v="2"/>
    <x v="6"/>
    <s v="PayAnywhere Card Reader"/>
    <n v="15.98"/>
    <n v="2"/>
    <n v="1.4"/>
  </r>
  <r>
    <n v="8967"/>
    <d v="2017-10-20T00:00:00"/>
    <x v="3"/>
    <x v="9"/>
    <x v="168"/>
    <x v="25"/>
    <x v="0"/>
    <x v="0"/>
    <s v="Great White Multi-Use Recycled Paper (20Lb. and 84 Bright)"/>
    <n v="14.35"/>
    <n v="3"/>
    <n v="4.49"/>
  </r>
  <r>
    <n v="8968"/>
    <d v="2017-10-21T00:00:00"/>
    <x v="3"/>
    <x v="9"/>
    <x v="790"/>
    <x v="16"/>
    <x v="1"/>
    <x v="5"/>
    <s v="Global Commerce Series High-Back Swivel/Tilt Chairs"/>
    <n v="683.95"/>
    <n v="3"/>
    <n v="42.75"/>
  </r>
  <r>
    <n v="8969"/>
    <d v="2017-10-21T00:00:00"/>
    <x v="3"/>
    <x v="9"/>
    <x v="790"/>
    <x v="16"/>
    <x v="1"/>
    <x v="8"/>
    <s v="Eldon Expressions Desk Accessory, Wood Photo Frame, Mahogany"/>
    <n v="45.7"/>
    <n v="3"/>
    <n v="5.14"/>
  </r>
  <r>
    <n v="8970"/>
    <d v="2017-10-21T00:00:00"/>
    <x v="3"/>
    <x v="9"/>
    <x v="421"/>
    <x v="39"/>
    <x v="2"/>
    <x v="6"/>
    <s v="Polycom VVX 310 VoIP phone"/>
    <n v="1439.92"/>
    <n v="8"/>
    <n v="374.38"/>
  </r>
  <r>
    <n v="8971"/>
    <d v="2017-10-21T00:00:00"/>
    <x v="3"/>
    <x v="9"/>
    <x v="421"/>
    <x v="39"/>
    <x v="1"/>
    <x v="13"/>
    <s v="Bevis Boat-Shaped Conference Table"/>
    <n v="262.11"/>
    <n v="1"/>
    <n v="62.91"/>
  </r>
  <r>
    <n v="8972"/>
    <d v="2017-10-21T00:00:00"/>
    <x v="3"/>
    <x v="9"/>
    <x v="105"/>
    <x v="11"/>
    <x v="0"/>
    <x v="0"/>
    <s v="Xerox 218"/>
    <n v="5.18"/>
    <n v="1"/>
    <n v="1.81"/>
  </r>
  <r>
    <n v="8973"/>
    <d v="2017-10-21T00:00:00"/>
    <x v="3"/>
    <x v="9"/>
    <x v="105"/>
    <x v="11"/>
    <x v="1"/>
    <x v="5"/>
    <s v="Global Comet Stacking Armless Chair"/>
    <n v="478.48"/>
    <n v="2"/>
    <n v="47.85"/>
  </r>
  <r>
    <n v="8974"/>
    <d v="2017-10-21T00:00:00"/>
    <x v="3"/>
    <x v="9"/>
    <x v="105"/>
    <x v="11"/>
    <x v="2"/>
    <x v="9"/>
    <s v="Memorex Froggy Flash Drive 8 GB"/>
    <n v="28.4"/>
    <n v="2"/>
    <n v="6.75"/>
  </r>
  <r>
    <n v="8975"/>
    <d v="2017-10-21T00:00:00"/>
    <x v="3"/>
    <x v="9"/>
    <x v="548"/>
    <x v="18"/>
    <x v="0"/>
    <x v="2"/>
    <s v="SAFCO Boltless Steel Shelving"/>
    <n v="909.12"/>
    <n v="8"/>
    <n v="9.09"/>
  </r>
  <r>
    <n v="8976"/>
    <d v="2017-10-21T00:00:00"/>
    <x v="3"/>
    <x v="9"/>
    <x v="646"/>
    <x v="16"/>
    <x v="0"/>
    <x v="4"/>
    <s v="Newell 33"/>
    <n v="17.86"/>
    <n v="4"/>
    <n v="2.0099999999999998"/>
  </r>
  <r>
    <n v="8977"/>
    <d v="2017-10-21T00:00:00"/>
    <x v="3"/>
    <x v="9"/>
    <x v="530"/>
    <x v="1"/>
    <x v="0"/>
    <x v="12"/>
    <s v="Belkin 8 Outlet SurgeMaster II Gold Surge Protector"/>
    <n v="23.99"/>
    <n v="2"/>
    <n v="-62.38"/>
  </r>
  <r>
    <n v="8978"/>
    <d v="2017-10-21T00:00:00"/>
    <x v="3"/>
    <x v="9"/>
    <x v="11"/>
    <x v="12"/>
    <x v="0"/>
    <x v="3"/>
    <s v="Lock-Up Easel 'Spel-Binder'"/>
    <n v="8.56"/>
    <n v="1"/>
    <n v="-6.56"/>
  </r>
  <r>
    <n v="8979"/>
    <d v="2017-10-21T00:00:00"/>
    <x v="3"/>
    <x v="9"/>
    <x v="658"/>
    <x v="10"/>
    <x v="0"/>
    <x v="12"/>
    <s v="Avanti 1.7 Cu. Ft. Refrigerator"/>
    <n v="161.57"/>
    <n v="2"/>
    <n v="16.16"/>
  </r>
  <r>
    <n v="8980"/>
    <d v="2017-10-21T00:00:00"/>
    <x v="3"/>
    <x v="9"/>
    <x v="658"/>
    <x v="10"/>
    <x v="0"/>
    <x v="0"/>
    <s v="RSVP Cards &amp; Envelopes, Blank White, 8-1/2&quot; X 11&quot;, 24 Cards/25 Envelopes/Set"/>
    <n v="4.0599999999999996"/>
    <n v="1"/>
    <n v="1.37"/>
  </r>
  <r>
    <n v="8981"/>
    <d v="2017-10-21T00:00:00"/>
    <x v="3"/>
    <x v="9"/>
    <x v="658"/>
    <x v="10"/>
    <x v="0"/>
    <x v="3"/>
    <s v="SlimView Poly Binder, 3/8&quot;"/>
    <n v="6.22"/>
    <n v="4"/>
    <n v="-4.97"/>
  </r>
  <r>
    <n v="8982"/>
    <d v="2017-10-21T00:00:00"/>
    <x v="3"/>
    <x v="9"/>
    <x v="773"/>
    <x v="2"/>
    <x v="2"/>
    <x v="6"/>
    <s v="Mitel MiVoice 5330e IP Phone"/>
    <n v="329.99"/>
    <n v="2"/>
    <n v="-77"/>
  </r>
  <r>
    <n v="8983"/>
    <d v="2017-10-21T00:00:00"/>
    <x v="3"/>
    <x v="9"/>
    <x v="773"/>
    <x v="2"/>
    <x v="0"/>
    <x v="2"/>
    <s v="Acco Perma 2700 Stacking Storage Drawers"/>
    <n v="71.38"/>
    <n v="3"/>
    <n v="-4.46"/>
  </r>
  <r>
    <n v="8984"/>
    <d v="2017-10-21T00:00:00"/>
    <x v="3"/>
    <x v="9"/>
    <x v="403"/>
    <x v="21"/>
    <x v="0"/>
    <x v="3"/>
    <s v="GBC Instant Report Kit"/>
    <n v="38.82"/>
    <n v="6"/>
    <n v="19.41"/>
  </r>
  <r>
    <n v="8985"/>
    <d v="2017-10-21T00:00:00"/>
    <x v="3"/>
    <x v="9"/>
    <x v="403"/>
    <x v="21"/>
    <x v="0"/>
    <x v="3"/>
    <s v="Acco 3-Hole Punch"/>
    <n v="21.9"/>
    <n v="5"/>
    <n v="10.51"/>
  </r>
  <r>
    <n v="8986"/>
    <d v="2017-10-22T00:00:00"/>
    <x v="3"/>
    <x v="9"/>
    <x v="398"/>
    <x v="20"/>
    <x v="2"/>
    <x v="16"/>
    <s v="Canon imageCLASS 2200 Advanced Copier"/>
    <n v="11199.97"/>
    <n v="4"/>
    <n v="3919.99"/>
  </r>
  <r>
    <n v="8987"/>
    <d v="2017-10-22T00:00:00"/>
    <x v="3"/>
    <x v="9"/>
    <x v="398"/>
    <x v="20"/>
    <x v="2"/>
    <x v="6"/>
    <s v="Polycom CX600 IP Phone VoIP phone"/>
    <n v="2399.6"/>
    <n v="8"/>
    <n v="647.89"/>
  </r>
  <r>
    <n v="8988"/>
    <d v="2017-10-22T00:00:00"/>
    <x v="3"/>
    <x v="9"/>
    <x v="398"/>
    <x v="20"/>
    <x v="0"/>
    <x v="10"/>
    <s v="Globe Weis Peel &amp; Seel First Class Envelopes"/>
    <n v="63.9"/>
    <n v="5"/>
    <n v="28.76"/>
  </r>
  <r>
    <n v="8989"/>
    <d v="2017-10-22T00:00:00"/>
    <x v="3"/>
    <x v="9"/>
    <x v="398"/>
    <x v="20"/>
    <x v="2"/>
    <x v="6"/>
    <s v="i.Sound Portable Power - 8000 mAh"/>
    <n v="52.99"/>
    <n v="1"/>
    <n v="0.53"/>
  </r>
  <r>
    <n v="8990"/>
    <d v="2017-10-22T00:00:00"/>
    <x v="3"/>
    <x v="9"/>
    <x v="17"/>
    <x v="11"/>
    <x v="1"/>
    <x v="13"/>
    <s v="KI Conference Tables"/>
    <n v="177.23"/>
    <n v="5"/>
    <n v="-120.51"/>
  </r>
  <r>
    <n v="8991"/>
    <d v="2017-10-22T00:00:00"/>
    <x v="3"/>
    <x v="9"/>
    <x v="280"/>
    <x v="39"/>
    <x v="0"/>
    <x v="2"/>
    <s v="Fellowes Recycled Storage Drawers"/>
    <n v="333.09"/>
    <n v="3"/>
    <n v="23.32"/>
  </r>
  <r>
    <n v="8992"/>
    <d v="2017-10-22T00:00:00"/>
    <x v="3"/>
    <x v="9"/>
    <x v="280"/>
    <x v="39"/>
    <x v="1"/>
    <x v="13"/>
    <s v="Bevis 36 x 72 Conference Tables"/>
    <n v="248.98"/>
    <n v="2"/>
    <n v="54.78"/>
  </r>
  <r>
    <n v="8993"/>
    <d v="2017-10-22T00:00:00"/>
    <x v="3"/>
    <x v="9"/>
    <x v="152"/>
    <x v="39"/>
    <x v="0"/>
    <x v="4"/>
    <s v="Dixon Ticonderoga Core-Lock Colored Pencils"/>
    <n v="36.44"/>
    <n v="4"/>
    <n v="12.03"/>
  </r>
  <r>
    <n v="8994"/>
    <d v="2017-10-22T00:00:00"/>
    <x v="3"/>
    <x v="9"/>
    <x v="276"/>
    <x v="26"/>
    <x v="0"/>
    <x v="3"/>
    <s v="Storex Flexible Poly Binders with Double Pockets"/>
    <n v="3.17"/>
    <n v="4"/>
    <n v="-2.5299999999999998"/>
  </r>
  <r>
    <n v="8995"/>
    <d v="2017-10-22T00:00:00"/>
    <x v="3"/>
    <x v="9"/>
    <x v="276"/>
    <x v="26"/>
    <x v="1"/>
    <x v="5"/>
    <s v="Office Star - Ergonomic Mid Back Chair with 2-Way Adjustable Arms"/>
    <n v="579.14"/>
    <n v="4"/>
    <n v="-28.96"/>
  </r>
  <r>
    <n v="8996"/>
    <d v="2017-10-22T00:00:00"/>
    <x v="3"/>
    <x v="9"/>
    <x v="44"/>
    <x v="2"/>
    <x v="2"/>
    <x v="6"/>
    <s v="LF Elite 3D Dazzle Designer Hard Case Cover, Lf Stylus Pen and Wiper For Apple Iphone 5c Mini Lite"/>
    <n v="32.700000000000003"/>
    <n v="5"/>
    <n v="-6.54"/>
  </r>
  <r>
    <n v="8997"/>
    <d v="2017-10-22T00:00:00"/>
    <x v="3"/>
    <x v="9"/>
    <x v="44"/>
    <x v="2"/>
    <x v="0"/>
    <x v="10"/>
    <s v="#6 3/4 Gummed Flap White Envelopes"/>
    <n v="31.68"/>
    <n v="4"/>
    <n v="11.09"/>
  </r>
  <r>
    <n v="8998"/>
    <d v="2017-10-23T00:00:00"/>
    <x v="3"/>
    <x v="9"/>
    <x v="791"/>
    <x v="16"/>
    <x v="2"/>
    <x v="6"/>
    <s v="Wilson SignalBoost 841262 DB PRO Amplifier Kit"/>
    <n v="863.88"/>
    <n v="3"/>
    <n v="107.99"/>
  </r>
  <r>
    <n v="8999"/>
    <d v="2017-10-23T00:00:00"/>
    <x v="3"/>
    <x v="9"/>
    <x v="520"/>
    <x v="20"/>
    <x v="0"/>
    <x v="0"/>
    <s v="Xerox 1969"/>
    <n v="11.56"/>
    <n v="2"/>
    <n v="5.66"/>
  </r>
  <r>
    <n v="9000"/>
    <d v="2017-10-23T00:00:00"/>
    <x v="3"/>
    <x v="9"/>
    <x v="520"/>
    <x v="20"/>
    <x v="0"/>
    <x v="0"/>
    <s v="Xerox 4200 Series MultiUse Premium Copy Paper (20Lb. and 84 Bright)"/>
    <n v="26.4"/>
    <n v="5"/>
    <n v="11.88"/>
  </r>
  <r>
    <n v="9001"/>
    <d v="2017-10-23T00:00:00"/>
    <x v="3"/>
    <x v="9"/>
    <x v="520"/>
    <x v="20"/>
    <x v="1"/>
    <x v="8"/>
    <s v="Eldon 200 Class Desk Accessories, Smoke"/>
    <n v="69.08"/>
    <n v="11"/>
    <n v="29.01"/>
  </r>
  <r>
    <n v="9002"/>
    <d v="2017-10-23T00:00:00"/>
    <x v="3"/>
    <x v="9"/>
    <x v="520"/>
    <x v="20"/>
    <x v="2"/>
    <x v="6"/>
    <s v="I Need's 3d Hello Kitty Hybrid Silicone Case Cover for HTC One X 4g with 3d Hello Kitty Stylus Pen Green/pink"/>
    <n v="35.880000000000003"/>
    <n v="3"/>
    <n v="10.050000000000001"/>
  </r>
  <r>
    <n v="9003"/>
    <d v="2017-10-23T00:00:00"/>
    <x v="3"/>
    <x v="9"/>
    <x v="406"/>
    <x v="0"/>
    <x v="0"/>
    <x v="3"/>
    <s v="Storex Dura Pro Binders"/>
    <n v="3.56"/>
    <n v="3"/>
    <n v="-6.24"/>
  </r>
  <r>
    <n v="9004"/>
    <d v="2017-10-23T00:00:00"/>
    <x v="3"/>
    <x v="9"/>
    <x v="406"/>
    <x v="0"/>
    <x v="2"/>
    <x v="6"/>
    <s v="Jabra SPEAK 410 Multidevice Speakerphone"/>
    <n v="823.96"/>
    <n v="5"/>
    <n v="51.5"/>
  </r>
  <r>
    <n v="9005"/>
    <d v="2017-10-23T00:00:00"/>
    <x v="3"/>
    <x v="9"/>
    <x v="406"/>
    <x v="0"/>
    <x v="0"/>
    <x v="4"/>
    <s v="Newell 320"/>
    <n v="10.27"/>
    <n v="3"/>
    <n v="0.9"/>
  </r>
  <r>
    <n v="9006"/>
    <d v="2017-10-23T00:00:00"/>
    <x v="3"/>
    <x v="9"/>
    <x v="516"/>
    <x v="0"/>
    <x v="0"/>
    <x v="3"/>
    <s v="Acco Flexible ACCOHIDE Square Ring Data Binder, Dark Blue, 11 1/2&quot; X 14&quot; 7/8&quot;"/>
    <n v="9.76"/>
    <n v="3"/>
    <n v="-15.13"/>
  </r>
  <r>
    <n v="9007"/>
    <d v="2017-10-23T00:00:00"/>
    <x v="3"/>
    <x v="9"/>
    <x v="516"/>
    <x v="0"/>
    <x v="0"/>
    <x v="2"/>
    <s v="Advantus Rolling Storage Box"/>
    <n v="13.72"/>
    <n v="1"/>
    <n v="1.2"/>
  </r>
  <r>
    <n v="9008"/>
    <d v="2017-10-23T00:00:00"/>
    <x v="3"/>
    <x v="9"/>
    <x v="516"/>
    <x v="0"/>
    <x v="2"/>
    <x v="9"/>
    <s v="WD My Passport Ultra 1TB Portable External Hard Drive"/>
    <n v="55.2"/>
    <n v="1"/>
    <n v="-2.0699999999999998"/>
  </r>
  <r>
    <n v="9009"/>
    <d v="2017-10-23T00:00:00"/>
    <x v="3"/>
    <x v="9"/>
    <x v="516"/>
    <x v="0"/>
    <x v="0"/>
    <x v="2"/>
    <s v="Carina 42&quot;Hx23 3/4&quot;W Media Storage Unit"/>
    <n v="259.14"/>
    <n v="4"/>
    <n v="-58.31"/>
  </r>
  <r>
    <n v="9010"/>
    <d v="2017-10-23T00:00:00"/>
    <x v="3"/>
    <x v="9"/>
    <x v="512"/>
    <x v="43"/>
    <x v="1"/>
    <x v="13"/>
    <s v="KI Adjustable-Height Table"/>
    <n v="240.74"/>
    <n v="4"/>
    <n v="-13.76"/>
  </r>
  <r>
    <n v="9011"/>
    <d v="2017-10-23T00:00:00"/>
    <x v="3"/>
    <x v="9"/>
    <x v="512"/>
    <x v="43"/>
    <x v="1"/>
    <x v="8"/>
    <s v="Eldon 400 Class Desk Accessories, Black Carbon"/>
    <n v="35"/>
    <n v="4"/>
    <n v="14.7"/>
  </r>
  <r>
    <n v="9012"/>
    <d v="2017-10-23T00:00:00"/>
    <x v="3"/>
    <x v="9"/>
    <x v="512"/>
    <x v="43"/>
    <x v="1"/>
    <x v="8"/>
    <s v="Deflect-o DuraMat Antistatic Studded Beveled Mat for Medium Pile Carpeting"/>
    <n v="210.68"/>
    <n v="2"/>
    <n v="50.56"/>
  </r>
  <r>
    <n v="9013"/>
    <d v="2017-10-23T00:00:00"/>
    <x v="3"/>
    <x v="9"/>
    <x v="512"/>
    <x v="43"/>
    <x v="1"/>
    <x v="13"/>
    <s v="Office Impressions End Table, 20-1/2&quot;H x 24&quot;W x 20&quot;D"/>
    <n v="637.9"/>
    <n v="3"/>
    <n v="-127.58"/>
  </r>
  <r>
    <n v="9014"/>
    <d v="2017-10-23T00:00:00"/>
    <x v="3"/>
    <x v="9"/>
    <x v="512"/>
    <x v="43"/>
    <x v="0"/>
    <x v="0"/>
    <s v="Wirebound Message Book, 4 per Page"/>
    <n v="43.44"/>
    <n v="8"/>
    <n v="21.29"/>
  </r>
  <r>
    <n v="9015"/>
    <d v="2017-10-23T00:00:00"/>
    <x v="3"/>
    <x v="9"/>
    <x v="512"/>
    <x v="43"/>
    <x v="0"/>
    <x v="12"/>
    <s v="Hoover Replacement Belt for Commercial Guardsman Heavy-Duty Upright Vacuum"/>
    <n v="2.2200000000000002"/>
    <n v="1"/>
    <n v="0.67"/>
  </r>
  <r>
    <n v="9016"/>
    <d v="2017-10-24T00:00:00"/>
    <x v="3"/>
    <x v="9"/>
    <x v="487"/>
    <x v="0"/>
    <x v="1"/>
    <x v="13"/>
    <s v="Hon 2111 Invitation Series Straight Table"/>
    <n v="517.41"/>
    <n v="5"/>
    <n v="-81.31"/>
  </r>
  <r>
    <n v="9017"/>
    <d v="2017-10-24T00:00:00"/>
    <x v="3"/>
    <x v="9"/>
    <x v="246"/>
    <x v="29"/>
    <x v="0"/>
    <x v="7"/>
    <s v="Staples"/>
    <n v="11.68"/>
    <n v="4"/>
    <n v="5.26"/>
  </r>
  <r>
    <n v="9018"/>
    <d v="2017-10-26T00:00:00"/>
    <x v="3"/>
    <x v="9"/>
    <x v="194"/>
    <x v="28"/>
    <x v="2"/>
    <x v="9"/>
    <s v="LogitechÂ LS21 Speaker System - PC Multimedia - 2.1-CH - Wired"/>
    <n v="19.989999999999998"/>
    <n v="1"/>
    <n v="6.8"/>
  </r>
  <r>
    <n v="9019"/>
    <d v="2017-10-26T00:00:00"/>
    <x v="3"/>
    <x v="9"/>
    <x v="194"/>
    <x v="28"/>
    <x v="0"/>
    <x v="1"/>
    <s v="Avery 511"/>
    <n v="6.16"/>
    <n v="2"/>
    <n v="2.96"/>
  </r>
  <r>
    <n v="9020"/>
    <d v="2017-10-26T00:00:00"/>
    <x v="3"/>
    <x v="9"/>
    <x v="635"/>
    <x v="6"/>
    <x v="1"/>
    <x v="13"/>
    <s v="Lesro Sheffield Collection Coffee Table, End Table, Center Table, Corner Table"/>
    <n v="356.85"/>
    <n v="5"/>
    <n v="60.66"/>
  </r>
  <r>
    <n v="9021"/>
    <d v="2017-10-26T00:00:00"/>
    <x v="3"/>
    <x v="9"/>
    <x v="635"/>
    <x v="6"/>
    <x v="0"/>
    <x v="10"/>
    <s v="Tyvek  Top-Opening Peel &amp; Seel  Envelopes, Gray"/>
    <n v="251.58"/>
    <n v="7"/>
    <n v="113.21"/>
  </r>
  <r>
    <n v="9022"/>
    <d v="2017-10-26T00:00:00"/>
    <x v="3"/>
    <x v="9"/>
    <x v="678"/>
    <x v="2"/>
    <x v="2"/>
    <x v="6"/>
    <s v="Cisco Small Business SPA 502G VoIP phone"/>
    <n v="61.54"/>
    <n v="1"/>
    <n v="-13.33"/>
  </r>
  <r>
    <n v="9023"/>
    <d v="2017-10-26T00:00:00"/>
    <x v="3"/>
    <x v="9"/>
    <x v="678"/>
    <x v="2"/>
    <x v="0"/>
    <x v="3"/>
    <s v="Premium Transparent Presentation Covers, No Pattern/Clear, 8 1/2&quot; x 11&quot;"/>
    <n v="81.44"/>
    <n v="7"/>
    <n v="-65.150000000000006"/>
  </r>
  <r>
    <n v="9024"/>
    <d v="2017-10-26T00:00:00"/>
    <x v="3"/>
    <x v="9"/>
    <x v="509"/>
    <x v="2"/>
    <x v="0"/>
    <x v="3"/>
    <s v="GBC Velobind Prepunched Cover Sets, Regency Series"/>
    <n v="33.28"/>
    <n v="3"/>
    <n v="-27.74"/>
  </r>
  <r>
    <n v="9025"/>
    <d v="2017-10-26T00:00:00"/>
    <x v="3"/>
    <x v="9"/>
    <x v="509"/>
    <x v="2"/>
    <x v="2"/>
    <x v="6"/>
    <s v="Motorla HX550 Universal Bluetooth Headset"/>
    <n v="118.65"/>
    <n v="5"/>
    <n v="19.78"/>
  </r>
  <r>
    <n v="9026"/>
    <d v="2017-10-26T00:00:00"/>
    <x v="3"/>
    <x v="9"/>
    <x v="509"/>
    <x v="2"/>
    <x v="0"/>
    <x v="1"/>
    <s v="Avery 517"/>
    <n v="14.76"/>
    <n v="5"/>
    <n v="4.9800000000000004"/>
  </r>
  <r>
    <n v="9027"/>
    <d v="2017-10-26T00:00:00"/>
    <x v="3"/>
    <x v="9"/>
    <x v="499"/>
    <x v="0"/>
    <x v="0"/>
    <x v="2"/>
    <s v="Multi-Use Personal File Cart and Caster Set, Three Stacking Bins"/>
    <n v="55.62"/>
    <n v="2"/>
    <n v="5.56"/>
  </r>
  <r>
    <n v="9028"/>
    <d v="2017-10-27T00:00:00"/>
    <x v="3"/>
    <x v="9"/>
    <x v="338"/>
    <x v="1"/>
    <x v="0"/>
    <x v="4"/>
    <s v="Prang Colored Pencils"/>
    <n v="7.06"/>
    <n v="3"/>
    <n v="2.21"/>
  </r>
  <r>
    <n v="9029"/>
    <d v="2017-10-27T00:00:00"/>
    <x v="3"/>
    <x v="9"/>
    <x v="338"/>
    <x v="1"/>
    <x v="2"/>
    <x v="6"/>
    <s v="Spigen Samsung Galaxy S5 Case Wallet"/>
    <n v="27.18"/>
    <n v="2"/>
    <n v="2.04"/>
  </r>
  <r>
    <n v="9030"/>
    <d v="2017-10-27T00:00:00"/>
    <x v="3"/>
    <x v="9"/>
    <x v="4"/>
    <x v="3"/>
    <x v="1"/>
    <x v="11"/>
    <s v="O'Sullivan Elevations Bookcase, Cherry Finish"/>
    <n v="556.66999999999996"/>
    <n v="5"/>
    <n v="6.55"/>
  </r>
  <r>
    <n v="9031"/>
    <d v="2017-10-27T00:00:00"/>
    <x v="3"/>
    <x v="9"/>
    <x v="4"/>
    <x v="3"/>
    <x v="2"/>
    <x v="6"/>
    <s v="Jackery Bar Premium Fast-charging Portable Charger"/>
    <n v="95.84"/>
    <n v="4"/>
    <n v="34.74"/>
  </r>
  <r>
    <n v="9032"/>
    <d v="2017-10-27T00:00:00"/>
    <x v="3"/>
    <x v="9"/>
    <x v="562"/>
    <x v="0"/>
    <x v="0"/>
    <x v="10"/>
    <s v="#6 3/4 Gummed Flap White Envelopes"/>
    <n v="15.84"/>
    <n v="2"/>
    <n v="5.54"/>
  </r>
  <r>
    <n v="9033"/>
    <d v="2017-10-27T00:00:00"/>
    <x v="3"/>
    <x v="9"/>
    <x v="562"/>
    <x v="0"/>
    <x v="0"/>
    <x v="0"/>
    <s v="Xerox 1972"/>
    <n v="8.4499999999999993"/>
    <n v="2"/>
    <n v="2.64"/>
  </r>
  <r>
    <n v="9034"/>
    <d v="2017-10-27T00:00:00"/>
    <x v="3"/>
    <x v="9"/>
    <x v="140"/>
    <x v="3"/>
    <x v="1"/>
    <x v="13"/>
    <s v="Chromcraft Rectangular Conference Tables"/>
    <n v="189.58"/>
    <n v="1"/>
    <n v="9.48"/>
  </r>
  <r>
    <n v="9035"/>
    <d v="2017-10-27T00:00:00"/>
    <x v="3"/>
    <x v="9"/>
    <x v="140"/>
    <x v="3"/>
    <x v="2"/>
    <x v="6"/>
    <s v="Griffin GC17055 Auxiliary Audio Cable"/>
    <n v="71.959999999999994"/>
    <n v="5"/>
    <n v="7.2"/>
  </r>
  <r>
    <n v="9036"/>
    <d v="2017-10-27T00:00:00"/>
    <x v="3"/>
    <x v="9"/>
    <x v="581"/>
    <x v="12"/>
    <x v="0"/>
    <x v="0"/>
    <s v="Xerox 1882"/>
    <n v="44.78"/>
    <n v="1"/>
    <n v="16.23"/>
  </r>
  <r>
    <n v="9037"/>
    <d v="2017-10-27T00:00:00"/>
    <x v="3"/>
    <x v="9"/>
    <x v="555"/>
    <x v="16"/>
    <x v="0"/>
    <x v="0"/>
    <s v="Easy-staple paper"/>
    <n v="56.78"/>
    <n v="7"/>
    <n v="20.58"/>
  </r>
  <r>
    <n v="9038"/>
    <d v="2017-10-27T00:00:00"/>
    <x v="3"/>
    <x v="9"/>
    <x v="555"/>
    <x v="16"/>
    <x v="0"/>
    <x v="3"/>
    <s v="Avery Hole Reinforcements"/>
    <n v="5.61"/>
    <n v="3"/>
    <n v="-3.92"/>
  </r>
  <r>
    <n v="9039"/>
    <d v="2017-10-27T00:00:00"/>
    <x v="3"/>
    <x v="9"/>
    <x v="555"/>
    <x v="16"/>
    <x v="0"/>
    <x v="4"/>
    <s v="Rogers Handheld Barrel Pencil Sharpener"/>
    <n v="6.58"/>
    <n v="3"/>
    <n v="0.57999999999999996"/>
  </r>
  <r>
    <n v="9040"/>
    <d v="2017-10-28T00:00:00"/>
    <x v="3"/>
    <x v="9"/>
    <x v="604"/>
    <x v="20"/>
    <x v="0"/>
    <x v="10"/>
    <s v="Recycled Interoffice Envelopes with String and Button Closure, 10 x 13"/>
    <n v="47.98"/>
    <n v="2"/>
    <n v="23.99"/>
  </r>
  <r>
    <n v="9041"/>
    <d v="2017-10-28T00:00:00"/>
    <x v="3"/>
    <x v="9"/>
    <x v="348"/>
    <x v="0"/>
    <x v="2"/>
    <x v="9"/>
    <s v="ImationÂ 8gb Micro Traveldrive Usb 2.0Â Flash Drive"/>
    <n v="24"/>
    <n v="2"/>
    <n v="-2.7"/>
  </r>
  <r>
    <n v="9042"/>
    <d v="2017-10-28T00:00:00"/>
    <x v="3"/>
    <x v="9"/>
    <x v="348"/>
    <x v="0"/>
    <x v="0"/>
    <x v="0"/>
    <s v="Xerox 21"/>
    <n v="15.55"/>
    <n v="3"/>
    <n v="5.44"/>
  </r>
  <r>
    <n v="9043"/>
    <d v="2017-10-28T00:00:00"/>
    <x v="3"/>
    <x v="9"/>
    <x v="348"/>
    <x v="0"/>
    <x v="2"/>
    <x v="9"/>
    <s v="Logitech Desktop MK120 Mouse and keyboard Combo"/>
    <n v="26.18"/>
    <n v="2"/>
    <n v="-3.27"/>
  </r>
  <r>
    <n v="9044"/>
    <d v="2017-10-28T00:00:00"/>
    <x v="3"/>
    <x v="9"/>
    <x v="744"/>
    <x v="25"/>
    <x v="1"/>
    <x v="8"/>
    <s v="Computer Room Manger, 14&quot;"/>
    <n v="77.95"/>
    <n v="3"/>
    <n v="15.59"/>
  </r>
  <r>
    <n v="9045"/>
    <d v="2017-10-28T00:00:00"/>
    <x v="3"/>
    <x v="9"/>
    <x v="744"/>
    <x v="25"/>
    <x v="0"/>
    <x v="2"/>
    <s v="Gould Plastics 18-Pocket Panel Bin, 34w x 5-1/4d x 20-1/2h"/>
    <n v="147.18"/>
    <n v="2"/>
    <n v="-29.44"/>
  </r>
  <r>
    <n v="9046"/>
    <d v="2017-10-28T00:00:00"/>
    <x v="3"/>
    <x v="9"/>
    <x v="744"/>
    <x v="25"/>
    <x v="0"/>
    <x v="0"/>
    <s v="Xerox 1936"/>
    <n v="47.95"/>
    <n v="3"/>
    <n v="16.18"/>
  </r>
  <r>
    <n v="9047"/>
    <d v="2017-10-28T00:00:00"/>
    <x v="3"/>
    <x v="9"/>
    <x v="52"/>
    <x v="32"/>
    <x v="0"/>
    <x v="1"/>
    <s v="Avery 519"/>
    <n v="21.93"/>
    <n v="3"/>
    <n v="10.31"/>
  </r>
  <r>
    <n v="9048"/>
    <d v="2017-10-29T00:00:00"/>
    <x v="3"/>
    <x v="9"/>
    <x v="169"/>
    <x v="20"/>
    <x v="0"/>
    <x v="0"/>
    <s v="Things To Do Today Pad"/>
    <n v="46.96"/>
    <n v="8"/>
    <n v="22.54"/>
  </r>
  <r>
    <n v="9049"/>
    <d v="2017-10-30T00:00:00"/>
    <x v="3"/>
    <x v="9"/>
    <x v="638"/>
    <x v="22"/>
    <x v="1"/>
    <x v="8"/>
    <s v="Magna Visual Magnetic Picture Hangers"/>
    <n v="9.64"/>
    <n v="2"/>
    <n v="3.66"/>
  </r>
  <r>
    <n v="9050"/>
    <d v="2017-10-30T00:00:00"/>
    <x v="3"/>
    <x v="9"/>
    <x v="147"/>
    <x v="22"/>
    <x v="0"/>
    <x v="3"/>
    <s v="GBC Velobind Prepunched Cover Sets, Regency Series"/>
    <n v="88.75"/>
    <n v="3"/>
    <n v="27.74"/>
  </r>
  <r>
    <n v="9051"/>
    <d v="2017-10-30T00:00:00"/>
    <x v="3"/>
    <x v="9"/>
    <x v="147"/>
    <x v="22"/>
    <x v="0"/>
    <x v="3"/>
    <s v="Cardinal Slant-D Ring Binders"/>
    <n v="13.9"/>
    <n v="2"/>
    <n v="5.21"/>
  </r>
  <r>
    <n v="9052"/>
    <d v="2017-10-30T00:00:00"/>
    <x v="3"/>
    <x v="9"/>
    <x v="295"/>
    <x v="3"/>
    <x v="0"/>
    <x v="1"/>
    <s v="Avery 500"/>
    <n v="43.86"/>
    <n v="6"/>
    <n v="20.61"/>
  </r>
  <r>
    <n v="9053"/>
    <d v="2017-10-30T00:00:00"/>
    <x v="3"/>
    <x v="9"/>
    <x v="295"/>
    <x v="3"/>
    <x v="2"/>
    <x v="6"/>
    <s v="Geemarc AmpliPOWER60"/>
    <n v="148.47999999999999"/>
    <n v="2"/>
    <n v="16.7"/>
  </r>
  <r>
    <n v="9054"/>
    <d v="2017-10-30T00:00:00"/>
    <x v="3"/>
    <x v="9"/>
    <x v="295"/>
    <x v="3"/>
    <x v="0"/>
    <x v="0"/>
    <s v="&quot;While you Were Out&quot; Message Book, One Form per Page"/>
    <n v="7.42"/>
    <n v="2"/>
    <n v="3.71"/>
  </r>
  <r>
    <n v="9055"/>
    <d v="2017-10-30T00:00:00"/>
    <x v="3"/>
    <x v="9"/>
    <x v="295"/>
    <x v="3"/>
    <x v="1"/>
    <x v="5"/>
    <s v="Global Leather Task Chair, Black"/>
    <n v="71.989999999999995"/>
    <n v="1"/>
    <n v="-0.9"/>
  </r>
  <r>
    <n v="9056"/>
    <d v="2017-10-30T00:00:00"/>
    <x v="3"/>
    <x v="9"/>
    <x v="295"/>
    <x v="3"/>
    <x v="0"/>
    <x v="4"/>
    <s v="4009 Highlighters by Sanford"/>
    <n v="19.899999999999999"/>
    <n v="5"/>
    <n v="6.57"/>
  </r>
  <r>
    <n v="9057"/>
    <d v="2017-10-30T00:00:00"/>
    <x v="3"/>
    <x v="9"/>
    <x v="295"/>
    <x v="3"/>
    <x v="0"/>
    <x v="12"/>
    <s v="Acco 7-Outlet Masterpiece Power Center, Wihtout Fax/Phone Line Protection"/>
    <n v="1702.12"/>
    <n v="14"/>
    <n v="510.64"/>
  </r>
  <r>
    <n v="9058"/>
    <d v="2017-10-30T00:00:00"/>
    <x v="3"/>
    <x v="9"/>
    <x v="260"/>
    <x v="2"/>
    <x v="0"/>
    <x v="0"/>
    <s v="Xerox 231"/>
    <n v="20.74"/>
    <n v="4"/>
    <n v="7.26"/>
  </r>
  <r>
    <n v="9059"/>
    <d v="2017-10-30T00:00:00"/>
    <x v="3"/>
    <x v="9"/>
    <x v="260"/>
    <x v="2"/>
    <x v="1"/>
    <x v="8"/>
    <s v="Stacking Tray, Side-Loading, Legal, Smoke"/>
    <n v="7.17"/>
    <n v="2"/>
    <n v="0.99"/>
  </r>
  <r>
    <n v="9060"/>
    <d v="2017-10-30T00:00:00"/>
    <x v="3"/>
    <x v="9"/>
    <x v="260"/>
    <x v="2"/>
    <x v="0"/>
    <x v="2"/>
    <s v="Eldon Shelf Savers Cubes and Bins"/>
    <n v="11.17"/>
    <n v="2"/>
    <n v="-2.5099999999999998"/>
  </r>
  <r>
    <n v="9061"/>
    <d v="2017-10-30T00:00:00"/>
    <x v="3"/>
    <x v="9"/>
    <x v="260"/>
    <x v="2"/>
    <x v="2"/>
    <x v="9"/>
    <s v="First Data FD10 PIN Pad"/>
    <n v="442.4"/>
    <n v="7"/>
    <n v="-55.3"/>
  </r>
  <r>
    <n v="9062"/>
    <d v="2017-10-30T00:00:00"/>
    <x v="3"/>
    <x v="9"/>
    <x v="232"/>
    <x v="22"/>
    <x v="1"/>
    <x v="5"/>
    <s v="Novimex Fabric Task Chair"/>
    <n v="97.57"/>
    <n v="2"/>
    <n v="-6.1"/>
  </r>
  <r>
    <n v="9063"/>
    <d v="2017-10-30T00:00:00"/>
    <x v="3"/>
    <x v="9"/>
    <x v="232"/>
    <x v="22"/>
    <x v="1"/>
    <x v="5"/>
    <s v="Global Super Steno Chair"/>
    <n v="614.27"/>
    <n v="8"/>
    <n v="-23.04"/>
  </r>
  <r>
    <n v="9064"/>
    <d v="2017-10-30T00:00:00"/>
    <x v="3"/>
    <x v="9"/>
    <x v="232"/>
    <x v="22"/>
    <x v="1"/>
    <x v="11"/>
    <s v="Bestar Classic Bookcase"/>
    <n v="199.98"/>
    <n v="2"/>
    <n v="38"/>
  </r>
  <r>
    <n v="9065"/>
    <d v="2017-10-30T00:00:00"/>
    <x v="3"/>
    <x v="9"/>
    <x v="371"/>
    <x v="0"/>
    <x v="1"/>
    <x v="8"/>
    <s v="DAX Metal Frame, Desktop, Stepped-Edge"/>
    <n v="16.190000000000001"/>
    <n v="2"/>
    <n v="-8.5"/>
  </r>
  <r>
    <n v="9066"/>
    <d v="2017-10-30T00:00:00"/>
    <x v="3"/>
    <x v="9"/>
    <x v="371"/>
    <x v="0"/>
    <x v="1"/>
    <x v="13"/>
    <s v="Bevis Round Conference Table Top, X-Base"/>
    <n v="251.01"/>
    <n v="2"/>
    <n v="-68.13"/>
  </r>
  <r>
    <n v="9067"/>
    <d v="2017-10-30T00:00:00"/>
    <x v="3"/>
    <x v="9"/>
    <x v="371"/>
    <x v="0"/>
    <x v="0"/>
    <x v="2"/>
    <s v="X-Rack File for Hanging Folders"/>
    <n v="54.19"/>
    <n v="6"/>
    <n v="4.0599999999999996"/>
  </r>
  <r>
    <n v="9068"/>
    <d v="2017-10-30T00:00:00"/>
    <x v="3"/>
    <x v="9"/>
    <x v="476"/>
    <x v="5"/>
    <x v="0"/>
    <x v="2"/>
    <s v="Eldon Gobal File Keepers"/>
    <n v="105.98"/>
    <n v="7"/>
    <n v="4.24"/>
  </r>
  <r>
    <n v="9069"/>
    <d v="2017-10-30T00:00:00"/>
    <x v="3"/>
    <x v="9"/>
    <x v="476"/>
    <x v="5"/>
    <x v="0"/>
    <x v="14"/>
    <s v="Acme 10&quot; Easy Grip Assistive Scissors"/>
    <n v="35.06"/>
    <n v="2"/>
    <n v="10.52"/>
  </r>
  <r>
    <n v="9070"/>
    <d v="2017-10-30T00:00:00"/>
    <x v="3"/>
    <x v="9"/>
    <x v="476"/>
    <x v="5"/>
    <x v="1"/>
    <x v="5"/>
    <s v="Metal Folding Chairs, Beige, 4/Carton"/>
    <n v="33.94"/>
    <n v="1"/>
    <n v="9.16"/>
  </r>
  <r>
    <n v="9071"/>
    <d v="2017-10-30T00:00:00"/>
    <x v="3"/>
    <x v="9"/>
    <x v="476"/>
    <x v="5"/>
    <x v="0"/>
    <x v="1"/>
    <s v="Smead Alpha-Z Color-Coded Name Labels First Letter Starter Set"/>
    <n v="30"/>
    <n v="8"/>
    <n v="14.4"/>
  </r>
  <r>
    <n v="9072"/>
    <d v="2017-10-31T00:00:00"/>
    <x v="3"/>
    <x v="9"/>
    <x v="303"/>
    <x v="0"/>
    <x v="0"/>
    <x v="4"/>
    <s v="Newell 350"/>
    <n v="5.25"/>
    <n v="2"/>
    <n v="0.59"/>
  </r>
  <r>
    <n v="9073"/>
    <d v="2017-10-31T00:00:00"/>
    <x v="3"/>
    <x v="9"/>
    <x v="563"/>
    <x v="1"/>
    <x v="2"/>
    <x v="6"/>
    <s v="ClearOne Communications CHAT 70 OCÂ Speaker Phone"/>
    <n v="508.77"/>
    <n v="4"/>
    <n v="38.159999999999997"/>
  </r>
  <r>
    <n v="9074"/>
    <d v="2017-10-31T00:00:00"/>
    <x v="3"/>
    <x v="9"/>
    <x v="563"/>
    <x v="1"/>
    <x v="0"/>
    <x v="10"/>
    <s v="#10 Gummed Flap White Envelopes, 100/Box"/>
    <n v="9.91"/>
    <n v="3"/>
    <n v="3.22"/>
  </r>
  <r>
    <n v="9075"/>
    <d v="2017-11-01T00:00:00"/>
    <x v="3"/>
    <x v="10"/>
    <x v="582"/>
    <x v="22"/>
    <x v="0"/>
    <x v="3"/>
    <s v="GBC Standard Plastic Binding Systems' Combs"/>
    <n v="25.12"/>
    <n v="5"/>
    <n v="7.85"/>
  </r>
  <r>
    <n v="9076"/>
    <d v="2017-11-01T00:00:00"/>
    <x v="3"/>
    <x v="10"/>
    <x v="582"/>
    <x v="22"/>
    <x v="1"/>
    <x v="13"/>
    <s v="Hon 94000 Series Round Tables"/>
    <n v="2665.62"/>
    <n v="9"/>
    <n v="239.91"/>
  </r>
  <r>
    <n v="9077"/>
    <d v="2017-11-01T00:00:00"/>
    <x v="3"/>
    <x v="10"/>
    <x v="394"/>
    <x v="32"/>
    <x v="0"/>
    <x v="0"/>
    <s v="Xerox 1939"/>
    <n v="189.7"/>
    <n v="10"/>
    <n v="91.06"/>
  </r>
  <r>
    <n v="9078"/>
    <d v="2017-11-01T00:00:00"/>
    <x v="3"/>
    <x v="10"/>
    <x v="394"/>
    <x v="32"/>
    <x v="0"/>
    <x v="0"/>
    <s v="Xerox 1893"/>
    <n v="40.99"/>
    <n v="1"/>
    <n v="20.09"/>
  </r>
  <r>
    <n v="9079"/>
    <d v="2017-11-02T00:00:00"/>
    <x v="3"/>
    <x v="10"/>
    <x v="484"/>
    <x v="22"/>
    <x v="0"/>
    <x v="0"/>
    <s v="Wirebound Message Books, Four 2 3/4 x 5 Forms per Page, 200 Sets per Book"/>
    <n v="23.85"/>
    <n v="5"/>
    <n v="10.73"/>
  </r>
  <r>
    <n v="9080"/>
    <d v="2017-11-02T00:00:00"/>
    <x v="3"/>
    <x v="10"/>
    <x v="666"/>
    <x v="42"/>
    <x v="0"/>
    <x v="7"/>
    <s v="Staples"/>
    <n v="18.239999999999998"/>
    <n v="3"/>
    <n v="9.1199999999999992"/>
  </r>
  <r>
    <n v="9081"/>
    <d v="2017-11-02T00:00:00"/>
    <x v="3"/>
    <x v="10"/>
    <x v="666"/>
    <x v="42"/>
    <x v="0"/>
    <x v="4"/>
    <s v="Binney &amp; Smith Crayola Metallic Colored Pencils, 8-Color Set"/>
    <n v="27.78"/>
    <n v="6"/>
    <n v="9.17"/>
  </r>
  <r>
    <n v="9082"/>
    <d v="2017-11-02T00:00:00"/>
    <x v="3"/>
    <x v="10"/>
    <x v="483"/>
    <x v="3"/>
    <x v="0"/>
    <x v="10"/>
    <s v="White Business Envelopes with Contemporary Seam, Recycled White Business Envelopes"/>
    <n v="76.58"/>
    <n v="7"/>
    <n v="38.29"/>
  </r>
  <r>
    <n v="9083"/>
    <d v="2017-11-02T00:00:00"/>
    <x v="3"/>
    <x v="10"/>
    <x v="483"/>
    <x v="3"/>
    <x v="0"/>
    <x v="4"/>
    <s v="Nontoxic Chalk"/>
    <n v="8.8000000000000007"/>
    <n v="5"/>
    <n v="4.22"/>
  </r>
  <r>
    <n v="9084"/>
    <d v="2017-11-02T00:00:00"/>
    <x v="3"/>
    <x v="10"/>
    <x v="483"/>
    <x v="3"/>
    <x v="0"/>
    <x v="3"/>
    <s v="GBC Therma-A-Bind 250T Electric Binding System"/>
    <n v="590.35"/>
    <n v="6"/>
    <n v="206.62"/>
  </r>
  <r>
    <n v="9085"/>
    <d v="2017-11-02T00:00:00"/>
    <x v="3"/>
    <x v="10"/>
    <x v="483"/>
    <x v="3"/>
    <x v="0"/>
    <x v="7"/>
    <s v="Super Bands, 12/Pack"/>
    <n v="5.58"/>
    <n v="3"/>
    <n v="0.17"/>
  </r>
  <r>
    <n v="9086"/>
    <d v="2017-11-02T00:00:00"/>
    <x v="3"/>
    <x v="10"/>
    <x v="483"/>
    <x v="3"/>
    <x v="1"/>
    <x v="8"/>
    <s v="Document Clip Frames"/>
    <n v="25.02"/>
    <n v="3"/>
    <n v="10.51"/>
  </r>
  <r>
    <n v="9087"/>
    <d v="2017-11-02T00:00:00"/>
    <x v="3"/>
    <x v="10"/>
    <x v="483"/>
    <x v="3"/>
    <x v="0"/>
    <x v="2"/>
    <s v="Space Solutions Commercial Steel Shelving"/>
    <n v="452.55"/>
    <n v="7"/>
    <n v="22.63"/>
  </r>
  <r>
    <n v="9088"/>
    <d v="2017-11-02T00:00:00"/>
    <x v="3"/>
    <x v="10"/>
    <x v="559"/>
    <x v="5"/>
    <x v="0"/>
    <x v="10"/>
    <s v="Letter or Legal Size Expandable Poly String Tie Envelopes"/>
    <n v="5.32"/>
    <n v="2"/>
    <n v="2.61"/>
  </r>
  <r>
    <n v="9089"/>
    <d v="2017-11-02T00:00:00"/>
    <x v="3"/>
    <x v="10"/>
    <x v="559"/>
    <x v="5"/>
    <x v="1"/>
    <x v="5"/>
    <s v="Hon Deluxe Fabric Upholstered Stacking Chairs, Rounded Back"/>
    <n v="975.92"/>
    <n v="4"/>
    <n v="292.77999999999997"/>
  </r>
  <r>
    <n v="9090"/>
    <d v="2017-11-02T00:00:00"/>
    <x v="3"/>
    <x v="10"/>
    <x v="559"/>
    <x v="5"/>
    <x v="2"/>
    <x v="9"/>
    <s v="Logitech diNovo Edge Keyboard"/>
    <n v="2249.91"/>
    <n v="9"/>
    <n v="517.48"/>
  </r>
  <r>
    <n v="9091"/>
    <d v="2017-11-02T00:00:00"/>
    <x v="3"/>
    <x v="10"/>
    <x v="559"/>
    <x v="5"/>
    <x v="0"/>
    <x v="2"/>
    <s v="Super Decoflex Portable Personal File"/>
    <n v="59.92"/>
    <n v="4"/>
    <n v="16.78"/>
  </r>
  <r>
    <n v="9092"/>
    <d v="2017-11-02T00:00:00"/>
    <x v="3"/>
    <x v="10"/>
    <x v="424"/>
    <x v="2"/>
    <x v="1"/>
    <x v="8"/>
    <s v="Eldon Image Series Black Desk Accessories"/>
    <n v="3.31"/>
    <n v="1"/>
    <n v="0.66"/>
  </r>
  <r>
    <n v="9093"/>
    <d v="2017-11-02T00:00:00"/>
    <x v="3"/>
    <x v="10"/>
    <x v="424"/>
    <x v="2"/>
    <x v="0"/>
    <x v="12"/>
    <s v="Black &amp; Decker Filter for Double Action Dustbuster Cordless Vac BLDV7210"/>
    <n v="20.14"/>
    <n v="3"/>
    <n v="1.26"/>
  </r>
  <r>
    <n v="9094"/>
    <d v="2017-11-02T00:00:00"/>
    <x v="3"/>
    <x v="10"/>
    <x v="424"/>
    <x v="2"/>
    <x v="0"/>
    <x v="10"/>
    <s v="Colored Envelopes"/>
    <n v="8.86"/>
    <n v="3"/>
    <n v="2.88"/>
  </r>
  <r>
    <n v="9095"/>
    <d v="2017-11-02T00:00:00"/>
    <x v="3"/>
    <x v="10"/>
    <x v="424"/>
    <x v="2"/>
    <x v="2"/>
    <x v="6"/>
    <s v="Wilson Electronics DB Pro Signal Booster"/>
    <n v="859.2"/>
    <n v="4"/>
    <n v="-186.16"/>
  </r>
  <r>
    <n v="9096"/>
    <d v="2017-11-02T00:00:00"/>
    <x v="3"/>
    <x v="10"/>
    <x v="733"/>
    <x v="27"/>
    <x v="0"/>
    <x v="0"/>
    <s v="Xerox 220"/>
    <n v="19.440000000000001"/>
    <n v="3"/>
    <n v="9.33"/>
  </r>
  <r>
    <n v="9097"/>
    <d v="2017-11-02T00:00:00"/>
    <x v="3"/>
    <x v="10"/>
    <x v="278"/>
    <x v="10"/>
    <x v="0"/>
    <x v="14"/>
    <s v="Premier Automatic Letter Opener"/>
    <n v="384.59"/>
    <n v="2"/>
    <n v="-81.73"/>
  </r>
  <r>
    <n v="9098"/>
    <d v="2017-11-02T00:00:00"/>
    <x v="3"/>
    <x v="10"/>
    <x v="106"/>
    <x v="3"/>
    <x v="0"/>
    <x v="12"/>
    <s v="Fellowes 8 Outlet Superior Workstation Surge Protector w/o Phone/Fax/Modem Protection"/>
    <n v="168.1"/>
    <n v="5"/>
    <n v="43.71"/>
  </r>
  <r>
    <n v="9099"/>
    <d v="2017-11-02T00:00:00"/>
    <x v="3"/>
    <x v="10"/>
    <x v="480"/>
    <x v="1"/>
    <x v="0"/>
    <x v="4"/>
    <s v="Stanley Bostitch Contemporary Electric Pencil Sharpeners"/>
    <n v="54.34"/>
    <n v="4"/>
    <n v="5.43"/>
  </r>
  <r>
    <n v="9100"/>
    <d v="2017-11-02T00:00:00"/>
    <x v="3"/>
    <x v="10"/>
    <x v="608"/>
    <x v="24"/>
    <x v="0"/>
    <x v="12"/>
    <s v="Black &amp; Decker Filter for Double Action Dustbuster Cordless Vac BLDV7210"/>
    <n v="83.9"/>
    <n v="10"/>
    <n v="20.98"/>
  </r>
  <r>
    <n v="9101"/>
    <d v="2017-11-02T00:00:00"/>
    <x v="3"/>
    <x v="10"/>
    <x v="608"/>
    <x v="24"/>
    <x v="0"/>
    <x v="0"/>
    <s v="Adams Telephone Message Book W/Dividers/Space For Phone Numbers, 5 1/4&quot;X8 1/2&quot;, 300/Messages"/>
    <n v="11.76"/>
    <n v="2"/>
    <n v="5.76"/>
  </r>
  <r>
    <n v="9102"/>
    <d v="2017-11-02T00:00:00"/>
    <x v="3"/>
    <x v="10"/>
    <x v="253"/>
    <x v="10"/>
    <x v="1"/>
    <x v="5"/>
    <s v="Office Star Flex Back Scooter Chair with White Frame"/>
    <n v="155.37"/>
    <n v="2"/>
    <n v="-35.51"/>
  </r>
  <r>
    <n v="9103"/>
    <d v="2017-11-02T00:00:00"/>
    <x v="3"/>
    <x v="10"/>
    <x v="497"/>
    <x v="6"/>
    <x v="0"/>
    <x v="4"/>
    <s v="Newell 318"/>
    <n v="5.56"/>
    <n v="2"/>
    <n v="1.45"/>
  </r>
  <r>
    <n v="9104"/>
    <d v="2017-11-03T00:00:00"/>
    <x v="3"/>
    <x v="10"/>
    <x v="351"/>
    <x v="15"/>
    <x v="1"/>
    <x v="8"/>
    <s v="Telescoping Adjustable Floor Lamp"/>
    <n v="15.99"/>
    <n v="1"/>
    <n v="1"/>
  </r>
  <r>
    <n v="9105"/>
    <d v="2017-11-03T00:00:00"/>
    <x v="3"/>
    <x v="10"/>
    <x v="566"/>
    <x v="22"/>
    <x v="0"/>
    <x v="0"/>
    <s v="Xerox 191"/>
    <n v="139.86000000000001"/>
    <n v="7"/>
    <n v="65.73"/>
  </r>
  <r>
    <n v="9106"/>
    <d v="2017-11-03T00:00:00"/>
    <x v="3"/>
    <x v="10"/>
    <x v="566"/>
    <x v="22"/>
    <x v="1"/>
    <x v="5"/>
    <s v="Global Deluxe Office Fabric Chairs"/>
    <n v="307.14"/>
    <n v="4"/>
    <n v="26.87"/>
  </r>
  <r>
    <n v="9107"/>
    <d v="2017-11-03T00:00:00"/>
    <x v="3"/>
    <x v="10"/>
    <x v="520"/>
    <x v="4"/>
    <x v="0"/>
    <x v="1"/>
    <s v="Avery 476"/>
    <n v="12.39"/>
    <n v="3"/>
    <n v="5.7"/>
  </r>
  <r>
    <n v="9108"/>
    <d v="2017-11-03T00:00:00"/>
    <x v="3"/>
    <x v="10"/>
    <x v="268"/>
    <x v="31"/>
    <x v="1"/>
    <x v="8"/>
    <s v="9-3/4 Diameter Round Wall Clock"/>
    <n v="41.37"/>
    <n v="3"/>
    <n v="17.38"/>
  </r>
  <r>
    <n v="9109"/>
    <d v="2017-11-03T00:00:00"/>
    <x v="3"/>
    <x v="10"/>
    <x v="392"/>
    <x v="28"/>
    <x v="0"/>
    <x v="0"/>
    <s v="Xerox 1971"/>
    <n v="8.56"/>
    <n v="2"/>
    <n v="3.85"/>
  </r>
  <r>
    <n v="9110"/>
    <d v="2017-11-03T00:00:00"/>
    <x v="3"/>
    <x v="10"/>
    <x v="392"/>
    <x v="28"/>
    <x v="0"/>
    <x v="2"/>
    <s v="Sterilite Officeware Hinged File Box"/>
    <n v="52.4"/>
    <n v="5"/>
    <n v="14.15"/>
  </r>
  <r>
    <n v="9111"/>
    <d v="2017-11-03T00:00:00"/>
    <x v="3"/>
    <x v="10"/>
    <x v="392"/>
    <x v="28"/>
    <x v="0"/>
    <x v="1"/>
    <s v="Avery 513"/>
    <n v="14.94"/>
    <n v="3"/>
    <n v="6.87"/>
  </r>
  <r>
    <n v="9112"/>
    <d v="2017-11-03T00:00:00"/>
    <x v="3"/>
    <x v="10"/>
    <x v="406"/>
    <x v="2"/>
    <x v="0"/>
    <x v="3"/>
    <s v="Mead 1st Gear 2&quot; Zipper Binder, Asst. Colors"/>
    <n v="11.67"/>
    <n v="3"/>
    <n v="-7.78"/>
  </r>
  <r>
    <n v="9113"/>
    <d v="2017-11-03T00:00:00"/>
    <x v="3"/>
    <x v="10"/>
    <x v="67"/>
    <x v="22"/>
    <x v="2"/>
    <x v="9"/>
    <s v="HP Standard 104 key PS/2 Keyboard"/>
    <n v="43.5"/>
    <n v="3"/>
    <n v="10.88"/>
  </r>
  <r>
    <n v="9114"/>
    <d v="2017-11-03T00:00:00"/>
    <x v="3"/>
    <x v="10"/>
    <x v="225"/>
    <x v="5"/>
    <x v="0"/>
    <x v="0"/>
    <s v="Xerox 1963"/>
    <n v="26.4"/>
    <n v="5"/>
    <n v="11.88"/>
  </r>
  <r>
    <n v="9115"/>
    <d v="2017-11-03T00:00:00"/>
    <x v="3"/>
    <x v="10"/>
    <x v="194"/>
    <x v="3"/>
    <x v="0"/>
    <x v="0"/>
    <s v="Xerox 1992"/>
    <n v="35.880000000000003"/>
    <n v="6"/>
    <n v="17.579999999999998"/>
  </r>
  <r>
    <n v="9116"/>
    <d v="2017-11-03T00:00:00"/>
    <x v="3"/>
    <x v="10"/>
    <x v="97"/>
    <x v="16"/>
    <x v="2"/>
    <x v="6"/>
    <s v="Polycom SoundPoint IP 450 VoIP phone"/>
    <n v="361.38"/>
    <n v="2"/>
    <n v="27.1"/>
  </r>
  <r>
    <n v="9117"/>
    <d v="2017-11-03T00:00:00"/>
    <x v="3"/>
    <x v="10"/>
    <x v="510"/>
    <x v="2"/>
    <x v="2"/>
    <x v="9"/>
    <s v="Memorex 25GB 6X Branded Blu-Ray Recordable Disc, 15/Pack"/>
    <n v="40.78"/>
    <n v="3"/>
    <n v="0.51"/>
  </r>
  <r>
    <n v="9118"/>
    <d v="2017-11-03T00:00:00"/>
    <x v="3"/>
    <x v="10"/>
    <x v="748"/>
    <x v="3"/>
    <x v="2"/>
    <x v="9"/>
    <s v="Microsoft Sculpt Comfort Mouse"/>
    <n v="199.75"/>
    <n v="5"/>
    <n v="87.89"/>
  </r>
  <r>
    <n v="9119"/>
    <d v="2017-11-03T00:00:00"/>
    <x v="3"/>
    <x v="10"/>
    <x v="748"/>
    <x v="3"/>
    <x v="1"/>
    <x v="13"/>
    <s v="Chromcraft Round Conference Tables"/>
    <n v="1673.18"/>
    <n v="12"/>
    <n v="20.91"/>
  </r>
  <r>
    <n v="9120"/>
    <d v="2017-11-03T00:00:00"/>
    <x v="3"/>
    <x v="10"/>
    <x v="176"/>
    <x v="25"/>
    <x v="0"/>
    <x v="0"/>
    <s v="Strathmore Photo Mount Cards"/>
    <n v="16.27"/>
    <n v="3"/>
    <n v="5.29"/>
  </r>
  <r>
    <n v="9121"/>
    <d v="2017-11-03T00:00:00"/>
    <x v="3"/>
    <x v="10"/>
    <x v="4"/>
    <x v="22"/>
    <x v="0"/>
    <x v="3"/>
    <s v="Binder Posts"/>
    <n v="18.37"/>
    <n v="4"/>
    <n v="5.97"/>
  </r>
  <r>
    <n v="9122"/>
    <d v="2017-11-03T00:00:00"/>
    <x v="3"/>
    <x v="10"/>
    <x v="100"/>
    <x v="3"/>
    <x v="1"/>
    <x v="13"/>
    <s v="SAFCO PlanMaster Boards, 60w x 37-1/2d, White Melamine"/>
    <n v="486.37"/>
    <n v="4"/>
    <n v="36.479999999999997"/>
  </r>
  <r>
    <n v="9123"/>
    <d v="2017-11-03T00:00:00"/>
    <x v="3"/>
    <x v="10"/>
    <x v="610"/>
    <x v="16"/>
    <x v="2"/>
    <x v="16"/>
    <s v="Canon Image Class D660 Copier"/>
    <n v="959.98"/>
    <n v="2"/>
    <n v="311.99"/>
  </r>
  <r>
    <n v="9124"/>
    <d v="2017-11-03T00:00:00"/>
    <x v="3"/>
    <x v="10"/>
    <x v="610"/>
    <x v="16"/>
    <x v="0"/>
    <x v="3"/>
    <s v="Avery Self-Adhesive Photo Pockets for Polaroid Photos"/>
    <n v="4.09"/>
    <n v="2"/>
    <n v="-3"/>
  </r>
  <r>
    <n v="9125"/>
    <d v="2017-11-03T00:00:00"/>
    <x v="3"/>
    <x v="10"/>
    <x v="610"/>
    <x v="16"/>
    <x v="0"/>
    <x v="4"/>
    <s v="Hunt Boston Vacuum Mount KS Pencil Sharpener"/>
    <n v="55.98"/>
    <n v="2"/>
    <n v="4.2"/>
  </r>
  <r>
    <n v="9126"/>
    <d v="2017-11-03T00:00:00"/>
    <x v="3"/>
    <x v="10"/>
    <x v="610"/>
    <x v="16"/>
    <x v="0"/>
    <x v="0"/>
    <s v="Xerox 1923"/>
    <n v="10.69"/>
    <n v="2"/>
    <n v="3.74"/>
  </r>
  <r>
    <n v="9127"/>
    <d v="2017-11-04T00:00:00"/>
    <x v="3"/>
    <x v="10"/>
    <x v="241"/>
    <x v="25"/>
    <x v="2"/>
    <x v="15"/>
    <s v="Cubify CubeX 3D Printer Triple Head Print"/>
    <n v="7999.98"/>
    <n v="4"/>
    <n v="-3839.99"/>
  </r>
  <r>
    <n v="9128"/>
    <d v="2017-11-04T00:00:00"/>
    <x v="3"/>
    <x v="10"/>
    <x v="241"/>
    <x v="25"/>
    <x v="0"/>
    <x v="12"/>
    <s v="Eureka The Boss Plus 12-Amp Hard Box Upright Vacuum, Red"/>
    <n v="167.44"/>
    <n v="2"/>
    <n v="14.65"/>
  </r>
  <r>
    <n v="9129"/>
    <d v="2017-11-04T00:00:00"/>
    <x v="3"/>
    <x v="10"/>
    <x v="594"/>
    <x v="15"/>
    <x v="0"/>
    <x v="0"/>
    <s v="Adams Telephone Message Books, 5 1/4Â” x 11Â”"/>
    <n v="9.66"/>
    <n v="2"/>
    <n v="3.26"/>
  </r>
  <r>
    <n v="9130"/>
    <d v="2017-11-04T00:00:00"/>
    <x v="3"/>
    <x v="10"/>
    <x v="381"/>
    <x v="0"/>
    <x v="0"/>
    <x v="1"/>
    <s v="Alphabetical Labels for Top Tab Filing"/>
    <n v="23.68"/>
    <n v="2"/>
    <n v="8.8800000000000008"/>
  </r>
  <r>
    <n v="9131"/>
    <d v="2017-11-04T00:00:00"/>
    <x v="3"/>
    <x v="10"/>
    <x v="254"/>
    <x v="25"/>
    <x v="1"/>
    <x v="13"/>
    <s v="Hon 5100 Series Wood Tables"/>
    <n v="523.76"/>
    <n v="3"/>
    <n v="-192.05"/>
  </r>
  <r>
    <n v="9132"/>
    <d v="2017-11-04T00:00:00"/>
    <x v="3"/>
    <x v="10"/>
    <x v="254"/>
    <x v="25"/>
    <x v="2"/>
    <x v="6"/>
    <s v="Motorola Moto X"/>
    <n v="1359.96"/>
    <n v="5"/>
    <n v="119"/>
  </r>
  <r>
    <n v="9133"/>
    <d v="2017-11-04T00:00:00"/>
    <x v="3"/>
    <x v="10"/>
    <x v="103"/>
    <x v="15"/>
    <x v="2"/>
    <x v="9"/>
    <s v="Logitech M510 Wireless Mouse"/>
    <n v="95.98"/>
    <n v="3"/>
    <n v="15.6"/>
  </r>
  <r>
    <n v="9134"/>
    <d v="2017-11-04T00:00:00"/>
    <x v="3"/>
    <x v="10"/>
    <x v="103"/>
    <x v="15"/>
    <x v="2"/>
    <x v="6"/>
    <s v="iOttie XL Car Mount"/>
    <n v="143.93"/>
    <n v="9"/>
    <n v="-32.380000000000003"/>
  </r>
  <r>
    <n v="9135"/>
    <d v="2017-11-04T00:00:00"/>
    <x v="3"/>
    <x v="10"/>
    <x v="103"/>
    <x v="15"/>
    <x v="0"/>
    <x v="3"/>
    <s v="Storex Dura Pro Binders"/>
    <n v="3.56"/>
    <n v="2"/>
    <n v="-2.97"/>
  </r>
  <r>
    <n v="9136"/>
    <d v="2017-11-04T00:00:00"/>
    <x v="3"/>
    <x v="10"/>
    <x v="103"/>
    <x v="15"/>
    <x v="0"/>
    <x v="1"/>
    <s v="Avery 481"/>
    <n v="4.93"/>
    <n v="2"/>
    <n v="1.72"/>
  </r>
  <r>
    <n v="9137"/>
    <d v="2017-11-04T00:00:00"/>
    <x v="3"/>
    <x v="10"/>
    <x v="365"/>
    <x v="0"/>
    <x v="0"/>
    <x v="3"/>
    <s v="GBC Standard Plastic Binding Systems' Combs"/>
    <n v="7.54"/>
    <n v="6"/>
    <n v="-13.19"/>
  </r>
  <r>
    <n v="9138"/>
    <d v="2017-11-04T00:00:00"/>
    <x v="3"/>
    <x v="10"/>
    <x v="365"/>
    <x v="0"/>
    <x v="0"/>
    <x v="3"/>
    <s v="Self-Adhesive Ring Binder Labels"/>
    <n v="1.41"/>
    <n v="2"/>
    <n v="-2.3199999999999998"/>
  </r>
  <r>
    <n v="9139"/>
    <d v="2017-11-04T00:00:00"/>
    <x v="3"/>
    <x v="10"/>
    <x v="365"/>
    <x v="0"/>
    <x v="0"/>
    <x v="3"/>
    <s v="Wilson Jones Impact Binders"/>
    <n v="4.1399999999999997"/>
    <n v="4"/>
    <n v="-6.42"/>
  </r>
  <r>
    <n v="9140"/>
    <d v="2017-11-04T00:00:00"/>
    <x v="3"/>
    <x v="10"/>
    <x v="365"/>
    <x v="0"/>
    <x v="0"/>
    <x v="2"/>
    <s v="Rogers Deluxe File Chest"/>
    <n v="52.75"/>
    <n v="3"/>
    <n v="-12.53"/>
  </r>
  <r>
    <n v="9141"/>
    <d v="2017-11-04T00:00:00"/>
    <x v="3"/>
    <x v="10"/>
    <x v="418"/>
    <x v="10"/>
    <x v="2"/>
    <x v="9"/>
    <s v="SanDisk Ultra 32 GB MicroSDHC Class 10 Memory Card"/>
    <n v="70.72"/>
    <n v="4"/>
    <n v="-6.19"/>
  </r>
  <r>
    <n v="9142"/>
    <d v="2017-11-04T00:00:00"/>
    <x v="3"/>
    <x v="10"/>
    <x v="418"/>
    <x v="10"/>
    <x v="0"/>
    <x v="2"/>
    <s v="Carina 42&quot;Hx23 3/4&quot;W Media Storage Unit"/>
    <n v="194.35"/>
    <n v="3"/>
    <n v="-43.73"/>
  </r>
  <r>
    <n v="9143"/>
    <d v="2017-11-04T00:00:00"/>
    <x v="3"/>
    <x v="10"/>
    <x v="307"/>
    <x v="13"/>
    <x v="0"/>
    <x v="4"/>
    <s v="Binney &amp; Smith inkTank Desk Highlighter, Chisel Tip, Yellow, 12/Box"/>
    <n v="4.3"/>
    <n v="2"/>
    <n v="1.42"/>
  </r>
  <r>
    <n v="9144"/>
    <d v="2017-11-05T00:00:00"/>
    <x v="3"/>
    <x v="10"/>
    <x v="350"/>
    <x v="12"/>
    <x v="0"/>
    <x v="3"/>
    <s v="Avery Durable Slant Ring Binders, No Labels"/>
    <n v="2.39"/>
    <n v="2"/>
    <n v="-1.83"/>
  </r>
  <r>
    <n v="9145"/>
    <d v="2017-11-05T00:00:00"/>
    <x v="3"/>
    <x v="10"/>
    <x v="350"/>
    <x v="12"/>
    <x v="0"/>
    <x v="2"/>
    <s v="Trav-L-File Heavy-Duty Shuttle II, Black"/>
    <n v="243.99"/>
    <n v="7"/>
    <n v="30.5"/>
  </r>
  <r>
    <n v="9146"/>
    <d v="2017-11-05T00:00:00"/>
    <x v="3"/>
    <x v="10"/>
    <x v="141"/>
    <x v="31"/>
    <x v="2"/>
    <x v="9"/>
    <s v="NETGEAR AC1750 Dual Band GigabitÂ Smart WiFi Router"/>
    <n v="159.99"/>
    <n v="1"/>
    <n v="54.4"/>
  </r>
  <r>
    <n v="9147"/>
    <d v="2017-11-05T00:00:00"/>
    <x v="3"/>
    <x v="10"/>
    <x v="743"/>
    <x v="20"/>
    <x v="2"/>
    <x v="9"/>
    <s v="Enermax Aurora Lite Keyboard"/>
    <n v="390.75"/>
    <n v="5"/>
    <n v="171.93"/>
  </r>
  <r>
    <n v="9148"/>
    <d v="2017-11-05T00:00:00"/>
    <x v="3"/>
    <x v="10"/>
    <x v="611"/>
    <x v="1"/>
    <x v="0"/>
    <x v="3"/>
    <s v="Avery Recycled Flexi-View Covers for Binding Systems"/>
    <n v="16.03"/>
    <n v="5"/>
    <n v="-25.65"/>
  </r>
  <r>
    <n v="9149"/>
    <d v="2017-11-05T00:00:00"/>
    <x v="3"/>
    <x v="10"/>
    <x v="551"/>
    <x v="0"/>
    <x v="2"/>
    <x v="6"/>
    <s v="Nortel Meridian M3904 Professional Digital phone"/>
    <n v="492.77"/>
    <n v="4"/>
    <n v="55.44"/>
  </r>
  <r>
    <n v="9150"/>
    <d v="2017-11-05T00:00:00"/>
    <x v="3"/>
    <x v="10"/>
    <x v="266"/>
    <x v="3"/>
    <x v="0"/>
    <x v="0"/>
    <s v="Xerox 1996"/>
    <n v="12.96"/>
    <n v="2"/>
    <n v="6.22"/>
  </r>
  <r>
    <n v="9151"/>
    <d v="2017-11-05T00:00:00"/>
    <x v="3"/>
    <x v="10"/>
    <x v="792"/>
    <x v="20"/>
    <x v="0"/>
    <x v="3"/>
    <s v="GBC Prestige Therm-A-Bind Covers"/>
    <n v="164.69"/>
    <n v="6"/>
    <n v="55.58"/>
  </r>
  <r>
    <n v="9152"/>
    <d v="2017-11-05T00:00:00"/>
    <x v="3"/>
    <x v="10"/>
    <x v="792"/>
    <x v="20"/>
    <x v="1"/>
    <x v="13"/>
    <s v="Balt Split Level Computer Training Table"/>
    <n v="166.5"/>
    <n v="2"/>
    <n v="-66.599999999999994"/>
  </r>
  <r>
    <n v="9153"/>
    <d v="2017-11-05T00:00:00"/>
    <x v="3"/>
    <x v="10"/>
    <x v="792"/>
    <x v="20"/>
    <x v="0"/>
    <x v="0"/>
    <s v="Xerox 202"/>
    <n v="12.96"/>
    <n v="2"/>
    <n v="6.22"/>
  </r>
  <r>
    <n v="9154"/>
    <d v="2017-11-05T00:00:00"/>
    <x v="3"/>
    <x v="10"/>
    <x v="792"/>
    <x v="20"/>
    <x v="0"/>
    <x v="0"/>
    <s v="Eaton Premium Continuous-Feed Paper, 25% Cotton, Letter Size, White, 1000 Shts/Box"/>
    <n v="110.96"/>
    <n v="2"/>
    <n v="53.26"/>
  </r>
  <r>
    <n v="9155"/>
    <d v="2017-11-05T00:00:00"/>
    <x v="3"/>
    <x v="10"/>
    <x v="792"/>
    <x v="20"/>
    <x v="2"/>
    <x v="6"/>
    <s v="Anker Astro 15000mAh USB Portable Charger"/>
    <n v="99.98"/>
    <n v="2"/>
    <n v="4"/>
  </r>
  <r>
    <n v="9156"/>
    <d v="2017-11-05T00:00:00"/>
    <x v="3"/>
    <x v="10"/>
    <x v="792"/>
    <x v="20"/>
    <x v="0"/>
    <x v="3"/>
    <s v="Avery Premier Heavy-Duty Binder with Round Locking Rings"/>
    <n v="11.42"/>
    <n v="1"/>
    <n v="3.71"/>
  </r>
  <r>
    <n v="9157"/>
    <d v="2017-11-05T00:00:00"/>
    <x v="3"/>
    <x v="10"/>
    <x v="792"/>
    <x v="20"/>
    <x v="1"/>
    <x v="5"/>
    <s v="Harbour Creations 67200 Series Stacking Chairs"/>
    <n v="128.12"/>
    <n v="2"/>
    <n v="24.2"/>
  </r>
  <r>
    <n v="9158"/>
    <d v="2017-11-05T00:00:00"/>
    <x v="3"/>
    <x v="10"/>
    <x v="792"/>
    <x v="20"/>
    <x v="1"/>
    <x v="8"/>
    <s v="Career Cubicle Clock, 8 1/4&quot;, Black"/>
    <n v="101.4"/>
    <n v="5"/>
    <n v="38.53"/>
  </r>
  <r>
    <n v="9159"/>
    <d v="2017-11-05T00:00:00"/>
    <x v="3"/>
    <x v="10"/>
    <x v="692"/>
    <x v="18"/>
    <x v="0"/>
    <x v="0"/>
    <s v="Ampad Gold Fibre Wirebound Steno Books, 6&quot; x 9&quot;, Gregg Ruled"/>
    <n v="4.41"/>
    <n v="1"/>
    <n v="2.0299999999999998"/>
  </r>
  <r>
    <n v="9160"/>
    <d v="2017-11-05T00:00:00"/>
    <x v="3"/>
    <x v="10"/>
    <x v="692"/>
    <x v="18"/>
    <x v="0"/>
    <x v="0"/>
    <s v="Easy-staple paper"/>
    <n v="167.94"/>
    <n v="3"/>
    <n v="82.29"/>
  </r>
  <r>
    <n v="9161"/>
    <d v="2017-11-05T00:00:00"/>
    <x v="3"/>
    <x v="10"/>
    <x v="692"/>
    <x v="18"/>
    <x v="0"/>
    <x v="0"/>
    <s v="Strathmore Photo Mount Cards"/>
    <n v="67.8"/>
    <n v="10"/>
    <n v="31.19"/>
  </r>
  <r>
    <n v="9162"/>
    <d v="2017-11-06T00:00:00"/>
    <x v="3"/>
    <x v="10"/>
    <x v="680"/>
    <x v="11"/>
    <x v="0"/>
    <x v="3"/>
    <s v="Flexible Leather- Look Classic Collection Ring Binder"/>
    <n v="5.68"/>
    <n v="1"/>
    <n v="-3.79"/>
  </r>
  <r>
    <n v="9163"/>
    <d v="2017-11-06T00:00:00"/>
    <x v="3"/>
    <x v="10"/>
    <x v="139"/>
    <x v="23"/>
    <x v="0"/>
    <x v="2"/>
    <s v="Decoflex Hanging Personal Folder File"/>
    <n v="46.26"/>
    <n v="3"/>
    <n v="12.03"/>
  </r>
  <r>
    <n v="9164"/>
    <d v="2017-11-06T00:00:00"/>
    <x v="3"/>
    <x v="10"/>
    <x v="668"/>
    <x v="5"/>
    <x v="0"/>
    <x v="0"/>
    <s v="Xerox 1987"/>
    <n v="5.78"/>
    <n v="1"/>
    <n v="2.83"/>
  </r>
  <r>
    <n v="9165"/>
    <d v="2017-11-06T00:00:00"/>
    <x v="3"/>
    <x v="10"/>
    <x v="456"/>
    <x v="3"/>
    <x v="0"/>
    <x v="10"/>
    <s v="#10- 4 1/8&quot; x 9 1/2&quot; Security-Tint Envelopes"/>
    <n v="15.28"/>
    <n v="2"/>
    <n v="7.49"/>
  </r>
  <r>
    <n v="9166"/>
    <d v="2017-11-06T00:00:00"/>
    <x v="3"/>
    <x v="10"/>
    <x v="456"/>
    <x v="3"/>
    <x v="1"/>
    <x v="8"/>
    <s v="Dax Clear Box Frame"/>
    <n v="8.73"/>
    <n v="1"/>
    <n v="2.97"/>
  </r>
  <r>
    <n v="9167"/>
    <d v="2017-11-06T00:00:00"/>
    <x v="3"/>
    <x v="10"/>
    <x v="456"/>
    <x v="3"/>
    <x v="0"/>
    <x v="4"/>
    <s v="SANFORD Liquid Accent Tank-Style Highlighters"/>
    <n v="5.68"/>
    <n v="2"/>
    <n v="1.76"/>
  </r>
  <r>
    <n v="9168"/>
    <d v="2017-11-06T00:00:00"/>
    <x v="3"/>
    <x v="10"/>
    <x v="453"/>
    <x v="25"/>
    <x v="0"/>
    <x v="12"/>
    <s v="1.7 Cubic Foot Compact &quot;Cube&quot; Office Refrigerators"/>
    <n v="499.58"/>
    <n v="3"/>
    <n v="43.71"/>
  </r>
  <r>
    <n v="9169"/>
    <d v="2017-11-06T00:00:00"/>
    <x v="3"/>
    <x v="10"/>
    <x v="453"/>
    <x v="25"/>
    <x v="0"/>
    <x v="0"/>
    <s v="Xerox 220"/>
    <n v="31.1"/>
    <n v="6"/>
    <n v="10.89"/>
  </r>
  <r>
    <n v="9170"/>
    <d v="2017-11-06T00:00:00"/>
    <x v="3"/>
    <x v="10"/>
    <x v="453"/>
    <x v="25"/>
    <x v="0"/>
    <x v="3"/>
    <s v="Avery Durable Poly Binders"/>
    <n v="13.27"/>
    <n v="8"/>
    <n v="-10.62"/>
  </r>
  <r>
    <n v="9171"/>
    <d v="2017-11-06T00:00:00"/>
    <x v="3"/>
    <x v="10"/>
    <x v="453"/>
    <x v="25"/>
    <x v="1"/>
    <x v="8"/>
    <s v="Executive Impressions 12&quot; Wall Clock"/>
    <n v="28.27"/>
    <n v="2"/>
    <n v="6.36"/>
  </r>
  <r>
    <n v="9172"/>
    <d v="2017-11-06T00:00:00"/>
    <x v="3"/>
    <x v="10"/>
    <x v="453"/>
    <x v="25"/>
    <x v="0"/>
    <x v="2"/>
    <s v="Carina Double Wide Media Storage Towers in Natural &amp; Black"/>
    <n v="259.14"/>
    <n v="4"/>
    <n v="-51.83"/>
  </r>
  <r>
    <n v="9173"/>
    <d v="2017-11-06T00:00:00"/>
    <x v="3"/>
    <x v="10"/>
    <x v="684"/>
    <x v="28"/>
    <x v="0"/>
    <x v="4"/>
    <s v="Newell 339"/>
    <n v="13.9"/>
    <n v="5"/>
    <n v="3.61"/>
  </r>
  <r>
    <n v="9174"/>
    <d v="2017-11-06T00:00:00"/>
    <x v="3"/>
    <x v="10"/>
    <x v="684"/>
    <x v="28"/>
    <x v="0"/>
    <x v="0"/>
    <s v="Easy-staple paper"/>
    <n v="26.38"/>
    <n v="1"/>
    <n v="12.13"/>
  </r>
  <r>
    <n v="9175"/>
    <d v="2017-11-06T00:00:00"/>
    <x v="3"/>
    <x v="10"/>
    <x v="505"/>
    <x v="2"/>
    <x v="1"/>
    <x v="5"/>
    <s v="Global Wood Trimmed Manager's Task Chair, Khaki"/>
    <n v="127.37"/>
    <n v="2"/>
    <n v="-30.93"/>
  </r>
  <r>
    <n v="9176"/>
    <d v="2017-11-06T00:00:00"/>
    <x v="3"/>
    <x v="10"/>
    <x v="505"/>
    <x v="2"/>
    <x v="0"/>
    <x v="0"/>
    <s v="Xerox 191"/>
    <n v="47.95"/>
    <n v="3"/>
    <n v="16.18"/>
  </r>
  <r>
    <n v="9177"/>
    <d v="2017-11-06T00:00:00"/>
    <x v="3"/>
    <x v="10"/>
    <x v="365"/>
    <x v="3"/>
    <x v="0"/>
    <x v="0"/>
    <s v="Xerox 191"/>
    <n v="59.94"/>
    <n v="3"/>
    <n v="28.17"/>
  </r>
  <r>
    <n v="9178"/>
    <d v="2017-11-06T00:00:00"/>
    <x v="3"/>
    <x v="10"/>
    <x v="365"/>
    <x v="3"/>
    <x v="0"/>
    <x v="0"/>
    <s v="Easy-staple paper"/>
    <n v="45.36"/>
    <n v="4"/>
    <n v="22.23"/>
  </r>
  <r>
    <n v="9179"/>
    <d v="2017-11-06T00:00:00"/>
    <x v="3"/>
    <x v="10"/>
    <x v="365"/>
    <x v="3"/>
    <x v="0"/>
    <x v="0"/>
    <s v="Astroparche Fine Business Paper"/>
    <n v="26.4"/>
    <n v="5"/>
    <n v="12.67"/>
  </r>
  <r>
    <n v="9180"/>
    <d v="2017-11-06T00:00:00"/>
    <x v="3"/>
    <x v="10"/>
    <x v="365"/>
    <x v="3"/>
    <x v="0"/>
    <x v="1"/>
    <s v="Avery 503"/>
    <n v="41.4"/>
    <n v="4"/>
    <n v="19.87"/>
  </r>
  <r>
    <n v="9181"/>
    <d v="2017-11-06T00:00:00"/>
    <x v="3"/>
    <x v="10"/>
    <x v="365"/>
    <x v="3"/>
    <x v="2"/>
    <x v="9"/>
    <s v="Kingston Digital DataTraveler 32GB USB 2.0"/>
    <n v="16.95"/>
    <n v="1"/>
    <n v="1.02"/>
  </r>
  <r>
    <n v="9182"/>
    <d v="2017-11-06T00:00:00"/>
    <x v="3"/>
    <x v="10"/>
    <x v="778"/>
    <x v="20"/>
    <x v="0"/>
    <x v="0"/>
    <s v="Xerox 1906"/>
    <n v="318.95999999999998"/>
    <n v="9"/>
    <n v="149.91"/>
  </r>
  <r>
    <n v="9183"/>
    <d v="2017-11-06T00:00:00"/>
    <x v="3"/>
    <x v="10"/>
    <x v="692"/>
    <x v="22"/>
    <x v="1"/>
    <x v="13"/>
    <s v="Hon 5100 Series Wood Tables"/>
    <n v="2036.86"/>
    <n v="7"/>
    <n v="366.63"/>
  </r>
  <r>
    <n v="9184"/>
    <d v="2017-11-06T00:00:00"/>
    <x v="3"/>
    <x v="10"/>
    <x v="692"/>
    <x v="22"/>
    <x v="1"/>
    <x v="5"/>
    <s v="Hon 2090 Â“Pillow SoftÂ” Series Mid Back Swivel/Tilt Chairs"/>
    <n v="449.57"/>
    <n v="2"/>
    <n v="-73.05"/>
  </r>
  <r>
    <n v="9185"/>
    <d v="2017-11-06T00:00:00"/>
    <x v="3"/>
    <x v="10"/>
    <x v="692"/>
    <x v="22"/>
    <x v="2"/>
    <x v="9"/>
    <s v="SanDisk Cruzer 64 GB USB Flash Drive"/>
    <n v="108.96"/>
    <n v="3"/>
    <n v="32.69"/>
  </r>
  <r>
    <n v="9186"/>
    <d v="2017-11-06T00:00:00"/>
    <x v="3"/>
    <x v="10"/>
    <x v="31"/>
    <x v="0"/>
    <x v="1"/>
    <x v="8"/>
    <s v="Linden 10&quot; Round Wall Clock, Black"/>
    <n v="30.56"/>
    <n v="5"/>
    <n v="-19.86"/>
  </r>
  <r>
    <n v="9187"/>
    <d v="2017-11-06T00:00:00"/>
    <x v="3"/>
    <x v="10"/>
    <x v="757"/>
    <x v="0"/>
    <x v="0"/>
    <x v="3"/>
    <s v="Zipper Ring Binder Pockets"/>
    <n v="1.25"/>
    <n v="2"/>
    <n v="-1.93"/>
  </r>
  <r>
    <n v="9188"/>
    <d v="2017-11-06T00:00:00"/>
    <x v="3"/>
    <x v="10"/>
    <x v="173"/>
    <x v="0"/>
    <x v="0"/>
    <x v="2"/>
    <s v="SimpliFile Personal File, Black Granite, 15w x 6-15/16d x 11-1/4h"/>
    <n v="18.16"/>
    <n v="2"/>
    <n v="1.82"/>
  </r>
  <r>
    <n v="9189"/>
    <d v="2017-11-07T00:00:00"/>
    <x v="3"/>
    <x v="10"/>
    <x v="35"/>
    <x v="3"/>
    <x v="2"/>
    <x v="9"/>
    <s v="Anker Ultra-Slim Mini Bluetooth 3.0 Wireless Keyboard"/>
    <n v="59.97"/>
    <n v="3"/>
    <n v="13.79"/>
  </r>
  <r>
    <n v="9190"/>
    <d v="2017-11-07T00:00:00"/>
    <x v="3"/>
    <x v="10"/>
    <x v="35"/>
    <x v="3"/>
    <x v="2"/>
    <x v="6"/>
    <s v="Plantronics CS 50-USB -Â headsetÂ - Convertible, Monaural"/>
    <n v="761.54"/>
    <n v="7"/>
    <n v="66.64"/>
  </r>
  <r>
    <n v="9191"/>
    <d v="2017-11-07T00:00:00"/>
    <x v="3"/>
    <x v="10"/>
    <x v="287"/>
    <x v="2"/>
    <x v="2"/>
    <x v="6"/>
    <s v="Jabra Supreme Plus Driver EditionÂ Headset"/>
    <n v="359.97"/>
    <n v="5"/>
    <n v="-71.989999999999995"/>
  </r>
  <r>
    <n v="9192"/>
    <d v="2017-11-07T00:00:00"/>
    <x v="3"/>
    <x v="10"/>
    <x v="287"/>
    <x v="2"/>
    <x v="1"/>
    <x v="13"/>
    <s v="Bevis Rectangular Conference Tables"/>
    <n v="350.35"/>
    <n v="4"/>
    <n v="-140.13999999999999"/>
  </r>
  <r>
    <n v="9193"/>
    <d v="2017-11-07T00:00:00"/>
    <x v="3"/>
    <x v="10"/>
    <x v="578"/>
    <x v="3"/>
    <x v="0"/>
    <x v="3"/>
    <s v="Avery Self-Adhesive Photo Pockets for Polaroid Photos"/>
    <n v="21.79"/>
    <n v="4"/>
    <n v="7.63"/>
  </r>
  <r>
    <n v="9194"/>
    <d v="2017-11-07T00:00:00"/>
    <x v="3"/>
    <x v="10"/>
    <x v="578"/>
    <x v="3"/>
    <x v="2"/>
    <x v="9"/>
    <s v="Plantronics Audio 995 Wireless Stereo Headset"/>
    <n v="439.8"/>
    <n v="4"/>
    <n v="145.13"/>
  </r>
  <r>
    <n v="9195"/>
    <d v="2017-11-07T00:00:00"/>
    <x v="3"/>
    <x v="10"/>
    <x v="500"/>
    <x v="7"/>
    <x v="0"/>
    <x v="12"/>
    <s v="Holmes Odor Grabber"/>
    <n v="100.94"/>
    <n v="7"/>
    <n v="33.31"/>
  </r>
  <r>
    <n v="9196"/>
    <d v="2017-11-07T00:00:00"/>
    <x v="3"/>
    <x v="10"/>
    <x v="558"/>
    <x v="20"/>
    <x v="2"/>
    <x v="9"/>
    <s v="Maxell CD-R Discs"/>
    <n v="7.88"/>
    <n v="4"/>
    <n v="2.52"/>
  </r>
  <r>
    <n v="9197"/>
    <d v="2017-11-07T00:00:00"/>
    <x v="3"/>
    <x v="10"/>
    <x v="549"/>
    <x v="36"/>
    <x v="1"/>
    <x v="5"/>
    <s v="Global Highback Leather Tilter in Burgundy"/>
    <n v="272.97000000000003"/>
    <n v="3"/>
    <n v="43.68"/>
  </r>
  <r>
    <n v="9198"/>
    <d v="2017-11-07T00:00:00"/>
    <x v="3"/>
    <x v="10"/>
    <x v="574"/>
    <x v="39"/>
    <x v="0"/>
    <x v="3"/>
    <s v="Storex DuraTech Recycled Plastic Frosted Binders"/>
    <n v="38.159999999999997"/>
    <n v="9"/>
    <n v="19.079999999999998"/>
  </r>
  <r>
    <n v="9199"/>
    <d v="2017-11-08T00:00:00"/>
    <x v="3"/>
    <x v="10"/>
    <x v="253"/>
    <x v="20"/>
    <x v="0"/>
    <x v="4"/>
    <s v="Panasonic KP-310 Heavy-Duty Electric Pencil Sharpener"/>
    <n v="109.9"/>
    <n v="5"/>
    <n v="32.97"/>
  </r>
  <r>
    <n v="9200"/>
    <d v="2017-11-08T00:00:00"/>
    <x v="3"/>
    <x v="10"/>
    <x v="148"/>
    <x v="36"/>
    <x v="1"/>
    <x v="8"/>
    <s v="Howard Miller Distant Time Traveler Alarm Clock"/>
    <n v="274.2"/>
    <n v="10"/>
    <n v="112.42"/>
  </r>
  <r>
    <n v="9201"/>
    <d v="2017-11-09T00:00:00"/>
    <x v="3"/>
    <x v="10"/>
    <x v="672"/>
    <x v="20"/>
    <x v="1"/>
    <x v="8"/>
    <s v="9-3/4 Diameter Round Wall Clock"/>
    <n v="96.53"/>
    <n v="7"/>
    <n v="40.54"/>
  </r>
  <r>
    <n v="9202"/>
    <d v="2017-11-09T00:00:00"/>
    <x v="3"/>
    <x v="10"/>
    <x v="403"/>
    <x v="3"/>
    <x v="1"/>
    <x v="5"/>
    <s v="Global Leather Task Chair, Black"/>
    <n v="215.98"/>
    <n v="3"/>
    <n v="-2.7"/>
  </r>
  <r>
    <n v="9203"/>
    <d v="2017-11-09T00:00:00"/>
    <x v="3"/>
    <x v="10"/>
    <x v="212"/>
    <x v="3"/>
    <x v="0"/>
    <x v="2"/>
    <s v="Safco Wire Cube Shelving System, For Use as 4 or 5 14&quot; Cubes, Black"/>
    <n v="63.56"/>
    <n v="2"/>
    <n v="3.18"/>
  </r>
  <r>
    <n v="9204"/>
    <d v="2017-11-09T00:00:00"/>
    <x v="3"/>
    <x v="10"/>
    <x v="212"/>
    <x v="3"/>
    <x v="2"/>
    <x v="9"/>
    <s v="Razer Kraken 7.1 Surround Sound Over Ear USB Gaming Headset"/>
    <n v="99.99"/>
    <n v="1"/>
    <n v="44"/>
  </r>
  <r>
    <n v="9205"/>
    <d v="2017-11-09T00:00:00"/>
    <x v="3"/>
    <x v="10"/>
    <x v="291"/>
    <x v="36"/>
    <x v="0"/>
    <x v="3"/>
    <s v="Wilson Jones Turn Tabs Binder Tool for Ring Binders"/>
    <n v="9.64"/>
    <n v="2"/>
    <n v="4.43"/>
  </r>
  <r>
    <n v="9206"/>
    <d v="2017-11-09T00:00:00"/>
    <x v="3"/>
    <x v="10"/>
    <x v="291"/>
    <x v="36"/>
    <x v="2"/>
    <x v="9"/>
    <s v="MaxellÂ iVDR EX 500GB Cartridge"/>
    <n v="826.62"/>
    <n v="3"/>
    <n v="355.45"/>
  </r>
  <r>
    <n v="9207"/>
    <d v="2017-11-09T00:00:00"/>
    <x v="3"/>
    <x v="10"/>
    <x v="291"/>
    <x v="36"/>
    <x v="0"/>
    <x v="2"/>
    <s v="Adjustable Depth Letter/Legal Cart"/>
    <n v="1633.14"/>
    <n v="9"/>
    <n v="473.61"/>
  </r>
  <r>
    <n v="9208"/>
    <d v="2017-11-09T00:00:00"/>
    <x v="3"/>
    <x v="10"/>
    <x v="291"/>
    <x v="36"/>
    <x v="0"/>
    <x v="2"/>
    <s v="Adjustable Depth Letter/Legal Cart"/>
    <n v="544.38"/>
    <n v="3"/>
    <n v="157.87"/>
  </r>
  <r>
    <n v="9209"/>
    <d v="2017-11-09T00:00:00"/>
    <x v="3"/>
    <x v="10"/>
    <x v="264"/>
    <x v="3"/>
    <x v="1"/>
    <x v="8"/>
    <s v="Eldon Wave Desk Accessories"/>
    <n v="47.12"/>
    <n v="8"/>
    <n v="20.73"/>
  </r>
  <r>
    <n v="9210"/>
    <d v="2017-11-09T00:00:00"/>
    <x v="3"/>
    <x v="10"/>
    <x v="458"/>
    <x v="3"/>
    <x v="1"/>
    <x v="5"/>
    <s v="Lifetime Advantage Folding Chairs, 4/Carton"/>
    <n v="523.39"/>
    <n v="3"/>
    <n v="52.34"/>
  </r>
  <r>
    <n v="9211"/>
    <d v="2017-11-09T00:00:00"/>
    <x v="3"/>
    <x v="10"/>
    <x v="725"/>
    <x v="16"/>
    <x v="2"/>
    <x v="9"/>
    <s v="Logitech G602 Wireless Gaming Mouse"/>
    <n v="191.98"/>
    <n v="3"/>
    <n v="38.4"/>
  </r>
  <r>
    <n v="9212"/>
    <d v="2017-11-09T00:00:00"/>
    <x v="3"/>
    <x v="10"/>
    <x v="725"/>
    <x v="16"/>
    <x v="2"/>
    <x v="6"/>
    <s v="Motorola L703CM"/>
    <n v="499.17"/>
    <n v="4"/>
    <n v="31.2"/>
  </r>
  <r>
    <n v="9213"/>
    <d v="2017-11-10T00:00:00"/>
    <x v="3"/>
    <x v="10"/>
    <x v="518"/>
    <x v="12"/>
    <x v="0"/>
    <x v="3"/>
    <s v="Cardinal EasyOpen D-Ring Binders"/>
    <n v="38.39"/>
    <n v="14"/>
    <n v="-25.59"/>
  </r>
  <r>
    <n v="9214"/>
    <d v="2017-11-10T00:00:00"/>
    <x v="3"/>
    <x v="10"/>
    <x v="518"/>
    <x v="12"/>
    <x v="2"/>
    <x v="15"/>
    <s v="DYMO CardScan Personal V9 Business Card Scanner"/>
    <n v="95.99"/>
    <n v="2"/>
    <n v="-64"/>
  </r>
  <r>
    <n v="9215"/>
    <d v="2017-11-10T00:00:00"/>
    <x v="3"/>
    <x v="10"/>
    <x v="518"/>
    <x v="12"/>
    <x v="2"/>
    <x v="9"/>
    <s v="Case Logic 2.4GHz Wireless Keyboard"/>
    <n v="239.95"/>
    <n v="6"/>
    <n v="-35.99"/>
  </r>
  <r>
    <n v="9216"/>
    <d v="2017-11-10T00:00:00"/>
    <x v="3"/>
    <x v="10"/>
    <x v="518"/>
    <x v="12"/>
    <x v="2"/>
    <x v="6"/>
    <s v="Adtran 1202752G1"/>
    <n v="201.58"/>
    <n v="2"/>
    <n v="15.12"/>
  </r>
  <r>
    <n v="9217"/>
    <d v="2017-11-10T00:00:00"/>
    <x v="3"/>
    <x v="10"/>
    <x v="518"/>
    <x v="12"/>
    <x v="1"/>
    <x v="5"/>
    <s v="Hon 2090 Â“Pillow SoftÂ” Series Mid Back Swivel/Tilt Chairs"/>
    <n v="899.14"/>
    <n v="4"/>
    <n v="-146.11000000000001"/>
  </r>
  <r>
    <n v="9218"/>
    <d v="2017-11-10T00:00:00"/>
    <x v="3"/>
    <x v="10"/>
    <x v="136"/>
    <x v="20"/>
    <x v="0"/>
    <x v="3"/>
    <s v="Fellowes PB300 Plastic Comb Binding Machine"/>
    <n v="931.18"/>
    <n v="3"/>
    <n v="314.27"/>
  </r>
  <r>
    <n v="9219"/>
    <d v="2017-11-10T00:00:00"/>
    <x v="3"/>
    <x v="10"/>
    <x v="136"/>
    <x v="20"/>
    <x v="2"/>
    <x v="6"/>
    <s v="Aastra 6757i CT Wireless VoIP phone"/>
    <n v="430.88"/>
    <n v="2"/>
    <n v="124.96"/>
  </r>
  <r>
    <n v="9220"/>
    <d v="2017-11-10T00:00:00"/>
    <x v="3"/>
    <x v="10"/>
    <x v="615"/>
    <x v="0"/>
    <x v="1"/>
    <x v="8"/>
    <s v="Tenex Antistatic Computer Chair Mats"/>
    <n v="341.96"/>
    <n v="5"/>
    <n v="-427.45"/>
  </r>
  <r>
    <n v="9221"/>
    <d v="2017-11-10T00:00:00"/>
    <x v="3"/>
    <x v="10"/>
    <x v="317"/>
    <x v="22"/>
    <x v="0"/>
    <x v="3"/>
    <s v="GBC Imprintable Covers"/>
    <n v="26.35"/>
    <n v="3"/>
    <n v="9.5500000000000007"/>
  </r>
  <r>
    <n v="9222"/>
    <d v="2017-11-10T00:00:00"/>
    <x v="3"/>
    <x v="10"/>
    <x v="108"/>
    <x v="16"/>
    <x v="0"/>
    <x v="3"/>
    <s v="GBC VeloBinder Strips"/>
    <n v="11.52"/>
    <n v="5"/>
    <n v="-7.68"/>
  </r>
  <r>
    <n v="9223"/>
    <d v="2017-11-10T00:00:00"/>
    <x v="3"/>
    <x v="10"/>
    <x v="586"/>
    <x v="3"/>
    <x v="0"/>
    <x v="4"/>
    <s v="12 Colored Short Pencils"/>
    <n v="7.8"/>
    <n v="3"/>
    <n v="2.11"/>
  </r>
  <r>
    <n v="9224"/>
    <d v="2017-11-10T00:00:00"/>
    <x v="3"/>
    <x v="10"/>
    <x v="283"/>
    <x v="22"/>
    <x v="0"/>
    <x v="12"/>
    <s v="Eureka The Boss Lite 10-Amp Upright Vacuum, Blue"/>
    <n v="400.8"/>
    <n v="5"/>
    <n v="112.22"/>
  </r>
  <r>
    <n v="9225"/>
    <d v="2017-11-10T00:00:00"/>
    <x v="3"/>
    <x v="10"/>
    <x v="283"/>
    <x v="22"/>
    <x v="0"/>
    <x v="3"/>
    <s v="GBC VeloBinder Manual Binding System"/>
    <n v="28.79"/>
    <n v="1"/>
    <n v="10.08"/>
  </r>
  <r>
    <n v="9226"/>
    <d v="2017-11-10T00:00:00"/>
    <x v="3"/>
    <x v="10"/>
    <x v="258"/>
    <x v="3"/>
    <x v="2"/>
    <x v="9"/>
    <s v="Memorex Mini Travel Drive 16 GB USB 2.0 Flash Drive"/>
    <n v="111.79"/>
    <n v="7"/>
    <n v="43.6"/>
  </r>
  <r>
    <n v="9227"/>
    <d v="2017-11-10T00:00:00"/>
    <x v="3"/>
    <x v="10"/>
    <x v="5"/>
    <x v="3"/>
    <x v="1"/>
    <x v="5"/>
    <s v="Global Leather &amp; Oak Executive Chair, Burgundy"/>
    <n v="241.42"/>
    <n v="2"/>
    <n v="-36.21"/>
  </r>
  <r>
    <n v="9228"/>
    <d v="2017-11-11T00:00:00"/>
    <x v="3"/>
    <x v="10"/>
    <x v="210"/>
    <x v="0"/>
    <x v="0"/>
    <x v="1"/>
    <s v="Permanent Self-Adhesive File Folder Labels for Typewriters by Universal"/>
    <n v="10.44"/>
    <n v="5"/>
    <n v="3.39"/>
  </r>
  <r>
    <n v="9229"/>
    <d v="2017-11-11T00:00:00"/>
    <x v="3"/>
    <x v="10"/>
    <x v="210"/>
    <x v="0"/>
    <x v="0"/>
    <x v="3"/>
    <s v="Deluxe Heavy-Duty Vinyl Round Ring Binder"/>
    <n v="18.34"/>
    <n v="4"/>
    <n v="-32.090000000000003"/>
  </r>
  <r>
    <n v="9230"/>
    <d v="2017-11-11T00:00:00"/>
    <x v="3"/>
    <x v="10"/>
    <x v="770"/>
    <x v="10"/>
    <x v="0"/>
    <x v="0"/>
    <s v="Xerox 222"/>
    <n v="10.37"/>
    <n v="2"/>
    <n v="3.63"/>
  </r>
  <r>
    <n v="9231"/>
    <d v="2017-11-11T00:00:00"/>
    <x v="3"/>
    <x v="10"/>
    <x v="41"/>
    <x v="3"/>
    <x v="0"/>
    <x v="12"/>
    <s v="Belkin 6 Outlet Metallic Surge Strip"/>
    <n v="10.89"/>
    <n v="1"/>
    <n v="2.83"/>
  </r>
  <r>
    <n v="9232"/>
    <d v="2017-11-11T00:00:00"/>
    <x v="3"/>
    <x v="10"/>
    <x v="41"/>
    <x v="3"/>
    <x v="0"/>
    <x v="0"/>
    <s v="Xerox 201"/>
    <n v="19.440000000000001"/>
    <n v="3"/>
    <n v="9.33"/>
  </r>
  <r>
    <n v="9233"/>
    <d v="2017-11-11T00:00:00"/>
    <x v="3"/>
    <x v="10"/>
    <x v="41"/>
    <x v="3"/>
    <x v="0"/>
    <x v="3"/>
    <s v="Ibico Plastic Spiral Binding Combs"/>
    <n v="121.6"/>
    <n v="5"/>
    <n v="39.520000000000003"/>
  </r>
  <r>
    <n v="9234"/>
    <d v="2017-11-11T00:00:00"/>
    <x v="3"/>
    <x v="10"/>
    <x v="287"/>
    <x v="14"/>
    <x v="0"/>
    <x v="4"/>
    <s v="Boston 1799 Powerhouse Electric Pencil Sharpener"/>
    <n v="181.86"/>
    <n v="7"/>
    <n v="50.92"/>
  </r>
  <r>
    <n v="9235"/>
    <d v="2017-11-11T00:00:00"/>
    <x v="3"/>
    <x v="10"/>
    <x v="494"/>
    <x v="30"/>
    <x v="0"/>
    <x v="7"/>
    <s v="Vinyl Coated Wire Paper Clips in Organizer Box, 800/Box"/>
    <n v="45.92"/>
    <n v="4"/>
    <n v="21.58"/>
  </r>
  <r>
    <n v="9236"/>
    <d v="2017-11-11T00:00:00"/>
    <x v="3"/>
    <x v="10"/>
    <x v="651"/>
    <x v="21"/>
    <x v="0"/>
    <x v="3"/>
    <s v="Prestige Round Ring Binders"/>
    <n v="18.239999999999998"/>
    <n v="3"/>
    <n v="8.57"/>
  </r>
  <r>
    <n v="9237"/>
    <d v="2017-11-11T00:00:00"/>
    <x v="3"/>
    <x v="10"/>
    <x v="711"/>
    <x v="20"/>
    <x v="0"/>
    <x v="2"/>
    <s v="Belkin OmniView SE Rackmount Kit"/>
    <n v="35.479999999999997"/>
    <n v="1"/>
    <n v="0"/>
  </r>
  <r>
    <n v="9238"/>
    <d v="2017-11-11T00:00:00"/>
    <x v="3"/>
    <x v="10"/>
    <x v="653"/>
    <x v="16"/>
    <x v="0"/>
    <x v="12"/>
    <s v="Hoover Upright Vacuum With Dirt Cup"/>
    <n v="1158.1199999999999"/>
    <n v="5"/>
    <n v="130.29"/>
  </r>
  <r>
    <n v="9239"/>
    <d v="2017-11-11T00:00:00"/>
    <x v="3"/>
    <x v="10"/>
    <x v="289"/>
    <x v="15"/>
    <x v="1"/>
    <x v="8"/>
    <s v="Executive Impressions 14&quot; Contract Wall Clock"/>
    <n v="88.92"/>
    <n v="5"/>
    <n v="14.45"/>
  </r>
  <r>
    <n v="9240"/>
    <d v="2017-11-11T00:00:00"/>
    <x v="3"/>
    <x v="10"/>
    <x v="586"/>
    <x v="3"/>
    <x v="1"/>
    <x v="8"/>
    <s v="Dax Clear Box Frame"/>
    <n v="34.92"/>
    <n v="4"/>
    <n v="11.87"/>
  </r>
  <r>
    <n v="9241"/>
    <d v="2017-11-11T00:00:00"/>
    <x v="3"/>
    <x v="10"/>
    <x v="190"/>
    <x v="0"/>
    <x v="2"/>
    <x v="6"/>
    <s v="OtterBox Commuter Series Case - iPhone 5 &amp; 5s"/>
    <n v="35.18"/>
    <n v="2"/>
    <n v="12.31"/>
  </r>
  <r>
    <n v="9242"/>
    <d v="2017-11-11T00:00:00"/>
    <x v="3"/>
    <x v="10"/>
    <x v="506"/>
    <x v="19"/>
    <x v="0"/>
    <x v="14"/>
    <s v="Acme Titanium Bonded Scissors"/>
    <n v="25.5"/>
    <n v="3"/>
    <n v="6.63"/>
  </r>
  <r>
    <n v="9243"/>
    <d v="2017-11-12T00:00:00"/>
    <x v="3"/>
    <x v="10"/>
    <x v="639"/>
    <x v="3"/>
    <x v="0"/>
    <x v="0"/>
    <s v="Xerox 4200 Series MultiUse Premium Copy Paper (20Lb. and 84 Bright)"/>
    <n v="10.56"/>
    <n v="2"/>
    <n v="4.75"/>
  </r>
  <r>
    <n v="9244"/>
    <d v="2017-11-12T00:00:00"/>
    <x v="3"/>
    <x v="10"/>
    <x v="290"/>
    <x v="20"/>
    <x v="0"/>
    <x v="3"/>
    <s v="Avery Durable Slant Ring Binders, No Labels"/>
    <n v="15.92"/>
    <n v="5"/>
    <n v="5.37"/>
  </r>
  <r>
    <n v="9245"/>
    <d v="2017-11-12T00:00:00"/>
    <x v="3"/>
    <x v="10"/>
    <x v="534"/>
    <x v="0"/>
    <x v="0"/>
    <x v="0"/>
    <s v="Wirebound Message Books, 5-1/2 x 4 Forms, 2 or 4 Forms per Page"/>
    <n v="16.059999999999999"/>
    <n v="3"/>
    <n v="5.82"/>
  </r>
  <r>
    <n v="9246"/>
    <d v="2017-11-12T00:00:00"/>
    <x v="3"/>
    <x v="10"/>
    <x v="534"/>
    <x v="0"/>
    <x v="0"/>
    <x v="0"/>
    <s v="Xerox 197"/>
    <n v="223.06"/>
    <n v="9"/>
    <n v="69.709999999999994"/>
  </r>
  <r>
    <n v="9247"/>
    <d v="2017-11-12T00:00:00"/>
    <x v="3"/>
    <x v="10"/>
    <x v="534"/>
    <x v="0"/>
    <x v="0"/>
    <x v="2"/>
    <s v="Tennsco Double-Tier Lockers"/>
    <n v="540.04999999999995"/>
    <n v="3"/>
    <n v="-47.25"/>
  </r>
  <r>
    <n v="9248"/>
    <d v="2017-11-12T00:00:00"/>
    <x v="3"/>
    <x v="10"/>
    <x v="537"/>
    <x v="10"/>
    <x v="2"/>
    <x v="6"/>
    <s v="Jabra SPEAK 410 Multidevice Speakerphone"/>
    <n v="370.78"/>
    <n v="3"/>
    <n v="-92.7"/>
  </r>
  <r>
    <n v="9249"/>
    <d v="2017-11-12T00:00:00"/>
    <x v="3"/>
    <x v="10"/>
    <x v="306"/>
    <x v="12"/>
    <x v="2"/>
    <x v="9"/>
    <s v="Memorex Micro Travel Drive 8 GB"/>
    <n v="41.6"/>
    <n v="4"/>
    <n v="13"/>
  </r>
  <r>
    <n v="9250"/>
    <d v="2017-11-12T00:00:00"/>
    <x v="3"/>
    <x v="10"/>
    <x v="306"/>
    <x v="12"/>
    <x v="0"/>
    <x v="0"/>
    <s v="Xerox 1978"/>
    <n v="23.12"/>
    <n v="5"/>
    <n v="8.3800000000000008"/>
  </r>
  <r>
    <n v="9251"/>
    <d v="2017-11-12T00:00:00"/>
    <x v="3"/>
    <x v="10"/>
    <x v="306"/>
    <x v="12"/>
    <x v="1"/>
    <x v="5"/>
    <s v="Harbour Creations 67200 Series Stacking Chairs"/>
    <n v="113.89"/>
    <n v="2"/>
    <n v="9.9700000000000006"/>
  </r>
  <r>
    <n v="9252"/>
    <d v="2017-11-12T00:00:00"/>
    <x v="3"/>
    <x v="10"/>
    <x v="306"/>
    <x v="12"/>
    <x v="1"/>
    <x v="8"/>
    <s v="Tenex V2T-RE Standard Weight Series Chair Mat, 45&quot; x 53&quot;, Lip 25&quot; x 12&quot;"/>
    <n v="113.57"/>
    <n v="2"/>
    <n v="-5.68"/>
  </r>
  <r>
    <n v="9253"/>
    <d v="2017-11-12T00:00:00"/>
    <x v="3"/>
    <x v="10"/>
    <x v="306"/>
    <x v="12"/>
    <x v="2"/>
    <x v="6"/>
    <s v="Cush Cases Heavy Duty Rugged Cover Case for Samsung Galaxy S5 - Purple"/>
    <n v="7.92"/>
    <n v="2"/>
    <n v="0.69"/>
  </r>
  <r>
    <n v="9254"/>
    <d v="2017-11-12T00:00:00"/>
    <x v="3"/>
    <x v="10"/>
    <x v="306"/>
    <x v="12"/>
    <x v="2"/>
    <x v="6"/>
    <s v="Samsung Galaxy Mega 6.3"/>
    <n v="671.98"/>
    <n v="2"/>
    <n v="50.4"/>
  </r>
  <r>
    <n v="9255"/>
    <d v="2017-11-12T00:00:00"/>
    <x v="3"/>
    <x v="10"/>
    <x v="471"/>
    <x v="0"/>
    <x v="0"/>
    <x v="3"/>
    <s v="Surelock Post Binders"/>
    <n v="30.56"/>
    <n v="5"/>
    <n v="-45.84"/>
  </r>
  <r>
    <n v="9256"/>
    <d v="2017-11-12T00:00:00"/>
    <x v="3"/>
    <x v="10"/>
    <x v="471"/>
    <x v="0"/>
    <x v="0"/>
    <x v="2"/>
    <s v="Fellowes Neat Ideas Storage Cubes"/>
    <n v="77.95"/>
    <n v="3"/>
    <n v="-15.59"/>
  </r>
  <r>
    <n v="9257"/>
    <d v="2017-11-12T00:00:00"/>
    <x v="3"/>
    <x v="10"/>
    <x v="471"/>
    <x v="0"/>
    <x v="2"/>
    <x v="6"/>
    <s v="Panasonic KX TS3282W Corded phone"/>
    <n v="67.989999999999995"/>
    <n v="1"/>
    <n v="8.5"/>
  </r>
  <r>
    <n v="9258"/>
    <d v="2017-11-12T00:00:00"/>
    <x v="3"/>
    <x v="10"/>
    <x v="471"/>
    <x v="0"/>
    <x v="0"/>
    <x v="10"/>
    <s v="#10- 4 1/8&quot; x 9 1/2&quot; Security-Tint Envelopes"/>
    <n v="12.22"/>
    <n v="2"/>
    <n v="4.43"/>
  </r>
  <r>
    <n v="9259"/>
    <d v="2017-11-12T00:00:00"/>
    <x v="3"/>
    <x v="10"/>
    <x v="471"/>
    <x v="0"/>
    <x v="2"/>
    <x v="9"/>
    <s v="MaxellÂ LTO Ultrium - 800 GB"/>
    <n v="44.78"/>
    <n v="2"/>
    <n v="-0.56000000000000005"/>
  </r>
  <r>
    <n v="9260"/>
    <d v="2017-11-12T00:00:00"/>
    <x v="3"/>
    <x v="10"/>
    <x v="471"/>
    <x v="0"/>
    <x v="1"/>
    <x v="8"/>
    <s v="Eldon Expressions Desk Accessory, Wood Photo Frame, Mahogany"/>
    <n v="22.85"/>
    <n v="3"/>
    <n v="-17.71"/>
  </r>
  <r>
    <n v="9261"/>
    <d v="2017-11-12T00:00:00"/>
    <x v="3"/>
    <x v="10"/>
    <x v="472"/>
    <x v="10"/>
    <x v="0"/>
    <x v="0"/>
    <s v="Strathmore Photo Mount Cards"/>
    <n v="10.85"/>
    <n v="2"/>
    <n v="3.53"/>
  </r>
  <r>
    <n v="9262"/>
    <d v="2017-11-12T00:00:00"/>
    <x v="3"/>
    <x v="10"/>
    <x v="472"/>
    <x v="10"/>
    <x v="2"/>
    <x v="9"/>
    <s v="Verbatim 25 GB 6x Blu-ray Single Layer Recordable Disc, 10/Pack"/>
    <n v="18.54"/>
    <n v="2"/>
    <n v="3.01"/>
  </r>
  <r>
    <n v="9263"/>
    <d v="2017-11-12T00:00:00"/>
    <x v="3"/>
    <x v="10"/>
    <x v="349"/>
    <x v="22"/>
    <x v="0"/>
    <x v="1"/>
    <s v="Avery 483"/>
    <n v="9.9600000000000009"/>
    <n v="2"/>
    <n v="4.58"/>
  </r>
  <r>
    <n v="9264"/>
    <d v="2017-11-12T00:00:00"/>
    <x v="3"/>
    <x v="10"/>
    <x v="349"/>
    <x v="22"/>
    <x v="0"/>
    <x v="4"/>
    <s v="Dixon Ticonderoga Maple Cedar Pencil, #2"/>
    <n v="9.2100000000000009"/>
    <n v="3"/>
    <n v="2.2999999999999998"/>
  </r>
  <r>
    <n v="9265"/>
    <d v="2017-11-12T00:00:00"/>
    <x v="3"/>
    <x v="10"/>
    <x v="349"/>
    <x v="22"/>
    <x v="0"/>
    <x v="14"/>
    <s v="Acme Forged Steel Scissors with Black Enamel Handles"/>
    <n v="27.93"/>
    <n v="3"/>
    <n v="8.1"/>
  </r>
  <r>
    <n v="9266"/>
    <d v="2017-11-12T00:00:00"/>
    <x v="3"/>
    <x v="10"/>
    <x v="458"/>
    <x v="3"/>
    <x v="0"/>
    <x v="3"/>
    <s v="Acco 3-Hole Punch"/>
    <n v="14.02"/>
    <n v="4"/>
    <n v="4.91"/>
  </r>
  <r>
    <n v="9267"/>
    <d v="2017-11-12T00:00:00"/>
    <x v="3"/>
    <x v="10"/>
    <x v="337"/>
    <x v="22"/>
    <x v="0"/>
    <x v="7"/>
    <s v="Staples"/>
    <n v="18.239999999999998"/>
    <n v="3"/>
    <n v="9.1199999999999992"/>
  </r>
  <r>
    <n v="9268"/>
    <d v="2017-11-12T00:00:00"/>
    <x v="3"/>
    <x v="10"/>
    <x v="337"/>
    <x v="22"/>
    <x v="0"/>
    <x v="12"/>
    <s v="Fellowes Superior 10 Outlet Split Surge Protector"/>
    <n v="76.12"/>
    <n v="2"/>
    <n v="22.07"/>
  </r>
  <r>
    <n v="9269"/>
    <d v="2017-11-12T00:00:00"/>
    <x v="3"/>
    <x v="10"/>
    <x v="768"/>
    <x v="16"/>
    <x v="0"/>
    <x v="0"/>
    <s v="Xerox 1968"/>
    <n v="26.72"/>
    <n v="5"/>
    <n v="9.35"/>
  </r>
  <r>
    <n v="9270"/>
    <d v="2017-11-12T00:00:00"/>
    <x v="3"/>
    <x v="10"/>
    <x v="351"/>
    <x v="12"/>
    <x v="2"/>
    <x v="9"/>
    <s v="SanDisk Ultra 16 GB MicroSDHC Class 10 Memory Card"/>
    <n v="62.35"/>
    <n v="6"/>
    <n v="-10.91"/>
  </r>
  <r>
    <n v="9271"/>
    <d v="2017-11-12T00:00:00"/>
    <x v="3"/>
    <x v="10"/>
    <x v="287"/>
    <x v="3"/>
    <x v="0"/>
    <x v="0"/>
    <s v="Xerox 1899"/>
    <n v="11.56"/>
    <n v="2"/>
    <n v="5.66"/>
  </r>
  <r>
    <n v="9272"/>
    <d v="2017-11-12T00:00:00"/>
    <x v="3"/>
    <x v="10"/>
    <x v="380"/>
    <x v="2"/>
    <x v="0"/>
    <x v="2"/>
    <s v="SAFCO Commercial Wire Shelving, Black"/>
    <n v="221.02"/>
    <n v="2"/>
    <n v="-55.26"/>
  </r>
  <r>
    <n v="9273"/>
    <d v="2017-11-13T00:00:00"/>
    <x v="3"/>
    <x v="10"/>
    <x v="431"/>
    <x v="1"/>
    <x v="0"/>
    <x v="2"/>
    <s v="Safco Industrial Wire Shelving"/>
    <n v="230.38"/>
    <n v="3"/>
    <n v="-48.95"/>
  </r>
  <r>
    <n v="9274"/>
    <d v="2017-11-13T00:00:00"/>
    <x v="3"/>
    <x v="10"/>
    <x v="5"/>
    <x v="0"/>
    <x v="0"/>
    <x v="12"/>
    <s v="Hoover Commercial Soft Guard Upright Vacuum And Disposable Filtration Bags"/>
    <n v="9.32"/>
    <n v="6"/>
    <n v="-24.71"/>
  </r>
  <r>
    <n v="9275"/>
    <d v="2017-11-13T00:00:00"/>
    <x v="3"/>
    <x v="10"/>
    <x v="191"/>
    <x v="10"/>
    <x v="2"/>
    <x v="9"/>
    <s v="SanDisk Cruzer 32 GB USB Flash Drive"/>
    <n v="60.86"/>
    <n v="4"/>
    <n v="9.1300000000000008"/>
  </r>
  <r>
    <n v="9276"/>
    <d v="2017-11-13T00:00:00"/>
    <x v="3"/>
    <x v="10"/>
    <x v="191"/>
    <x v="10"/>
    <x v="2"/>
    <x v="15"/>
    <s v="Epson TM-T88V Direct Thermal Printer - Monochrome - Desktop"/>
    <n v="653"/>
    <n v="7"/>
    <n v="-935.96"/>
  </r>
  <r>
    <n v="9277"/>
    <d v="2017-11-13T00:00:00"/>
    <x v="3"/>
    <x v="10"/>
    <x v="191"/>
    <x v="10"/>
    <x v="0"/>
    <x v="3"/>
    <s v="Accohide Poly Flexible Ring Binders"/>
    <n v="11.22"/>
    <n v="10"/>
    <n v="-7.48"/>
  </r>
  <r>
    <n v="9278"/>
    <d v="2017-11-13T00:00:00"/>
    <x v="3"/>
    <x v="10"/>
    <x v="525"/>
    <x v="20"/>
    <x v="2"/>
    <x v="9"/>
    <s v="KeyTronicÂ 6101 Series -Â KeyboardÂ - Black"/>
    <n v="163.96"/>
    <n v="4"/>
    <n v="70.5"/>
  </r>
  <r>
    <n v="9279"/>
    <d v="2017-11-13T00:00:00"/>
    <x v="3"/>
    <x v="10"/>
    <x v="46"/>
    <x v="15"/>
    <x v="0"/>
    <x v="0"/>
    <s v="&quot;While you Were Out&quot; Message Book, One Form per Page"/>
    <n v="8.9"/>
    <n v="3"/>
    <n v="3.34"/>
  </r>
  <r>
    <n v="9280"/>
    <d v="2017-11-13T00:00:00"/>
    <x v="3"/>
    <x v="10"/>
    <x v="46"/>
    <x v="15"/>
    <x v="0"/>
    <x v="2"/>
    <s v="Tennsco Double-Tier Lockers"/>
    <n v="720.06"/>
    <n v="4"/>
    <n v="-63.01"/>
  </r>
  <r>
    <n v="9281"/>
    <d v="2017-11-13T00:00:00"/>
    <x v="3"/>
    <x v="10"/>
    <x v="207"/>
    <x v="22"/>
    <x v="1"/>
    <x v="5"/>
    <s v="Global Troy Executive Leather Low-Back Tilter"/>
    <n v="2404.6999999999998"/>
    <n v="6"/>
    <n v="150.29"/>
  </r>
  <r>
    <n v="9282"/>
    <d v="2017-11-13T00:00:00"/>
    <x v="3"/>
    <x v="10"/>
    <x v="207"/>
    <x v="22"/>
    <x v="0"/>
    <x v="3"/>
    <s v="GBC DocuBind P50 Personal Binding Machine"/>
    <n v="563.02"/>
    <n v="11"/>
    <n v="190.02"/>
  </r>
  <r>
    <n v="9283"/>
    <d v="2017-11-13T00:00:00"/>
    <x v="3"/>
    <x v="10"/>
    <x v="207"/>
    <x v="22"/>
    <x v="0"/>
    <x v="2"/>
    <s v="Space Solutions HD Industrial Steel Shelving."/>
    <n v="344.91"/>
    <n v="3"/>
    <n v="10.35"/>
  </r>
  <r>
    <n v="9284"/>
    <d v="2017-11-13T00:00:00"/>
    <x v="3"/>
    <x v="10"/>
    <x v="207"/>
    <x v="22"/>
    <x v="0"/>
    <x v="1"/>
    <s v="Avery File Folder Labels"/>
    <n v="8.64"/>
    <n v="3"/>
    <n v="4.2300000000000004"/>
  </r>
  <r>
    <n v="9285"/>
    <d v="2017-11-13T00:00:00"/>
    <x v="3"/>
    <x v="10"/>
    <x v="460"/>
    <x v="16"/>
    <x v="0"/>
    <x v="4"/>
    <s v="DIXON Oriole Pencils"/>
    <n v="2.06"/>
    <n v="1"/>
    <n v="0.15"/>
  </r>
  <r>
    <n v="9286"/>
    <d v="2017-11-13T00:00:00"/>
    <x v="3"/>
    <x v="10"/>
    <x v="124"/>
    <x v="0"/>
    <x v="0"/>
    <x v="2"/>
    <s v="Eldon ProFile File 'N Store Portable File Tub Letter/Legal Size Black"/>
    <n v="61.79"/>
    <n v="4"/>
    <n v="6.18"/>
  </r>
  <r>
    <n v="9287"/>
    <d v="2017-11-13T00:00:00"/>
    <x v="3"/>
    <x v="10"/>
    <x v="124"/>
    <x v="0"/>
    <x v="1"/>
    <x v="11"/>
    <s v="Bush Westfield Collection Bookcases, Fully Assembled"/>
    <n v="206"/>
    <n v="3"/>
    <n v="-27.26"/>
  </r>
  <r>
    <n v="9288"/>
    <d v="2017-11-13T00:00:00"/>
    <x v="3"/>
    <x v="10"/>
    <x v="590"/>
    <x v="20"/>
    <x v="2"/>
    <x v="6"/>
    <s v="Nokia Lumia 925"/>
    <n v="629.95000000000005"/>
    <n v="5"/>
    <n v="163.79"/>
  </r>
  <r>
    <n v="9289"/>
    <d v="2017-11-13T00:00:00"/>
    <x v="3"/>
    <x v="10"/>
    <x v="386"/>
    <x v="20"/>
    <x v="2"/>
    <x v="6"/>
    <s v="LF Elite 3D Dazzle Designer Hard Case Cover, Lf Stylus Pen and Wiper For Apple Iphone 5c Mini Lite"/>
    <n v="43.6"/>
    <n v="4"/>
    <n v="12.21"/>
  </r>
  <r>
    <n v="9290"/>
    <d v="2017-11-13T00:00:00"/>
    <x v="3"/>
    <x v="10"/>
    <x v="386"/>
    <x v="20"/>
    <x v="1"/>
    <x v="8"/>
    <s v="Deflect-o EconoMat Nonstudded, No Bevel Mat"/>
    <n v="154.94999999999999"/>
    <n v="3"/>
    <n v="30.99"/>
  </r>
  <r>
    <n v="9291"/>
    <d v="2017-11-13T00:00:00"/>
    <x v="3"/>
    <x v="10"/>
    <x v="313"/>
    <x v="20"/>
    <x v="0"/>
    <x v="2"/>
    <s v="Personal Folder Holder, Ebony"/>
    <n v="11.21"/>
    <n v="1"/>
    <n v="3.36"/>
  </r>
  <r>
    <n v="9292"/>
    <d v="2017-11-13T00:00:00"/>
    <x v="3"/>
    <x v="10"/>
    <x v="92"/>
    <x v="33"/>
    <x v="2"/>
    <x v="9"/>
    <s v="Anker Ultrathin Bluetooth Wireless Keyboard Aluminum Cover with Stand"/>
    <n v="239.92"/>
    <n v="8"/>
    <n v="23.99"/>
  </r>
  <r>
    <n v="9293"/>
    <d v="2017-11-13T00:00:00"/>
    <x v="3"/>
    <x v="10"/>
    <x v="145"/>
    <x v="3"/>
    <x v="2"/>
    <x v="9"/>
    <s v="Kensington K72356US Mouse-in-a-Box USB Desktop Mouse"/>
    <n v="82.95"/>
    <n v="5"/>
    <n v="29.03"/>
  </r>
  <r>
    <n v="9294"/>
    <d v="2017-11-13T00:00:00"/>
    <x v="3"/>
    <x v="10"/>
    <x v="318"/>
    <x v="3"/>
    <x v="2"/>
    <x v="6"/>
    <s v="Samsung Replacement EH64AVFWE Premium Headset"/>
    <n v="22"/>
    <n v="5"/>
    <n v="1.38"/>
  </r>
  <r>
    <n v="9295"/>
    <d v="2017-11-14T00:00:00"/>
    <x v="3"/>
    <x v="10"/>
    <x v="584"/>
    <x v="10"/>
    <x v="2"/>
    <x v="6"/>
    <s v="PureGear Roll-On Screen Protector"/>
    <n v="119.94"/>
    <n v="10"/>
    <n v="15.99"/>
  </r>
  <r>
    <n v="9296"/>
    <d v="2017-11-14T00:00:00"/>
    <x v="3"/>
    <x v="10"/>
    <x v="584"/>
    <x v="10"/>
    <x v="0"/>
    <x v="3"/>
    <s v="Prestige Round Ring Binders"/>
    <n v="3.65"/>
    <n v="2"/>
    <n v="-2.8"/>
  </r>
  <r>
    <n v="9297"/>
    <d v="2017-11-14T00:00:00"/>
    <x v="3"/>
    <x v="10"/>
    <x v="754"/>
    <x v="3"/>
    <x v="1"/>
    <x v="5"/>
    <s v="Global Leather Highback Executive Chair with Pneumatic Height Adjustment, Black"/>
    <n v="321.57"/>
    <n v="2"/>
    <n v="28.14"/>
  </r>
  <r>
    <n v="9298"/>
    <d v="2017-11-14T00:00:00"/>
    <x v="3"/>
    <x v="10"/>
    <x v="251"/>
    <x v="20"/>
    <x v="0"/>
    <x v="3"/>
    <s v="3M Organizer Strips"/>
    <n v="8.64"/>
    <n v="2"/>
    <n v="3.02"/>
  </r>
  <r>
    <n v="9299"/>
    <d v="2017-11-14T00:00:00"/>
    <x v="3"/>
    <x v="10"/>
    <x v="21"/>
    <x v="0"/>
    <x v="2"/>
    <x v="9"/>
    <s v="V7 USB Numeric Keypad"/>
    <n v="167.95"/>
    <n v="6"/>
    <n v="-27.29"/>
  </r>
  <r>
    <n v="9300"/>
    <d v="2017-11-14T00:00:00"/>
    <x v="3"/>
    <x v="10"/>
    <x v="21"/>
    <x v="0"/>
    <x v="0"/>
    <x v="4"/>
    <s v="Boston Electric Pencil Sharpener, Model 1818, Charcoal Black"/>
    <n v="45.04"/>
    <n v="2"/>
    <n v="4.5"/>
  </r>
  <r>
    <n v="9301"/>
    <d v="2017-11-14T00:00:00"/>
    <x v="3"/>
    <x v="10"/>
    <x v="203"/>
    <x v="20"/>
    <x v="0"/>
    <x v="2"/>
    <s v="Letter/Legal File Tote with Clear Snap-On Lid, Black Granite"/>
    <n v="96.36"/>
    <n v="6"/>
    <n v="25.05"/>
  </r>
  <r>
    <n v="9302"/>
    <d v="2017-11-14T00:00:00"/>
    <x v="3"/>
    <x v="10"/>
    <x v="460"/>
    <x v="0"/>
    <x v="0"/>
    <x v="3"/>
    <s v="Wilson Jones Legal Size Ring Binders"/>
    <n v="21.99"/>
    <n v="5"/>
    <n v="-32.99"/>
  </r>
  <r>
    <n v="9303"/>
    <d v="2017-11-14T00:00:00"/>
    <x v="3"/>
    <x v="10"/>
    <x v="299"/>
    <x v="28"/>
    <x v="0"/>
    <x v="10"/>
    <s v="Security-Tint Envelopes"/>
    <n v="15.28"/>
    <n v="2"/>
    <n v="7.49"/>
  </r>
  <r>
    <n v="9304"/>
    <d v="2017-11-14T00:00:00"/>
    <x v="3"/>
    <x v="10"/>
    <x v="364"/>
    <x v="3"/>
    <x v="0"/>
    <x v="4"/>
    <s v="Newell 347"/>
    <n v="34.24"/>
    <n v="8"/>
    <n v="9.93"/>
  </r>
  <r>
    <n v="9305"/>
    <d v="2017-11-15T00:00:00"/>
    <x v="3"/>
    <x v="10"/>
    <x v="613"/>
    <x v="16"/>
    <x v="1"/>
    <x v="8"/>
    <s v="Howard Miller 13-1/2&quot; Diameter Rosebrook Wall Clock"/>
    <n v="220.06"/>
    <n v="4"/>
    <n v="55.02"/>
  </r>
  <r>
    <n v="9306"/>
    <d v="2017-11-15T00:00:00"/>
    <x v="3"/>
    <x v="10"/>
    <x v="613"/>
    <x v="16"/>
    <x v="1"/>
    <x v="8"/>
    <s v="Tenex 46&quot; x 60&quot; Computer Anti-Static Chairmat, Rectangular Shaped"/>
    <n v="339.14"/>
    <n v="4"/>
    <n v="0"/>
  </r>
  <r>
    <n v="9307"/>
    <d v="2017-11-16T00:00:00"/>
    <x v="3"/>
    <x v="10"/>
    <x v="710"/>
    <x v="20"/>
    <x v="0"/>
    <x v="0"/>
    <s v="Tops Green Bar Computer Printout Paper"/>
    <n v="146.82"/>
    <n v="3"/>
    <n v="73.41"/>
  </r>
  <r>
    <n v="9308"/>
    <d v="2017-11-16T00:00:00"/>
    <x v="3"/>
    <x v="10"/>
    <x v="72"/>
    <x v="3"/>
    <x v="0"/>
    <x v="2"/>
    <s v="Tennsco Regal Shelving Units"/>
    <n v="811.28"/>
    <n v="8"/>
    <n v="24.34"/>
  </r>
  <r>
    <n v="9309"/>
    <d v="2017-11-16T00:00:00"/>
    <x v="3"/>
    <x v="10"/>
    <x v="213"/>
    <x v="3"/>
    <x v="2"/>
    <x v="15"/>
    <s v="Bady BDG101FRU Card Printer"/>
    <n v="1919.98"/>
    <n v="3"/>
    <n v="216"/>
  </r>
  <r>
    <n v="9310"/>
    <d v="2017-11-16T00:00:00"/>
    <x v="3"/>
    <x v="10"/>
    <x v="144"/>
    <x v="3"/>
    <x v="0"/>
    <x v="2"/>
    <s v="Eldon Shelf Savers Cubes and Bins"/>
    <n v="48.86"/>
    <n v="7"/>
    <n v="0.98"/>
  </r>
  <r>
    <n v="9311"/>
    <d v="2017-11-16T00:00:00"/>
    <x v="3"/>
    <x v="10"/>
    <x v="89"/>
    <x v="3"/>
    <x v="0"/>
    <x v="4"/>
    <s v="Newell 328"/>
    <n v="23.36"/>
    <n v="4"/>
    <n v="6.07"/>
  </r>
  <r>
    <n v="9312"/>
    <d v="2017-11-16T00:00:00"/>
    <x v="3"/>
    <x v="10"/>
    <x v="772"/>
    <x v="20"/>
    <x v="2"/>
    <x v="15"/>
    <s v="Hewlett-Packard 300S Scientific Calculator"/>
    <n v="52.44"/>
    <n v="4"/>
    <n v="24.12"/>
  </r>
  <r>
    <n v="9313"/>
    <d v="2017-11-16T00:00:00"/>
    <x v="3"/>
    <x v="10"/>
    <x v="393"/>
    <x v="22"/>
    <x v="0"/>
    <x v="0"/>
    <s v="Xerox 1933"/>
    <n v="73.680000000000007"/>
    <n v="6"/>
    <n v="34.630000000000003"/>
  </r>
  <r>
    <n v="9314"/>
    <d v="2017-11-16T00:00:00"/>
    <x v="3"/>
    <x v="10"/>
    <x v="393"/>
    <x v="22"/>
    <x v="1"/>
    <x v="8"/>
    <s v="Tenex &quot;The Solids&quot; Textured Chair Mats"/>
    <n v="139.91999999999999"/>
    <n v="2"/>
    <n v="23.79"/>
  </r>
  <r>
    <n v="9315"/>
    <d v="2017-11-16T00:00:00"/>
    <x v="3"/>
    <x v="10"/>
    <x v="393"/>
    <x v="22"/>
    <x v="2"/>
    <x v="6"/>
    <s v="Plantronics Encore H101 Dual EarpiecesÂ Headset"/>
    <n v="107.88"/>
    <n v="3"/>
    <n v="10.79"/>
  </r>
  <r>
    <n v="9316"/>
    <d v="2017-11-16T00:00:00"/>
    <x v="3"/>
    <x v="10"/>
    <x v="393"/>
    <x v="22"/>
    <x v="0"/>
    <x v="2"/>
    <s v="Fellowes Bases and Tops For Staxonsteel/High-Stak Systems"/>
    <n v="33.29"/>
    <n v="1"/>
    <n v="7.99"/>
  </r>
  <r>
    <n v="9317"/>
    <d v="2017-11-16T00:00:00"/>
    <x v="3"/>
    <x v="10"/>
    <x v="693"/>
    <x v="20"/>
    <x v="2"/>
    <x v="6"/>
    <s v="iOttie HLCRIO102 Car Mount"/>
    <n v="119.94"/>
    <n v="6"/>
    <n v="6"/>
  </r>
  <r>
    <n v="9318"/>
    <d v="2017-11-16T00:00:00"/>
    <x v="3"/>
    <x v="10"/>
    <x v="2"/>
    <x v="3"/>
    <x v="1"/>
    <x v="8"/>
    <s v="DAX Cubicle Frames - 8x10"/>
    <n v="17.309999999999999"/>
    <n v="3"/>
    <n v="5.19"/>
  </r>
  <r>
    <n v="9319"/>
    <d v="2017-11-16T00:00:00"/>
    <x v="3"/>
    <x v="10"/>
    <x v="291"/>
    <x v="10"/>
    <x v="0"/>
    <x v="3"/>
    <s v="Prestige Round Ring Binders"/>
    <n v="1.82"/>
    <n v="1"/>
    <n v="-1.4"/>
  </r>
  <r>
    <n v="9320"/>
    <d v="2017-11-16T00:00:00"/>
    <x v="3"/>
    <x v="10"/>
    <x v="544"/>
    <x v="10"/>
    <x v="2"/>
    <x v="16"/>
    <s v="Hewlett Packard 610 Color Digital Copier / Printer"/>
    <n v="899.98"/>
    <n v="3"/>
    <n v="75"/>
  </r>
  <r>
    <n v="9321"/>
    <d v="2017-11-16T00:00:00"/>
    <x v="3"/>
    <x v="10"/>
    <x v="544"/>
    <x v="10"/>
    <x v="0"/>
    <x v="4"/>
    <s v="Panasonic KP-380BK Classic Electric Pencil Sharpener"/>
    <n v="86.35"/>
    <n v="3"/>
    <n v="5.4"/>
  </r>
  <r>
    <n v="9322"/>
    <d v="2017-11-16T00:00:00"/>
    <x v="3"/>
    <x v="10"/>
    <x v="544"/>
    <x v="10"/>
    <x v="2"/>
    <x v="9"/>
    <s v="Logitech Media Keyboard K200"/>
    <n v="139.96"/>
    <n v="5"/>
    <n v="-1.75"/>
  </r>
  <r>
    <n v="9323"/>
    <d v="2017-11-16T00:00:00"/>
    <x v="3"/>
    <x v="10"/>
    <x v="164"/>
    <x v="3"/>
    <x v="1"/>
    <x v="8"/>
    <s v="Eldon Radial Chair Mat for Low to Medium Pile Carpets"/>
    <n v="119.94"/>
    <n v="3"/>
    <n v="23.99"/>
  </r>
  <r>
    <n v="9324"/>
    <d v="2017-11-16T00:00:00"/>
    <x v="3"/>
    <x v="10"/>
    <x v="164"/>
    <x v="3"/>
    <x v="1"/>
    <x v="8"/>
    <s v="Eldon Image Series Black Desk Accessories"/>
    <n v="12.42"/>
    <n v="3"/>
    <n v="4.47"/>
  </r>
  <r>
    <n v="9325"/>
    <d v="2017-11-17T00:00:00"/>
    <x v="3"/>
    <x v="10"/>
    <x v="349"/>
    <x v="6"/>
    <x v="0"/>
    <x v="12"/>
    <s v="Bionaire 99.97% HEPA Air Cleaner"/>
    <n v="35.04"/>
    <n v="2"/>
    <n v="12.26"/>
  </r>
  <r>
    <n v="9326"/>
    <d v="2017-11-17T00:00:00"/>
    <x v="3"/>
    <x v="10"/>
    <x v="21"/>
    <x v="32"/>
    <x v="0"/>
    <x v="4"/>
    <s v="Stanley Bostitch Contemporary Electric Pencil Sharpeners"/>
    <n v="50.94"/>
    <n v="3"/>
    <n v="14.26"/>
  </r>
  <r>
    <n v="9327"/>
    <d v="2017-11-17T00:00:00"/>
    <x v="3"/>
    <x v="10"/>
    <x v="733"/>
    <x v="0"/>
    <x v="1"/>
    <x v="11"/>
    <s v="Atlantic Metals Mobile 2-Shelf Bookcases, Custom Colors"/>
    <n v="327.73"/>
    <n v="2"/>
    <n v="-14.46"/>
  </r>
  <r>
    <n v="9328"/>
    <d v="2017-11-17T00:00:00"/>
    <x v="3"/>
    <x v="10"/>
    <x v="19"/>
    <x v="7"/>
    <x v="2"/>
    <x v="16"/>
    <s v="Canon imageCLASS 2200 Advanced Copier"/>
    <n v="10499.97"/>
    <n v="3"/>
    <n v="5039.99"/>
  </r>
  <r>
    <n v="9329"/>
    <d v="2017-11-17T00:00:00"/>
    <x v="3"/>
    <x v="10"/>
    <x v="709"/>
    <x v="1"/>
    <x v="2"/>
    <x v="9"/>
    <s v="LogitechÂ Illuminated - Keyboard"/>
    <n v="239.96"/>
    <n v="5"/>
    <n v="83.99"/>
  </r>
  <r>
    <n v="9330"/>
    <d v="2017-11-17T00:00:00"/>
    <x v="3"/>
    <x v="10"/>
    <x v="197"/>
    <x v="20"/>
    <x v="0"/>
    <x v="2"/>
    <s v="Deluxe Rollaway Locking File with Drawer"/>
    <n v="1247.6400000000001"/>
    <n v="3"/>
    <n v="349.34"/>
  </r>
  <r>
    <n v="9331"/>
    <d v="2017-11-17T00:00:00"/>
    <x v="3"/>
    <x v="10"/>
    <x v="480"/>
    <x v="22"/>
    <x v="0"/>
    <x v="3"/>
    <s v="Cardinal Slant-D Ring Binder, Heavy Gauge Vinyl"/>
    <n v="13.9"/>
    <n v="2"/>
    <n v="4.5199999999999996"/>
  </r>
  <r>
    <n v="9332"/>
    <d v="2017-11-17T00:00:00"/>
    <x v="3"/>
    <x v="10"/>
    <x v="121"/>
    <x v="11"/>
    <x v="0"/>
    <x v="0"/>
    <s v="Wirebound Message Forms, Four 2 3/4 x 5 Forms per Page, Pink Paper"/>
    <n v="19.61"/>
    <n v="3"/>
    <n v="6.62"/>
  </r>
  <r>
    <n v="9333"/>
    <d v="2017-11-17T00:00:00"/>
    <x v="3"/>
    <x v="10"/>
    <x v="121"/>
    <x v="11"/>
    <x v="0"/>
    <x v="3"/>
    <s v="Avery Reinforcements for Hole-Punch Pages"/>
    <n v="4.16"/>
    <n v="7"/>
    <n v="-3.47"/>
  </r>
  <r>
    <n v="9334"/>
    <d v="2017-11-17T00:00:00"/>
    <x v="3"/>
    <x v="10"/>
    <x v="584"/>
    <x v="25"/>
    <x v="0"/>
    <x v="0"/>
    <s v="Xerox 1938"/>
    <n v="268.24"/>
    <n v="7"/>
    <n v="93.88"/>
  </r>
  <r>
    <n v="9335"/>
    <d v="2017-11-17T00:00:00"/>
    <x v="3"/>
    <x v="10"/>
    <x v="584"/>
    <x v="25"/>
    <x v="2"/>
    <x v="9"/>
    <s v="Plantronics S12 Corded Telephone Headset System"/>
    <n v="431.16"/>
    <n v="5"/>
    <n v="107.79"/>
  </r>
  <r>
    <n v="9336"/>
    <d v="2017-11-17T00:00:00"/>
    <x v="3"/>
    <x v="10"/>
    <x v="757"/>
    <x v="20"/>
    <x v="0"/>
    <x v="0"/>
    <s v="Xerox 1905"/>
    <n v="38.880000000000003"/>
    <n v="6"/>
    <n v="18.66"/>
  </r>
  <r>
    <n v="9337"/>
    <d v="2017-11-17T00:00:00"/>
    <x v="3"/>
    <x v="10"/>
    <x v="757"/>
    <x v="20"/>
    <x v="1"/>
    <x v="8"/>
    <s v="Howard Miller 13&quot; Diameter Goldtone Round Wall Clock"/>
    <n v="187.76"/>
    <n v="4"/>
    <n v="76.98"/>
  </r>
  <r>
    <n v="9338"/>
    <d v="2017-11-17T00:00:00"/>
    <x v="3"/>
    <x v="10"/>
    <x v="335"/>
    <x v="36"/>
    <x v="0"/>
    <x v="3"/>
    <s v="Angle-D Binders with Locking Rings, Label Holders"/>
    <n v="43.8"/>
    <n v="6"/>
    <n v="20.59"/>
  </r>
  <r>
    <n v="9339"/>
    <d v="2017-11-17T00:00:00"/>
    <x v="3"/>
    <x v="10"/>
    <x v="141"/>
    <x v="4"/>
    <x v="2"/>
    <x v="9"/>
    <s v="Logitech G430 Surround Sound Gaming Headset with Dolby 7.1 Technology"/>
    <n v="79.989999999999995"/>
    <n v="1"/>
    <n v="28.8"/>
  </r>
  <r>
    <n v="9340"/>
    <d v="2017-11-17T00:00:00"/>
    <x v="3"/>
    <x v="10"/>
    <x v="141"/>
    <x v="4"/>
    <x v="2"/>
    <x v="6"/>
    <s v="Panasonic KX - TS880B Telephone"/>
    <n v="206.1"/>
    <n v="5"/>
    <n v="55.65"/>
  </r>
  <r>
    <n v="9341"/>
    <d v="2017-11-18T00:00:00"/>
    <x v="3"/>
    <x v="10"/>
    <x v="792"/>
    <x v="22"/>
    <x v="0"/>
    <x v="2"/>
    <s v="Eldon Portable Mobile Manager"/>
    <n v="169.68"/>
    <n v="6"/>
    <n v="45.81"/>
  </r>
  <r>
    <n v="9342"/>
    <d v="2017-11-18T00:00:00"/>
    <x v="3"/>
    <x v="10"/>
    <x v="792"/>
    <x v="22"/>
    <x v="2"/>
    <x v="9"/>
    <s v="ImationÂ 16GB Mini TravelDrive USB 2.0Â Flash Drive"/>
    <n v="132.52000000000001"/>
    <n v="4"/>
    <n v="54.33"/>
  </r>
  <r>
    <n v="9343"/>
    <d v="2017-11-18T00:00:00"/>
    <x v="3"/>
    <x v="10"/>
    <x v="792"/>
    <x v="22"/>
    <x v="0"/>
    <x v="7"/>
    <s v="Binder Clips by OIC"/>
    <n v="2.96"/>
    <n v="2"/>
    <n v="1.42"/>
  </r>
  <r>
    <n v="9344"/>
    <d v="2017-11-18T00:00:00"/>
    <x v="3"/>
    <x v="10"/>
    <x v="792"/>
    <x v="22"/>
    <x v="0"/>
    <x v="3"/>
    <s v="Wilson Jones 1&quot; Hanging DublLock Ring Binders"/>
    <n v="8.4499999999999993"/>
    <n v="2"/>
    <n v="2.96"/>
  </r>
  <r>
    <n v="9345"/>
    <d v="2017-11-18T00:00:00"/>
    <x v="3"/>
    <x v="10"/>
    <x v="792"/>
    <x v="22"/>
    <x v="0"/>
    <x v="2"/>
    <s v="Fellowes Bankers Box Stor/Drawer Steel Plus"/>
    <n v="95.94"/>
    <n v="3"/>
    <n v="9.59"/>
  </r>
  <r>
    <n v="9346"/>
    <d v="2017-11-18T00:00:00"/>
    <x v="3"/>
    <x v="10"/>
    <x v="638"/>
    <x v="10"/>
    <x v="0"/>
    <x v="4"/>
    <s v="BIC Liqua Brite Liner"/>
    <n v="38.86"/>
    <n v="7"/>
    <n v="7.77"/>
  </r>
  <r>
    <n v="9347"/>
    <d v="2017-11-18T00:00:00"/>
    <x v="3"/>
    <x v="10"/>
    <x v="5"/>
    <x v="14"/>
    <x v="1"/>
    <x v="8"/>
    <s v="C-Line Magnetic Cubicle Keepers, Clear Polypropylene"/>
    <n v="19.760000000000002"/>
    <n v="4"/>
    <n v="8.3000000000000007"/>
  </r>
  <r>
    <n v="9348"/>
    <d v="2017-11-18T00:00:00"/>
    <x v="3"/>
    <x v="10"/>
    <x v="721"/>
    <x v="16"/>
    <x v="0"/>
    <x v="0"/>
    <s v="Xerox 194"/>
    <n v="44.38"/>
    <n v="1"/>
    <n v="15.53"/>
  </r>
  <r>
    <n v="9349"/>
    <d v="2017-11-18T00:00:00"/>
    <x v="3"/>
    <x v="10"/>
    <x v="721"/>
    <x v="16"/>
    <x v="0"/>
    <x v="14"/>
    <s v="Staple remover"/>
    <n v="2.94"/>
    <n v="1"/>
    <n v="-0.66"/>
  </r>
  <r>
    <n v="9350"/>
    <d v="2017-11-18T00:00:00"/>
    <x v="3"/>
    <x v="10"/>
    <x v="610"/>
    <x v="20"/>
    <x v="2"/>
    <x v="6"/>
    <s v="Belkin SportFit Armband For iPhone 5s/5c, Fuchsia"/>
    <n v="74.95"/>
    <n v="5"/>
    <n v="36.729999999999997"/>
  </r>
  <r>
    <n v="9351"/>
    <d v="2017-11-18T00:00:00"/>
    <x v="3"/>
    <x v="10"/>
    <x v="763"/>
    <x v="16"/>
    <x v="0"/>
    <x v="2"/>
    <s v="Tennsco Commercial Shelving"/>
    <n v="81.36"/>
    <n v="5"/>
    <n v="-19.32"/>
  </r>
  <r>
    <n v="9352"/>
    <d v="2017-11-18T00:00:00"/>
    <x v="3"/>
    <x v="10"/>
    <x v="763"/>
    <x v="16"/>
    <x v="0"/>
    <x v="3"/>
    <s v="Ibico Plastic and Wire Spiral Binding Combs"/>
    <n v="20.23"/>
    <n v="8"/>
    <n v="-16.190000000000001"/>
  </r>
  <r>
    <n v="9353"/>
    <d v="2017-11-18T00:00:00"/>
    <x v="3"/>
    <x v="10"/>
    <x v="763"/>
    <x v="16"/>
    <x v="0"/>
    <x v="12"/>
    <s v="Acco 7-Outlet Masterpiece Power Center, Wihtout Fax/Phone Line Protection"/>
    <n v="389.06"/>
    <n v="4"/>
    <n v="48.63"/>
  </r>
  <r>
    <n v="9354"/>
    <d v="2017-11-18T00:00:00"/>
    <x v="3"/>
    <x v="10"/>
    <x v="763"/>
    <x v="16"/>
    <x v="0"/>
    <x v="0"/>
    <s v="Xerox 221"/>
    <n v="20.74"/>
    <n v="4"/>
    <n v="7.26"/>
  </r>
  <r>
    <n v="9355"/>
    <d v="2017-11-18T00:00:00"/>
    <x v="3"/>
    <x v="10"/>
    <x v="763"/>
    <x v="16"/>
    <x v="0"/>
    <x v="0"/>
    <s v="Xerox 211"/>
    <n v="41.47"/>
    <n v="8"/>
    <n v="14.52"/>
  </r>
  <r>
    <n v="9356"/>
    <d v="2017-11-18T00:00:00"/>
    <x v="3"/>
    <x v="10"/>
    <x v="446"/>
    <x v="1"/>
    <x v="0"/>
    <x v="10"/>
    <s v="Peel &amp; Seel Recycled Catalog Envelopes, Brown"/>
    <n v="55.58"/>
    <n v="6"/>
    <n v="20.84"/>
  </r>
  <r>
    <n v="9357"/>
    <d v="2017-11-18T00:00:00"/>
    <x v="3"/>
    <x v="10"/>
    <x v="446"/>
    <x v="1"/>
    <x v="1"/>
    <x v="5"/>
    <s v="Global Highback Leather Tilter in Burgundy"/>
    <n v="127.39"/>
    <n v="2"/>
    <n v="-25.48"/>
  </r>
  <r>
    <n v="9358"/>
    <d v="2017-11-18T00:00:00"/>
    <x v="3"/>
    <x v="10"/>
    <x v="555"/>
    <x v="21"/>
    <x v="0"/>
    <x v="2"/>
    <s v="Decoflex Hanging Personal Folder File, Blue"/>
    <n v="92.52"/>
    <n v="6"/>
    <n v="24.98"/>
  </r>
  <r>
    <n v="9359"/>
    <d v="2017-11-18T00:00:00"/>
    <x v="3"/>
    <x v="10"/>
    <x v="555"/>
    <x v="21"/>
    <x v="0"/>
    <x v="2"/>
    <s v="Companion Letter/Legal File, Black"/>
    <n v="37.76"/>
    <n v="1"/>
    <n v="10.57"/>
  </r>
  <r>
    <n v="9360"/>
    <d v="2017-11-18T00:00:00"/>
    <x v="3"/>
    <x v="10"/>
    <x v="555"/>
    <x v="21"/>
    <x v="0"/>
    <x v="1"/>
    <s v="Avery 487"/>
    <n v="7.38"/>
    <n v="2"/>
    <n v="3.47"/>
  </r>
  <r>
    <n v="9361"/>
    <d v="2017-11-18T00:00:00"/>
    <x v="3"/>
    <x v="10"/>
    <x v="555"/>
    <x v="21"/>
    <x v="1"/>
    <x v="8"/>
    <s v="GE General Purpose, Extra Long Life, Showcase &amp; Floodlight Incandescent Bulbs"/>
    <n v="5.82"/>
    <n v="2"/>
    <n v="2.74"/>
  </r>
  <r>
    <n v="9362"/>
    <d v="2017-11-19T00:00:00"/>
    <x v="3"/>
    <x v="10"/>
    <x v="657"/>
    <x v="1"/>
    <x v="1"/>
    <x v="13"/>
    <s v="BPI Conference Tables"/>
    <n v="219.08"/>
    <n v="3"/>
    <n v="-131.44999999999999"/>
  </r>
  <r>
    <n v="9363"/>
    <d v="2017-11-19T00:00:00"/>
    <x v="3"/>
    <x v="10"/>
    <x v="775"/>
    <x v="20"/>
    <x v="0"/>
    <x v="3"/>
    <s v="Avery Printable Repositionable Plastic Tabs"/>
    <n v="41.28"/>
    <n v="6"/>
    <n v="13.93"/>
  </r>
  <r>
    <n v="9364"/>
    <d v="2017-11-19T00:00:00"/>
    <x v="3"/>
    <x v="10"/>
    <x v="775"/>
    <x v="20"/>
    <x v="0"/>
    <x v="0"/>
    <s v="Xerox 1898"/>
    <n v="13.36"/>
    <n v="2"/>
    <n v="6.41"/>
  </r>
  <r>
    <n v="9365"/>
    <d v="2017-11-19T00:00:00"/>
    <x v="3"/>
    <x v="10"/>
    <x v="375"/>
    <x v="3"/>
    <x v="2"/>
    <x v="6"/>
    <s v="Square Credit Card Reader"/>
    <n v="31.97"/>
    <n v="4"/>
    <n v="2.4"/>
  </r>
  <r>
    <n v="9366"/>
    <d v="2017-11-19T00:00:00"/>
    <x v="3"/>
    <x v="10"/>
    <x v="69"/>
    <x v="0"/>
    <x v="0"/>
    <x v="0"/>
    <s v="Xerox 1901"/>
    <n v="16.899999999999999"/>
    <n v="4"/>
    <n v="5.28"/>
  </r>
  <r>
    <n v="9367"/>
    <d v="2017-11-19T00:00:00"/>
    <x v="3"/>
    <x v="10"/>
    <x v="69"/>
    <x v="0"/>
    <x v="0"/>
    <x v="14"/>
    <s v="Acme Elite Stainless Steel Scissors"/>
    <n v="6.67"/>
    <n v="1"/>
    <n v="0.5"/>
  </r>
  <r>
    <n v="9368"/>
    <d v="2017-11-19T00:00:00"/>
    <x v="3"/>
    <x v="10"/>
    <x v="69"/>
    <x v="0"/>
    <x v="0"/>
    <x v="4"/>
    <s v="Boston School Pro Electric Pencil Sharpener, 1670"/>
    <n v="99.14"/>
    <n v="4"/>
    <n v="8.67"/>
  </r>
  <r>
    <n v="9369"/>
    <d v="2017-11-19T00:00:00"/>
    <x v="3"/>
    <x v="10"/>
    <x v="69"/>
    <x v="0"/>
    <x v="1"/>
    <x v="8"/>
    <s v="Telescoping Adjustable Floor Lamp"/>
    <n v="15.99"/>
    <n v="2"/>
    <n v="-13.99"/>
  </r>
  <r>
    <n v="9370"/>
    <d v="2017-11-19T00:00:00"/>
    <x v="3"/>
    <x v="10"/>
    <x v="721"/>
    <x v="0"/>
    <x v="1"/>
    <x v="5"/>
    <s v="Office Star Flex Back Scooter Chair with White Frame"/>
    <n v="233.06"/>
    <n v="3"/>
    <n v="-53.27"/>
  </r>
  <r>
    <n v="9371"/>
    <d v="2017-11-19T00:00:00"/>
    <x v="3"/>
    <x v="10"/>
    <x v="49"/>
    <x v="0"/>
    <x v="1"/>
    <x v="5"/>
    <s v="Lifetime Advantage Folding Chairs, 4/Carton"/>
    <n v="305.31"/>
    <n v="2"/>
    <n v="-8.7200000000000006"/>
  </r>
  <r>
    <n v="9372"/>
    <d v="2017-11-19T00:00:00"/>
    <x v="3"/>
    <x v="10"/>
    <x v="579"/>
    <x v="5"/>
    <x v="1"/>
    <x v="8"/>
    <s v="3M Polarizing Task Lamp with Clamp Arm, Light Gray"/>
    <n v="821.88"/>
    <n v="6"/>
    <n v="213.69"/>
  </r>
  <r>
    <n v="9373"/>
    <d v="2017-11-19T00:00:00"/>
    <x v="3"/>
    <x v="10"/>
    <x v="579"/>
    <x v="5"/>
    <x v="0"/>
    <x v="3"/>
    <s v="GBC Imprintable Covers"/>
    <n v="21.96"/>
    <n v="2"/>
    <n v="10.76"/>
  </r>
  <r>
    <n v="9374"/>
    <d v="2017-11-19T00:00:00"/>
    <x v="3"/>
    <x v="10"/>
    <x v="260"/>
    <x v="3"/>
    <x v="0"/>
    <x v="2"/>
    <s v="File Shuttle II and Handi-File, Black"/>
    <n v="305.01"/>
    <n v="9"/>
    <n v="76.25"/>
  </r>
  <r>
    <n v="9375"/>
    <d v="2017-11-19T00:00:00"/>
    <x v="3"/>
    <x v="10"/>
    <x v="260"/>
    <x v="3"/>
    <x v="1"/>
    <x v="8"/>
    <s v="Executive Impressions 13-1/2&quot; Indoor/Outdoor Wall Clock"/>
    <n v="18.7"/>
    <n v="1"/>
    <n v="7.11"/>
  </r>
  <r>
    <n v="9376"/>
    <d v="2017-11-19T00:00:00"/>
    <x v="3"/>
    <x v="10"/>
    <x v="514"/>
    <x v="20"/>
    <x v="0"/>
    <x v="10"/>
    <s v="Staple envelope"/>
    <n v="16.739999999999998"/>
    <n v="3"/>
    <n v="8.3699999999999992"/>
  </r>
  <r>
    <n v="9377"/>
    <d v="2017-11-19T00:00:00"/>
    <x v="3"/>
    <x v="10"/>
    <x v="514"/>
    <x v="20"/>
    <x v="0"/>
    <x v="12"/>
    <s v="Hoover Shoulder Vac Commercial Portable Vacuum"/>
    <n v="2504.7399999999998"/>
    <n v="7"/>
    <n v="626.19000000000005"/>
  </r>
  <r>
    <n v="9378"/>
    <d v="2017-11-19T00:00:00"/>
    <x v="3"/>
    <x v="10"/>
    <x v="660"/>
    <x v="0"/>
    <x v="1"/>
    <x v="13"/>
    <s v="Bush Andora Conference Table, Maple/Graphite Gray Finish"/>
    <n v="718.12"/>
    <n v="6"/>
    <n v="-71.81"/>
  </r>
  <r>
    <n v="9379"/>
    <d v="2017-11-19T00:00:00"/>
    <x v="3"/>
    <x v="10"/>
    <x v="660"/>
    <x v="0"/>
    <x v="0"/>
    <x v="4"/>
    <s v="Peel-Off China Markers"/>
    <n v="31.78"/>
    <n v="4"/>
    <n v="8.74"/>
  </r>
  <r>
    <n v="9380"/>
    <d v="2017-11-19T00:00:00"/>
    <x v="3"/>
    <x v="10"/>
    <x v="118"/>
    <x v="6"/>
    <x v="0"/>
    <x v="7"/>
    <s v="OIC Binder Clips"/>
    <n v="25.06"/>
    <n v="7"/>
    <n v="12.53"/>
  </r>
  <r>
    <n v="9381"/>
    <d v="2017-11-19T00:00:00"/>
    <x v="3"/>
    <x v="10"/>
    <x v="180"/>
    <x v="0"/>
    <x v="1"/>
    <x v="5"/>
    <s v="Global Wood Trimmed Manager's Task Chair, Khaki"/>
    <n v="191.06"/>
    <n v="3"/>
    <n v="-46.4"/>
  </r>
  <r>
    <n v="9382"/>
    <d v="2017-11-19T00:00:00"/>
    <x v="3"/>
    <x v="10"/>
    <x v="180"/>
    <x v="0"/>
    <x v="0"/>
    <x v="4"/>
    <s v="Avery Hi-Liter GlideStik Fluorescent Highlighter, Yellow Ink"/>
    <n v="13.04"/>
    <n v="5"/>
    <n v="3.91"/>
  </r>
  <r>
    <n v="9383"/>
    <d v="2017-11-19T00:00:00"/>
    <x v="3"/>
    <x v="10"/>
    <x v="180"/>
    <x v="0"/>
    <x v="0"/>
    <x v="3"/>
    <s v="Fellowes PB500 Electric Punch Plastic Comb Binding Machine with Manual Bind"/>
    <n v="1525.19"/>
    <n v="6"/>
    <n v="-2287.7800000000002"/>
  </r>
  <r>
    <n v="9384"/>
    <d v="2017-11-19T00:00:00"/>
    <x v="3"/>
    <x v="10"/>
    <x v="54"/>
    <x v="10"/>
    <x v="0"/>
    <x v="3"/>
    <s v="Lock-Up Easel 'Spel-Binder'"/>
    <n v="59.91"/>
    <n v="7"/>
    <n v="-45.93"/>
  </r>
  <r>
    <n v="9385"/>
    <d v="2017-11-19T00:00:00"/>
    <x v="3"/>
    <x v="10"/>
    <x v="77"/>
    <x v="6"/>
    <x v="0"/>
    <x v="4"/>
    <s v="Newell 349"/>
    <n v="22.96"/>
    <n v="7"/>
    <n v="6.66"/>
  </r>
  <r>
    <n v="9386"/>
    <d v="2017-11-19T00:00:00"/>
    <x v="3"/>
    <x v="10"/>
    <x v="64"/>
    <x v="20"/>
    <x v="0"/>
    <x v="3"/>
    <s v="Acco Data Flex Cable Posts For Top &amp; Bottom Load Binders, 6&quot; Capacity"/>
    <n v="58.41"/>
    <n v="7"/>
    <n v="18.25"/>
  </r>
  <r>
    <n v="9387"/>
    <d v="2017-11-19T00:00:00"/>
    <x v="3"/>
    <x v="10"/>
    <x v="64"/>
    <x v="20"/>
    <x v="1"/>
    <x v="13"/>
    <s v="Hon 61000 Series Interactive Training Tables"/>
    <n v="79.97"/>
    <n v="3"/>
    <n v="-29.32"/>
  </r>
  <r>
    <n v="9388"/>
    <d v="2017-11-20T00:00:00"/>
    <x v="3"/>
    <x v="10"/>
    <x v="269"/>
    <x v="3"/>
    <x v="1"/>
    <x v="8"/>
    <s v="Coloredge Poster Frame"/>
    <n v="42.6"/>
    <n v="3"/>
    <n v="16.61"/>
  </r>
  <r>
    <n v="9389"/>
    <d v="2017-11-20T00:00:00"/>
    <x v="3"/>
    <x v="10"/>
    <x v="269"/>
    <x v="3"/>
    <x v="0"/>
    <x v="3"/>
    <s v="GBC Prepunched Paper, 19-Hole, for Binding Systems, 24-lb"/>
    <n v="84.06"/>
    <n v="7"/>
    <n v="27.32"/>
  </r>
  <r>
    <n v="9390"/>
    <d v="2017-11-20T00:00:00"/>
    <x v="3"/>
    <x v="10"/>
    <x v="54"/>
    <x v="25"/>
    <x v="0"/>
    <x v="4"/>
    <s v="Newell 336"/>
    <n v="23.97"/>
    <n v="7"/>
    <n v="2.7"/>
  </r>
  <r>
    <n v="9391"/>
    <d v="2017-11-20T00:00:00"/>
    <x v="3"/>
    <x v="10"/>
    <x v="54"/>
    <x v="25"/>
    <x v="0"/>
    <x v="4"/>
    <s v="Staples in misc. colors"/>
    <n v="28.73"/>
    <n v="3"/>
    <n v="1.8"/>
  </r>
  <r>
    <n v="9392"/>
    <d v="2017-11-20T00:00:00"/>
    <x v="3"/>
    <x v="10"/>
    <x v="542"/>
    <x v="10"/>
    <x v="1"/>
    <x v="8"/>
    <s v="Floodlight Indoor Halogen Bulbs, 1 Bulb per Pack, 60 Watts"/>
    <n v="77.599999999999994"/>
    <n v="5"/>
    <n v="28.13"/>
  </r>
  <r>
    <n v="9393"/>
    <d v="2017-11-20T00:00:00"/>
    <x v="3"/>
    <x v="10"/>
    <x v="542"/>
    <x v="10"/>
    <x v="1"/>
    <x v="8"/>
    <s v="GE General Purpose, Extra Long Life, Showcase &amp; Floodlight Incandescent Bulbs"/>
    <n v="4.66"/>
    <n v="2"/>
    <n v="1.57"/>
  </r>
  <r>
    <n v="9394"/>
    <d v="2017-11-20T00:00:00"/>
    <x v="3"/>
    <x v="10"/>
    <x v="75"/>
    <x v="3"/>
    <x v="1"/>
    <x v="5"/>
    <s v="Novimex High-Tech Fabric Mesh Task Chair"/>
    <n v="283.92"/>
    <n v="5"/>
    <n v="-46.14"/>
  </r>
  <r>
    <n v="9395"/>
    <d v="2017-11-20T00:00:00"/>
    <x v="3"/>
    <x v="10"/>
    <x v="459"/>
    <x v="28"/>
    <x v="0"/>
    <x v="4"/>
    <s v="Sanford Uni-Blazer View Highlighters, Chisel Tip, Yellow"/>
    <n v="22"/>
    <n v="10"/>
    <n v="9.68"/>
  </r>
  <r>
    <n v="9396"/>
    <d v="2017-11-20T00:00:00"/>
    <x v="3"/>
    <x v="10"/>
    <x v="101"/>
    <x v="20"/>
    <x v="0"/>
    <x v="0"/>
    <s v="Xerox 1968"/>
    <n v="46.76"/>
    <n v="7"/>
    <n v="22.44"/>
  </r>
  <r>
    <n v="9397"/>
    <d v="2017-11-20T00:00:00"/>
    <x v="3"/>
    <x v="10"/>
    <x v="101"/>
    <x v="20"/>
    <x v="1"/>
    <x v="11"/>
    <s v="Sauder Camden County Collection Libraries, Planked Cherry Finish"/>
    <n v="183.97"/>
    <n v="2"/>
    <n v="-25.3"/>
  </r>
  <r>
    <n v="9398"/>
    <d v="2017-11-20T00:00:00"/>
    <x v="3"/>
    <x v="10"/>
    <x v="101"/>
    <x v="20"/>
    <x v="2"/>
    <x v="6"/>
    <s v="Samsung Galaxy Mega 6.3"/>
    <n v="1259.97"/>
    <n v="3"/>
    <n v="327.58999999999997"/>
  </r>
  <r>
    <n v="9399"/>
    <d v="2017-11-20T00:00:00"/>
    <x v="3"/>
    <x v="10"/>
    <x v="101"/>
    <x v="20"/>
    <x v="0"/>
    <x v="4"/>
    <s v="Boston KS Multi-Size Manual Pencil Sharpener"/>
    <n v="68.97"/>
    <n v="3"/>
    <n v="19.309999999999999"/>
  </r>
  <r>
    <n v="9400"/>
    <d v="2017-11-20T00:00:00"/>
    <x v="3"/>
    <x v="10"/>
    <x v="414"/>
    <x v="15"/>
    <x v="1"/>
    <x v="5"/>
    <s v="Office Star - Mesh Screen back chair with Vinyl seat"/>
    <n v="209.57"/>
    <n v="2"/>
    <n v="-23.58"/>
  </r>
  <r>
    <n v="9401"/>
    <d v="2017-11-20T00:00:00"/>
    <x v="3"/>
    <x v="10"/>
    <x v="90"/>
    <x v="5"/>
    <x v="1"/>
    <x v="8"/>
    <s v="9-3/4 Diameter Round Wall Clock"/>
    <n v="27.58"/>
    <n v="2"/>
    <n v="11.58"/>
  </r>
  <r>
    <n v="9402"/>
    <d v="2017-11-20T00:00:00"/>
    <x v="3"/>
    <x v="10"/>
    <x v="121"/>
    <x v="20"/>
    <x v="2"/>
    <x v="9"/>
    <s v="Maxell 4.7GB DVD+R 5/Pack"/>
    <n v="2.97"/>
    <n v="3"/>
    <n v="1.34"/>
  </r>
  <r>
    <n v="9403"/>
    <d v="2017-11-20T00:00:00"/>
    <x v="3"/>
    <x v="10"/>
    <x v="121"/>
    <x v="20"/>
    <x v="2"/>
    <x v="6"/>
    <s v="Apple iPhone 5S"/>
    <n v="569.99"/>
    <n v="1"/>
    <n v="171"/>
  </r>
  <r>
    <n v="9404"/>
    <d v="2017-11-20T00:00:00"/>
    <x v="3"/>
    <x v="10"/>
    <x v="121"/>
    <x v="20"/>
    <x v="1"/>
    <x v="8"/>
    <s v="Tensor Brushed Steel Torchiere Floor Lamp"/>
    <n v="50.97"/>
    <n v="3"/>
    <n v="9.17"/>
  </r>
  <r>
    <n v="9405"/>
    <d v="2017-11-21T00:00:00"/>
    <x v="3"/>
    <x v="10"/>
    <x v="157"/>
    <x v="22"/>
    <x v="1"/>
    <x v="13"/>
    <s v="Safco Drafting Table"/>
    <n v="70.98"/>
    <n v="1"/>
    <n v="20.58"/>
  </r>
  <r>
    <n v="9406"/>
    <d v="2017-11-21T00:00:00"/>
    <x v="3"/>
    <x v="10"/>
    <x v="72"/>
    <x v="20"/>
    <x v="1"/>
    <x v="8"/>
    <s v="Howard Miller Distant Time Traveler Alarm Clock"/>
    <n v="27.42"/>
    <n v="1"/>
    <n v="11.24"/>
  </r>
  <r>
    <n v="9407"/>
    <d v="2017-11-21T00:00:00"/>
    <x v="3"/>
    <x v="10"/>
    <x v="429"/>
    <x v="3"/>
    <x v="0"/>
    <x v="2"/>
    <s v="Eldon Portable Mobile Manager"/>
    <n v="56.56"/>
    <n v="2"/>
    <n v="15.27"/>
  </r>
  <r>
    <n v="9408"/>
    <d v="2017-11-21T00:00:00"/>
    <x v="3"/>
    <x v="10"/>
    <x v="429"/>
    <x v="3"/>
    <x v="0"/>
    <x v="4"/>
    <s v="Newell 344"/>
    <n v="5.56"/>
    <n v="2"/>
    <n v="1.45"/>
  </r>
  <r>
    <n v="9409"/>
    <d v="2017-11-21T00:00:00"/>
    <x v="3"/>
    <x v="10"/>
    <x v="429"/>
    <x v="3"/>
    <x v="0"/>
    <x v="7"/>
    <s v="Advantus T-Pin Paper Clips"/>
    <n v="9.02"/>
    <n v="2"/>
    <n v="3.52"/>
  </r>
  <r>
    <n v="9410"/>
    <d v="2017-11-21T00:00:00"/>
    <x v="3"/>
    <x v="10"/>
    <x v="429"/>
    <x v="3"/>
    <x v="0"/>
    <x v="12"/>
    <s v="Acco Six-Outlet Power Strip, 4' Cord Length"/>
    <n v="8.6199999999999992"/>
    <n v="1"/>
    <n v="2.2400000000000002"/>
  </r>
  <r>
    <n v="9411"/>
    <d v="2017-11-21T00:00:00"/>
    <x v="3"/>
    <x v="10"/>
    <x v="429"/>
    <x v="3"/>
    <x v="2"/>
    <x v="6"/>
    <s v="Mitel MiVoice 5330e IP Phone"/>
    <n v="659.98"/>
    <n v="3"/>
    <n v="49.5"/>
  </r>
  <r>
    <n v="9412"/>
    <d v="2017-11-21T00:00:00"/>
    <x v="3"/>
    <x v="10"/>
    <x v="204"/>
    <x v="2"/>
    <x v="0"/>
    <x v="0"/>
    <s v="Xerox 1972"/>
    <n v="8.4499999999999993"/>
    <n v="2"/>
    <n v="2.64"/>
  </r>
  <r>
    <n v="9413"/>
    <d v="2017-11-21T00:00:00"/>
    <x v="3"/>
    <x v="10"/>
    <x v="204"/>
    <x v="2"/>
    <x v="0"/>
    <x v="2"/>
    <s v="Recycled Eldon Regeneration Jumbo File"/>
    <n v="39.299999999999997"/>
    <n v="4"/>
    <n v="3.93"/>
  </r>
  <r>
    <n v="9414"/>
    <d v="2017-11-21T00:00:00"/>
    <x v="3"/>
    <x v="10"/>
    <x v="225"/>
    <x v="3"/>
    <x v="0"/>
    <x v="4"/>
    <s v="Newell 332"/>
    <n v="11.76"/>
    <n v="4"/>
    <n v="3.18"/>
  </r>
  <r>
    <n v="9415"/>
    <d v="2017-11-21T00:00:00"/>
    <x v="3"/>
    <x v="10"/>
    <x v="225"/>
    <x v="3"/>
    <x v="0"/>
    <x v="3"/>
    <s v="Canvas Sectional Post Binders"/>
    <n v="40.74"/>
    <n v="2"/>
    <n v="14.77"/>
  </r>
  <r>
    <n v="9416"/>
    <d v="2017-11-21T00:00:00"/>
    <x v="3"/>
    <x v="10"/>
    <x v="74"/>
    <x v="22"/>
    <x v="0"/>
    <x v="3"/>
    <s v="Vinyl Sectional Post Binders"/>
    <n v="150.80000000000001"/>
    <n v="5"/>
    <n v="56.55"/>
  </r>
  <r>
    <n v="9417"/>
    <d v="2017-11-21T00:00:00"/>
    <x v="3"/>
    <x v="10"/>
    <x v="74"/>
    <x v="22"/>
    <x v="2"/>
    <x v="15"/>
    <s v="3D Systems Cube Printer, 2nd Generation, White"/>
    <n v="1039.99"/>
    <n v="1"/>
    <n v="104"/>
  </r>
  <r>
    <n v="9418"/>
    <d v="2017-11-21T00:00:00"/>
    <x v="3"/>
    <x v="10"/>
    <x v="74"/>
    <x v="22"/>
    <x v="0"/>
    <x v="0"/>
    <s v="Xerox 209"/>
    <n v="51.84"/>
    <n v="8"/>
    <n v="24.88"/>
  </r>
  <r>
    <n v="9419"/>
    <d v="2017-11-21T00:00:00"/>
    <x v="3"/>
    <x v="10"/>
    <x v="742"/>
    <x v="0"/>
    <x v="2"/>
    <x v="6"/>
    <s v="Motorola HK250 Universal Bluetooth Headset"/>
    <n v="55.18"/>
    <n v="3"/>
    <n v="-12.41"/>
  </r>
  <r>
    <n v="9420"/>
    <d v="2017-11-22T00:00:00"/>
    <x v="3"/>
    <x v="10"/>
    <x v="251"/>
    <x v="0"/>
    <x v="0"/>
    <x v="4"/>
    <s v="Newell 314"/>
    <n v="35.71"/>
    <n v="8"/>
    <n v="2.23"/>
  </r>
  <r>
    <n v="9421"/>
    <d v="2017-11-23T00:00:00"/>
    <x v="3"/>
    <x v="10"/>
    <x v="744"/>
    <x v="25"/>
    <x v="2"/>
    <x v="9"/>
    <s v="Memorex Mini Travel Drive 8 GB USB 2.0 Flash Drive"/>
    <n v="74.11"/>
    <n v="8"/>
    <n v="17.600000000000001"/>
  </r>
  <r>
    <n v="9422"/>
    <d v="2017-11-23T00:00:00"/>
    <x v="3"/>
    <x v="10"/>
    <x v="744"/>
    <x v="25"/>
    <x v="2"/>
    <x v="6"/>
    <s v="Speck Products Candyshell Flip Case"/>
    <n v="27.99"/>
    <n v="1"/>
    <n v="2.1"/>
  </r>
  <r>
    <n v="9423"/>
    <d v="2017-11-23T00:00:00"/>
    <x v="3"/>
    <x v="10"/>
    <x v="744"/>
    <x v="25"/>
    <x v="0"/>
    <x v="4"/>
    <s v="Newell Chalk Holder"/>
    <n v="3.3"/>
    <n v="1"/>
    <n v="1.07"/>
  </r>
  <r>
    <n v="9424"/>
    <d v="2017-11-23T00:00:00"/>
    <x v="3"/>
    <x v="10"/>
    <x v="362"/>
    <x v="14"/>
    <x v="1"/>
    <x v="8"/>
    <s v="Coloredge Poster Frame"/>
    <n v="28.4"/>
    <n v="2"/>
    <n v="11.08"/>
  </r>
  <r>
    <n v="9425"/>
    <d v="2017-11-23T00:00:00"/>
    <x v="3"/>
    <x v="10"/>
    <x v="362"/>
    <x v="14"/>
    <x v="0"/>
    <x v="3"/>
    <s v="GBC VeloBinder Manual Binding System"/>
    <n v="287.92"/>
    <n v="8"/>
    <n v="138.19999999999999"/>
  </r>
  <r>
    <n v="9426"/>
    <d v="2017-11-23T00:00:00"/>
    <x v="3"/>
    <x v="10"/>
    <x v="210"/>
    <x v="2"/>
    <x v="1"/>
    <x v="8"/>
    <s v="OIC Stacking Trays"/>
    <n v="24.05"/>
    <n v="9"/>
    <n v="7.21"/>
  </r>
  <r>
    <n v="9427"/>
    <d v="2017-11-23T00:00:00"/>
    <x v="3"/>
    <x v="10"/>
    <x v="136"/>
    <x v="2"/>
    <x v="0"/>
    <x v="3"/>
    <s v="GBC Standard Therm-A-Bind Covers"/>
    <n v="7.48"/>
    <n v="1"/>
    <n v="-5.98"/>
  </r>
  <r>
    <n v="9428"/>
    <d v="2017-11-23T00:00:00"/>
    <x v="3"/>
    <x v="10"/>
    <x v="616"/>
    <x v="1"/>
    <x v="1"/>
    <x v="8"/>
    <s v="Contemporary Wood/Metal Frame"/>
    <n v="6.46"/>
    <n v="1"/>
    <n v="-4.04"/>
  </r>
  <r>
    <n v="9429"/>
    <d v="2017-11-23T00:00:00"/>
    <x v="3"/>
    <x v="10"/>
    <x v="616"/>
    <x v="1"/>
    <x v="0"/>
    <x v="1"/>
    <s v="Avery File Folder Labels"/>
    <n v="11.52"/>
    <n v="5"/>
    <n v="4.18"/>
  </r>
  <r>
    <n v="9430"/>
    <d v="2017-11-23T00:00:00"/>
    <x v="3"/>
    <x v="10"/>
    <x v="616"/>
    <x v="1"/>
    <x v="2"/>
    <x v="6"/>
    <s v="Toshiba IPT2010-SD IPÂ Telephone"/>
    <n v="222.38"/>
    <n v="2"/>
    <n v="16.68"/>
  </r>
  <r>
    <n v="9431"/>
    <d v="2017-11-23T00:00:00"/>
    <x v="3"/>
    <x v="10"/>
    <x v="545"/>
    <x v="0"/>
    <x v="2"/>
    <x v="6"/>
    <s v="Panasonic KX TS208W Corded phone"/>
    <n v="195.96"/>
    <n v="5"/>
    <n v="19.600000000000001"/>
  </r>
  <r>
    <n v="9432"/>
    <d v="2017-11-23T00:00:00"/>
    <x v="3"/>
    <x v="10"/>
    <x v="284"/>
    <x v="14"/>
    <x v="0"/>
    <x v="14"/>
    <s v="Staple remover"/>
    <n v="4.3600000000000003"/>
    <n v="2"/>
    <n v="0.17"/>
  </r>
  <r>
    <n v="9433"/>
    <d v="2017-11-23T00:00:00"/>
    <x v="3"/>
    <x v="10"/>
    <x v="10"/>
    <x v="1"/>
    <x v="0"/>
    <x v="0"/>
    <s v="Xerox 1959"/>
    <n v="10.69"/>
    <n v="2"/>
    <n v="3.74"/>
  </r>
  <r>
    <n v="9434"/>
    <d v="2017-11-23T00:00:00"/>
    <x v="3"/>
    <x v="10"/>
    <x v="359"/>
    <x v="0"/>
    <x v="0"/>
    <x v="0"/>
    <s v="Xerox 22"/>
    <n v="36.29"/>
    <n v="7"/>
    <n v="12.7"/>
  </r>
  <r>
    <n v="9435"/>
    <d v="2017-11-23T00:00:00"/>
    <x v="3"/>
    <x v="10"/>
    <x v="359"/>
    <x v="0"/>
    <x v="0"/>
    <x v="0"/>
    <s v="Xerox 1942"/>
    <n v="78.3"/>
    <n v="2"/>
    <n v="29.36"/>
  </r>
  <r>
    <n v="9436"/>
    <d v="2017-11-23T00:00:00"/>
    <x v="3"/>
    <x v="10"/>
    <x v="359"/>
    <x v="0"/>
    <x v="1"/>
    <x v="13"/>
    <s v="Lesro Round Back Collection Coffee Table, End Table"/>
    <n v="127.79"/>
    <n v="1"/>
    <n v="-31.03"/>
  </r>
  <r>
    <n v="9437"/>
    <d v="2017-11-23T00:00:00"/>
    <x v="3"/>
    <x v="10"/>
    <x v="359"/>
    <x v="0"/>
    <x v="0"/>
    <x v="3"/>
    <s v="Aluminum Screw Posts"/>
    <n v="6.1"/>
    <n v="2"/>
    <n v="-9.16"/>
  </r>
  <r>
    <n v="9438"/>
    <d v="2017-11-24T00:00:00"/>
    <x v="3"/>
    <x v="10"/>
    <x v="217"/>
    <x v="0"/>
    <x v="0"/>
    <x v="7"/>
    <s v="Advantus T-Pin Paper Clips"/>
    <n v="10.82"/>
    <n v="3"/>
    <n v="2.57"/>
  </r>
  <r>
    <n v="9439"/>
    <d v="2017-11-24T00:00:00"/>
    <x v="3"/>
    <x v="10"/>
    <x v="477"/>
    <x v="20"/>
    <x v="0"/>
    <x v="0"/>
    <s v="Adams Telephone Message Book W/Dividers/Space For Phone Numbers, 5 1/4&quot;X8 1/2&quot;, 300/Messages"/>
    <n v="5.88"/>
    <n v="1"/>
    <n v="2.88"/>
  </r>
  <r>
    <n v="9440"/>
    <d v="2017-11-24T00:00:00"/>
    <x v="3"/>
    <x v="10"/>
    <x v="477"/>
    <x v="20"/>
    <x v="1"/>
    <x v="5"/>
    <s v="Global Ergonomic Managers Chair"/>
    <n v="977.29"/>
    <n v="6"/>
    <n v="173.74"/>
  </r>
  <r>
    <n v="9441"/>
    <d v="2017-11-24T00:00:00"/>
    <x v="3"/>
    <x v="10"/>
    <x v="138"/>
    <x v="9"/>
    <x v="2"/>
    <x v="6"/>
    <s v="Motorla HX550 Universal Bluetooth Headset"/>
    <n v="79.099999999999994"/>
    <n v="2"/>
    <n v="39.549999999999997"/>
  </r>
  <r>
    <n v="9442"/>
    <d v="2017-11-24T00:00:00"/>
    <x v="3"/>
    <x v="10"/>
    <x v="138"/>
    <x v="9"/>
    <x v="0"/>
    <x v="3"/>
    <s v="Wilson Jones Ledger-Size, Piano-Hinge Binder, 2&quot;, Blue"/>
    <n v="327.84"/>
    <n v="8"/>
    <n v="157.36000000000001"/>
  </r>
  <r>
    <n v="9443"/>
    <d v="2017-11-24T00:00:00"/>
    <x v="3"/>
    <x v="10"/>
    <x v="365"/>
    <x v="5"/>
    <x v="0"/>
    <x v="3"/>
    <s v="Avery Durable Binders"/>
    <n v="2.88"/>
    <n v="1"/>
    <n v="1.41"/>
  </r>
  <r>
    <n v="9444"/>
    <d v="2017-11-24T00:00:00"/>
    <x v="3"/>
    <x v="10"/>
    <x v="365"/>
    <x v="5"/>
    <x v="0"/>
    <x v="2"/>
    <s v="Iceberg Mobile Mega Data/Printer Cart"/>
    <n v="1443.96"/>
    <n v="12"/>
    <n v="375.43"/>
  </r>
  <r>
    <n v="9445"/>
    <d v="2017-11-24T00:00:00"/>
    <x v="3"/>
    <x v="10"/>
    <x v="20"/>
    <x v="12"/>
    <x v="0"/>
    <x v="3"/>
    <s v="GBC Recycled Grain Textured Covers"/>
    <n v="20.72"/>
    <n v="2"/>
    <n v="-15.2"/>
  </r>
  <r>
    <n v="9446"/>
    <d v="2017-11-24T00:00:00"/>
    <x v="3"/>
    <x v="10"/>
    <x v="20"/>
    <x v="12"/>
    <x v="0"/>
    <x v="2"/>
    <s v="Fellowes Bankers Box Staxonsteel Drawer File/Stacking System"/>
    <n v="415.87"/>
    <n v="8"/>
    <n v="-41.59"/>
  </r>
  <r>
    <n v="9447"/>
    <d v="2017-11-24T00:00:00"/>
    <x v="3"/>
    <x v="10"/>
    <x v="548"/>
    <x v="25"/>
    <x v="0"/>
    <x v="3"/>
    <s v="Avery Durable Slant Ring Binders"/>
    <n v="19.010000000000002"/>
    <n v="8"/>
    <n v="-12.67"/>
  </r>
  <r>
    <n v="9448"/>
    <d v="2017-11-24T00:00:00"/>
    <x v="3"/>
    <x v="10"/>
    <x v="75"/>
    <x v="20"/>
    <x v="0"/>
    <x v="4"/>
    <s v="Crayola Anti Dust Chalk, 12/Pack"/>
    <n v="16.38"/>
    <n v="9"/>
    <n v="7.37"/>
  </r>
  <r>
    <n v="9449"/>
    <d v="2017-11-24T00:00:00"/>
    <x v="3"/>
    <x v="10"/>
    <x v="75"/>
    <x v="20"/>
    <x v="0"/>
    <x v="10"/>
    <s v="Ames Color-File Green Diamond Border X-ray Mailers"/>
    <n v="167.96"/>
    <n v="2"/>
    <n v="78.94"/>
  </r>
  <r>
    <n v="9450"/>
    <d v="2017-11-24T00:00:00"/>
    <x v="3"/>
    <x v="10"/>
    <x v="75"/>
    <x v="20"/>
    <x v="1"/>
    <x v="11"/>
    <s v="O'Sullivan Plantations 2-Door Library in Landvery Oak"/>
    <n v="321.57"/>
    <n v="2"/>
    <n v="-16.079999999999998"/>
  </r>
  <r>
    <n v="9451"/>
    <d v="2017-11-24T00:00:00"/>
    <x v="3"/>
    <x v="10"/>
    <x v="75"/>
    <x v="20"/>
    <x v="0"/>
    <x v="0"/>
    <s v="Xerox 214"/>
    <n v="12.96"/>
    <n v="2"/>
    <n v="6.22"/>
  </r>
  <r>
    <n v="9452"/>
    <d v="2017-11-24T00:00:00"/>
    <x v="3"/>
    <x v="10"/>
    <x v="190"/>
    <x v="3"/>
    <x v="0"/>
    <x v="4"/>
    <s v="BIC Liqua Brite Liner"/>
    <n v="27.76"/>
    <n v="4"/>
    <n v="9.99"/>
  </r>
  <r>
    <n v="9453"/>
    <d v="2017-11-24T00:00:00"/>
    <x v="3"/>
    <x v="10"/>
    <x v="678"/>
    <x v="2"/>
    <x v="2"/>
    <x v="6"/>
    <s v="Blue Parrot B250XT Professional Grade Wireless BluetoothÂ HeadsetÂ with"/>
    <n v="89.99"/>
    <n v="2"/>
    <n v="-15"/>
  </r>
  <r>
    <n v="9454"/>
    <d v="2017-11-24T00:00:00"/>
    <x v="3"/>
    <x v="10"/>
    <x v="678"/>
    <x v="2"/>
    <x v="0"/>
    <x v="0"/>
    <s v="Xerox 1919"/>
    <n v="229.54"/>
    <n v="7"/>
    <n v="83.21"/>
  </r>
  <r>
    <n v="9455"/>
    <d v="2017-11-24T00:00:00"/>
    <x v="3"/>
    <x v="10"/>
    <x v="196"/>
    <x v="42"/>
    <x v="0"/>
    <x v="2"/>
    <s v="Fellowes Bases and Tops For Staxonsteel/High-Stak Systems"/>
    <n v="33.29"/>
    <n v="1"/>
    <n v="7.99"/>
  </r>
  <r>
    <n v="9456"/>
    <d v="2017-11-24T00:00:00"/>
    <x v="3"/>
    <x v="10"/>
    <x v="378"/>
    <x v="3"/>
    <x v="0"/>
    <x v="0"/>
    <s v="Southworth 100% RÃ©sumÃ© Paper, 24lb."/>
    <n v="7.78"/>
    <n v="1"/>
    <n v="3.5"/>
  </r>
  <r>
    <n v="9457"/>
    <d v="2017-11-24T00:00:00"/>
    <x v="3"/>
    <x v="10"/>
    <x v="739"/>
    <x v="0"/>
    <x v="0"/>
    <x v="12"/>
    <s v="Holmes Replacement Filter for HEPA Air Cleaner, Very Large Room, HEPA Filter"/>
    <n v="13.76"/>
    <n v="1"/>
    <n v="-24.77"/>
  </r>
  <r>
    <n v="9458"/>
    <d v="2017-11-24T00:00:00"/>
    <x v="3"/>
    <x v="10"/>
    <x v="706"/>
    <x v="15"/>
    <x v="0"/>
    <x v="3"/>
    <s v="Mead 1st Gear 2&quot; Zipper Binder, Asst. Colors"/>
    <n v="11.67"/>
    <n v="3"/>
    <n v="-7.78"/>
  </r>
  <r>
    <n v="9459"/>
    <d v="2017-11-24T00:00:00"/>
    <x v="3"/>
    <x v="10"/>
    <x v="706"/>
    <x v="15"/>
    <x v="0"/>
    <x v="10"/>
    <s v="Peel &amp; Seel Recycled Catalog Envelopes, Brown"/>
    <n v="64.849999999999994"/>
    <n v="7"/>
    <n v="24.32"/>
  </r>
  <r>
    <n v="9460"/>
    <d v="2017-11-24T00:00:00"/>
    <x v="3"/>
    <x v="10"/>
    <x v="443"/>
    <x v="3"/>
    <x v="1"/>
    <x v="13"/>
    <s v="Hon Practical Foundations 30 x 60 Training Table, Light Gray/Charcoal"/>
    <n v="364.08"/>
    <n v="2"/>
    <n v="9.1"/>
  </r>
  <r>
    <n v="9461"/>
    <d v="2017-11-24T00:00:00"/>
    <x v="3"/>
    <x v="10"/>
    <x v="443"/>
    <x v="3"/>
    <x v="1"/>
    <x v="13"/>
    <s v="Hon 61000 Series Interactive Training Tables"/>
    <n v="71.09"/>
    <n v="2"/>
    <n v="-1.78"/>
  </r>
  <r>
    <n v="9462"/>
    <d v="2017-11-24T00:00:00"/>
    <x v="3"/>
    <x v="10"/>
    <x v="154"/>
    <x v="3"/>
    <x v="2"/>
    <x v="9"/>
    <s v="Memorex Mini Travel Drive 16 GB USB 2.0 Flash Drive"/>
    <n v="223.58"/>
    <n v="14"/>
    <n v="87.2"/>
  </r>
  <r>
    <n v="9463"/>
    <d v="2017-11-25T00:00:00"/>
    <x v="3"/>
    <x v="10"/>
    <x v="381"/>
    <x v="14"/>
    <x v="0"/>
    <x v="2"/>
    <s v="Office Impressions Heavy Duty Welded Shelving &amp; Multimedia Storage Drawers"/>
    <n v="501.81"/>
    <n v="3"/>
    <n v="0"/>
  </r>
  <r>
    <n v="9464"/>
    <d v="2017-11-25T00:00:00"/>
    <x v="3"/>
    <x v="10"/>
    <x v="32"/>
    <x v="3"/>
    <x v="1"/>
    <x v="11"/>
    <s v="Sauder Forest Hills Library, Woodland Oak Finish"/>
    <n v="359.5"/>
    <n v="3"/>
    <n v="-29.61"/>
  </r>
  <r>
    <n v="9465"/>
    <d v="2017-11-25T00:00:00"/>
    <x v="3"/>
    <x v="10"/>
    <x v="32"/>
    <x v="3"/>
    <x v="0"/>
    <x v="2"/>
    <s v="Sterilite Officeware Hinged File Box"/>
    <n v="10.48"/>
    <n v="1"/>
    <n v="2.83"/>
  </r>
  <r>
    <n v="9466"/>
    <d v="2017-11-25T00:00:00"/>
    <x v="3"/>
    <x v="10"/>
    <x v="615"/>
    <x v="3"/>
    <x v="2"/>
    <x v="6"/>
    <s v="PayAnywhere Card Reader"/>
    <n v="39.96"/>
    <n v="5"/>
    <n v="3.5"/>
  </r>
  <r>
    <n v="9467"/>
    <d v="2017-11-25T00:00:00"/>
    <x v="3"/>
    <x v="10"/>
    <x v="615"/>
    <x v="3"/>
    <x v="0"/>
    <x v="0"/>
    <s v="Adams Telephone Message Book W/Dividers/Space For Phone Numbers, 5 1/4&quot;X8 1/2&quot;, 200/Messages"/>
    <n v="34.08"/>
    <n v="6"/>
    <n v="15.34"/>
  </r>
  <r>
    <n v="9468"/>
    <d v="2017-11-25T00:00:00"/>
    <x v="3"/>
    <x v="10"/>
    <x v="16"/>
    <x v="4"/>
    <x v="0"/>
    <x v="0"/>
    <s v="Wirebound Message Book, 4 per Page"/>
    <n v="48.87"/>
    <n v="9"/>
    <n v="23.95"/>
  </r>
  <r>
    <n v="9469"/>
    <d v="2017-11-25T00:00:00"/>
    <x v="3"/>
    <x v="10"/>
    <x v="742"/>
    <x v="16"/>
    <x v="1"/>
    <x v="11"/>
    <s v="O'Sullivan Manor Hill 2-Door Library in Brianna Oak"/>
    <n v="723.92"/>
    <n v="5"/>
    <n v="-81.44"/>
  </r>
  <r>
    <n v="9470"/>
    <d v="2017-11-25T00:00:00"/>
    <x v="3"/>
    <x v="10"/>
    <x v="501"/>
    <x v="3"/>
    <x v="0"/>
    <x v="4"/>
    <s v="DIXON Oriole Pencils"/>
    <n v="5.16"/>
    <n v="2"/>
    <n v="1.34"/>
  </r>
  <r>
    <n v="9471"/>
    <d v="2017-11-25T00:00:00"/>
    <x v="3"/>
    <x v="10"/>
    <x v="644"/>
    <x v="0"/>
    <x v="2"/>
    <x v="6"/>
    <s v="Blue Parrot B250XT Professional Grade Wireless BluetoothÂ HeadsetÂ with"/>
    <n v="299.95999999999998"/>
    <n v="5"/>
    <n v="37.5"/>
  </r>
  <r>
    <n v="9472"/>
    <d v="2017-11-25T00:00:00"/>
    <x v="3"/>
    <x v="10"/>
    <x v="644"/>
    <x v="0"/>
    <x v="0"/>
    <x v="12"/>
    <s v="Fellowes Command Center 5-outlet power strip"/>
    <n v="67.84"/>
    <n v="5"/>
    <n v="-179.78"/>
  </r>
  <r>
    <n v="9473"/>
    <d v="2017-11-25T00:00:00"/>
    <x v="3"/>
    <x v="10"/>
    <x v="644"/>
    <x v="0"/>
    <x v="1"/>
    <x v="5"/>
    <s v="Hon Deluxe Fabric Upholstered Stacking Chairs"/>
    <n v="853.93"/>
    <n v="5"/>
    <n v="-24.4"/>
  </r>
  <r>
    <n v="9474"/>
    <d v="2017-11-25T00:00:00"/>
    <x v="3"/>
    <x v="10"/>
    <x v="644"/>
    <x v="0"/>
    <x v="0"/>
    <x v="4"/>
    <s v="Avery Hi-Liter Smear-Safe Highlighters"/>
    <n v="18.690000000000001"/>
    <n v="4"/>
    <n v="3.74"/>
  </r>
  <r>
    <n v="9475"/>
    <d v="2017-11-25T00:00:00"/>
    <x v="3"/>
    <x v="10"/>
    <x v="14"/>
    <x v="5"/>
    <x v="1"/>
    <x v="5"/>
    <s v="Office Star - Professional Matrix Back Chair with 2-to-1 Synchro Tilt and Mesh Fabric Seat"/>
    <n v="701.96"/>
    <n v="2"/>
    <n v="168.47"/>
  </r>
  <r>
    <n v="9476"/>
    <d v="2017-11-26T00:00:00"/>
    <x v="3"/>
    <x v="10"/>
    <x v="462"/>
    <x v="24"/>
    <x v="1"/>
    <x v="8"/>
    <s v="Executive Impressions Supervisor Wall Clock"/>
    <n v="126.3"/>
    <n v="3"/>
    <n v="40.42"/>
  </r>
  <r>
    <n v="9477"/>
    <d v="2017-11-26T00:00:00"/>
    <x v="3"/>
    <x v="10"/>
    <x v="462"/>
    <x v="24"/>
    <x v="2"/>
    <x v="9"/>
    <s v="SanDisk Cruzer 32 GB USB Flash Drive"/>
    <n v="38.04"/>
    <n v="2"/>
    <n v="12.17"/>
  </r>
  <r>
    <n v="9478"/>
    <d v="2017-11-26T00:00:00"/>
    <x v="3"/>
    <x v="10"/>
    <x v="235"/>
    <x v="10"/>
    <x v="2"/>
    <x v="6"/>
    <s v="Motorola L804"/>
    <n v="220.75"/>
    <n v="8"/>
    <n v="-40.47"/>
  </r>
  <r>
    <n v="9479"/>
    <d v="2017-11-26T00:00:00"/>
    <x v="3"/>
    <x v="10"/>
    <x v="512"/>
    <x v="4"/>
    <x v="0"/>
    <x v="4"/>
    <s v="Newell 347"/>
    <n v="12.84"/>
    <n v="3"/>
    <n v="3.72"/>
  </r>
  <r>
    <n v="9480"/>
    <d v="2017-11-26T00:00:00"/>
    <x v="3"/>
    <x v="10"/>
    <x v="369"/>
    <x v="10"/>
    <x v="0"/>
    <x v="12"/>
    <s v="Holmes HEPA Air Purifier"/>
    <n v="52.27"/>
    <n v="3"/>
    <n v="9.8000000000000007"/>
  </r>
  <r>
    <n v="9481"/>
    <d v="2017-11-26T00:00:00"/>
    <x v="3"/>
    <x v="10"/>
    <x v="369"/>
    <x v="10"/>
    <x v="0"/>
    <x v="12"/>
    <s v="Fellowes Superior 10 Outlet Split Surge Protector"/>
    <n v="213.14"/>
    <n v="7"/>
    <n v="23.98"/>
  </r>
  <r>
    <n v="9482"/>
    <d v="2017-11-26T00:00:00"/>
    <x v="3"/>
    <x v="10"/>
    <x v="606"/>
    <x v="1"/>
    <x v="0"/>
    <x v="3"/>
    <s v="GBC Premium Transparent Covers with Diagonal Lined Pattern"/>
    <n v="33.57"/>
    <n v="8"/>
    <n v="-53.71"/>
  </r>
  <r>
    <n v="9483"/>
    <d v="2017-11-26T00:00:00"/>
    <x v="3"/>
    <x v="10"/>
    <x v="215"/>
    <x v="20"/>
    <x v="0"/>
    <x v="12"/>
    <s v="Black &amp; Decker Filter for Double Action Dustbuster Cordless Vac BLDV7210"/>
    <n v="58.73"/>
    <n v="7"/>
    <n v="14.68"/>
  </r>
  <r>
    <n v="9484"/>
    <d v="2017-11-26T00:00:00"/>
    <x v="3"/>
    <x v="10"/>
    <x v="215"/>
    <x v="20"/>
    <x v="0"/>
    <x v="3"/>
    <s v="Binding Machine Supplies"/>
    <n v="93.34"/>
    <n v="4"/>
    <n v="32.67"/>
  </r>
  <r>
    <n v="9485"/>
    <d v="2017-11-26T00:00:00"/>
    <x v="3"/>
    <x v="10"/>
    <x v="722"/>
    <x v="18"/>
    <x v="1"/>
    <x v="13"/>
    <s v="KI Adjustable-Height Table"/>
    <n v="257.94"/>
    <n v="3"/>
    <n v="67.06"/>
  </r>
  <r>
    <n v="9486"/>
    <d v="2017-11-26T00:00:00"/>
    <x v="3"/>
    <x v="10"/>
    <x v="722"/>
    <x v="18"/>
    <x v="2"/>
    <x v="6"/>
    <s v="Samsung Galaxy S4 Mini"/>
    <n v="1879.96"/>
    <n v="4"/>
    <n v="545.19000000000005"/>
  </r>
  <r>
    <n v="9487"/>
    <d v="2017-11-26T00:00:00"/>
    <x v="3"/>
    <x v="10"/>
    <x v="722"/>
    <x v="18"/>
    <x v="1"/>
    <x v="8"/>
    <s v="DAX Wood Document Frame"/>
    <n v="27.46"/>
    <n v="2"/>
    <n v="9.89"/>
  </r>
  <r>
    <n v="9488"/>
    <d v="2017-11-26T00:00:00"/>
    <x v="3"/>
    <x v="10"/>
    <x v="722"/>
    <x v="18"/>
    <x v="2"/>
    <x v="6"/>
    <s v="Innergie mMini Combo Duo USB Travel Charging Kit"/>
    <n v="89.98"/>
    <n v="2"/>
    <n v="43.19"/>
  </r>
  <r>
    <n v="9489"/>
    <d v="2017-11-26T00:00:00"/>
    <x v="3"/>
    <x v="10"/>
    <x v="722"/>
    <x v="18"/>
    <x v="1"/>
    <x v="5"/>
    <s v="SAFCO Arco Folding Chair"/>
    <n v="828.6"/>
    <n v="3"/>
    <n v="240.29"/>
  </r>
  <r>
    <n v="9490"/>
    <d v="2017-11-26T00:00:00"/>
    <x v="3"/>
    <x v="10"/>
    <x v="46"/>
    <x v="20"/>
    <x v="2"/>
    <x v="6"/>
    <s v="Plantronics Calisto P620-M USB Wireless Speakerphone System"/>
    <n v="979.95"/>
    <n v="5"/>
    <n v="264.58999999999997"/>
  </r>
  <r>
    <n v="9491"/>
    <d v="2017-11-26T00:00:00"/>
    <x v="3"/>
    <x v="10"/>
    <x v="46"/>
    <x v="20"/>
    <x v="1"/>
    <x v="8"/>
    <s v="DataProducts Ampli Magnifier Task Lamp, Black,"/>
    <n v="135.30000000000001"/>
    <n v="5"/>
    <n v="37.880000000000003"/>
  </r>
  <r>
    <n v="9492"/>
    <d v="2017-11-27T00:00:00"/>
    <x v="3"/>
    <x v="10"/>
    <x v="291"/>
    <x v="21"/>
    <x v="1"/>
    <x v="8"/>
    <s v="Howard Miller 13&quot; Diameter Goldtone Round Wall Clock"/>
    <n v="46.94"/>
    <n v="1"/>
    <n v="19.25"/>
  </r>
  <r>
    <n v="9493"/>
    <d v="2017-11-27T00:00:00"/>
    <x v="3"/>
    <x v="10"/>
    <x v="291"/>
    <x v="21"/>
    <x v="2"/>
    <x v="9"/>
    <s v="Memorex Mini Travel Drive 16 GB USB 2.0 Flash Drive"/>
    <n v="143.72999999999999"/>
    <n v="9"/>
    <n v="56.05"/>
  </r>
  <r>
    <n v="9494"/>
    <d v="2017-11-27T00:00:00"/>
    <x v="3"/>
    <x v="10"/>
    <x v="754"/>
    <x v="3"/>
    <x v="0"/>
    <x v="0"/>
    <s v="Tops White Computer Printout Paper"/>
    <n v="244.55"/>
    <n v="5"/>
    <n v="114.94"/>
  </r>
  <r>
    <n v="9495"/>
    <d v="2017-11-27T00:00:00"/>
    <x v="3"/>
    <x v="10"/>
    <x v="754"/>
    <x v="3"/>
    <x v="2"/>
    <x v="9"/>
    <s v="Enermax Briskie RF Wireless Keyboard and Mouse Combo"/>
    <n v="166.16"/>
    <n v="8"/>
    <n v="59.82"/>
  </r>
  <r>
    <n v="9496"/>
    <d v="2017-11-27T00:00:00"/>
    <x v="3"/>
    <x v="10"/>
    <x v="440"/>
    <x v="25"/>
    <x v="0"/>
    <x v="4"/>
    <s v="Pencil and Crayon Sharpener"/>
    <n v="8.76"/>
    <n v="5"/>
    <n v="0.77"/>
  </r>
  <r>
    <n v="9497"/>
    <d v="2017-11-27T00:00:00"/>
    <x v="3"/>
    <x v="10"/>
    <x v="440"/>
    <x v="25"/>
    <x v="0"/>
    <x v="12"/>
    <s v="Belkin 5 Outlet SurgeMaster Power Centers"/>
    <n v="43.58"/>
    <n v="1"/>
    <n v="4.3600000000000003"/>
  </r>
  <r>
    <n v="9498"/>
    <d v="2017-11-27T00:00:00"/>
    <x v="3"/>
    <x v="10"/>
    <x v="649"/>
    <x v="3"/>
    <x v="0"/>
    <x v="3"/>
    <s v="Premium Transparent Presentation Covers by GBC"/>
    <n v="117.49"/>
    <n v="7"/>
    <n v="41.12"/>
  </r>
  <r>
    <n v="9499"/>
    <d v="2017-11-27T00:00:00"/>
    <x v="3"/>
    <x v="10"/>
    <x v="649"/>
    <x v="3"/>
    <x v="1"/>
    <x v="8"/>
    <s v="Eldon 200 Class Desk Accessories"/>
    <n v="18.84"/>
    <n v="3"/>
    <n v="6.03"/>
  </r>
  <r>
    <n v="9500"/>
    <d v="2017-11-27T00:00:00"/>
    <x v="3"/>
    <x v="10"/>
    <x v="712"/>
    <x v="3"/>
    <x v="2"/>
    <x v="6"/>
    <s v="Griffin GC17055 Auxiliary Audio Cable"/>
    <n v="57.57"/>
    <n v="4"/>
    <n v="5.76"/>
  </r>
  <r>
    <n v="9501"/>
    <d v="2017-11-27T00:00:00"/>
    <x v="3"/>
    <x v="10"/>
    <x v="218"/>
    <x v="20"/>
    <x v="0"/>
    <x v="4"/>
    <s v="American Pencil"/>
    <n v="6.99"/>
    <n v="3"/>
    <n v="2.0299999999999998"/>
  </r>
  <r>
    <n v="9502"/>
    <d v="2017-11-27T00:00:00"/>
    <x v="3"/>
    <x v="10"/>
    <x v="218"/>
    <x v="20"/>
    <x v="0"/>
    <x v="3"/>
    <s v="Avery Flip-Chart Easel Binder, Black"/>
    <n v="107.42"/>
    <n v="6"/>
    <n v="36.26"/>
  </r>
  <r>
    <n v="9503"/>
    <d v="2017-11-27T00:00:00"/>
    <x v="3"/>
    <x v="10"/>
    <x v="691"/>
    <x v="18"/>
    <x v="0"/>
    <x v="0"/>
    <s v="Xerox 1909"/>
    <n v="158.28"/>
    <n v="6"/>
    <n v="72.81"/>
  </r>
  <r>
    <n v="9504"/>
    <d v="2017-11-27T00:00:00"/>
    <x v="3"/>
    <x v="10"/>
    <x v="691"/>
    <x v="18"/>
    <x v="0"/>
    <x v="3"/>
    <s v="GBC DocuBind P100 Manual Binding Machine"/>
    <n v="497.94"/>
    <n v="3"/>
    <n v="224.07"/>
  </r>
  <r>
    <n v="9505"/>
    <d v="2017-11-28T00:00:00"/>
    <x v="3"/>
    <x v="10"/>
    <x v="237"/>
    <x v="2"/>
    <x v="1"/>
    <x v="8"/>
    <s v="Deflect-o RollaMat Studded, Beveled Mat for Medium Pile Carpeting"/>
    <n v="516.49"/>
    <n v="7"/>
    <n v="-12.91"/>
  </r>
  <r>
    <n v="9506"/>
    <d v="2017-11-28T00:00:00"/>
    <x v="3"/>
    <x v="10"/>
    <x v="237"/>
    <x v="2"/>
    <x v="1"/>
    <x v="8"/>
    <s v="Luxo Professional Fluorescent Magnifier Lamp with Clamp-Mount Base"/>
    <n v="1007.23"/>
    <n v="6"/>
    <n v="75.540000000000006"/>
  </r>
  <r>
    <n v="9507"/>
    <d v="2017-11-28T00:00:00"/>
    <x v="3"/>
    <x v="10"/>
    <x v="237"/>
    <x v="2"/>
    <x v="1"/>
    <x v="13"/>
    <s v="Riverside Furniture Oval Coffee Table, Oval End Table, End Table with Drawer"/>
    <n v="2065.3200000000002"/>
    <n v="12"/>
    <n v="-619.6"/>
  </r>
  <r>
    <n v="9508"/>
    <d v="2017-11-28T00:00:00"/>
    <x v="3"/>
    <x v="10"/>
    <x v="237"/>
    <x v="2"/>
    <x v="0"/>
    <x v="0"/>
    <s v="Xerox 210"/>
    <n v="15.55"/>
    <n v="3"/>
    <n v="5.44"/>
  </r>
  <r>
    <n v="9509"/>
    <d v="2017-11-28T00:00:00"/>
    <x v="3"/>
    <x v="10"/>
    <x v="237"/>
    <x v="2"/>
    <x v="0"/>
    <x v="0"/>
    <s v="Xerox 4200 Series MultiUse Premium Copy Paper (20Lb. and 84 Bright)"/>
    <n v="25.34"/>
    <n v="6"/>
    <n v="7.92"/>
  </r>
  <r>
    <n v="9510"/>
    <d v="2017-11-28T00:00:00"/>
    <x v="3"/>
    <x v="10"/>
    <x v="356"/>
    <x v="26"/>
    <x v="0"/>
    <x v="0"/>
    <s v="Eaton Premium Continuous-Feed Paper, 25% Cotton, Letter Size, White, 1000 Shts/Box"/>
    <n v="88.77"/>
    <n v="2"/>
    <n v="31.07"/>
  </r>
  <r>
    <n v="9511"/>
    <d v="2017-11-28T00:00:00"/>
    <x v="3"/>
    <x v="10"/>
    <x v="486"/>
    <x v="20"/>
    <x v="2"/>
    <x v="6"/>
    <s v="Google Nexus 5"/>
    <n v="1979.89"/>
    <n v="11"/>
    <n v="494.97"/>
  </r>
  <r>
    <n v="9512"/>
    <d v="2017-11-28T00:00:00"/>
    <x v="3"/>
    <x v="10"/>
    <x v="486"/>
    <x v="20"/>
    <x v="0"/>
    <x v="10"/>
    <s v="Blue String-Tie &amp; Button Interoffice Envelopes, 10 x 13"/>
    <n v="79.959999999999994"/>
    <n v="2"/>
    <n v="35.979999999999997"/>
  </r>
  <r>
    <n v="9513"/>
    <d v="2017-11-28T00:00:00"/>
    <x v="3"/>
    <x v="10"/>
    <x v="471"/>
    <x v="36"/>
    <x v="0"/>
    <x v="4"/>
    <s v="BIC Brite Liner Grip Highlighters"/>
    <n v="1.64"/>
    <n v="1"/>
    <n v="0.74"/>
  </r>
  <r>
    <n v="9514"/>
    <d v="2017-11-28T00:00:00"/>
    <x v="3"/>
    <x v="10"/>
    <x v="471"/>
    <x v="36"/>
    <x v="1"/>
    <x v="8"/>
    <s v="Luxo Professional Fluorescent Magnifier Lamp with Clamp-Mount Base"/>
    <n v="1049.2"/>
    <n v="5"/>
    <n v="272.79000000000002"/>
  </r>
  <r>
    <n v="9515"/>
    <d v="2017-11-28T00:00:00"/>
    <x v="3"/>
    <x v="10"/>
    <x v="471"/>
    <x v="36"/>
    <x v="1"/>
    <x v="8"/>
    <s v="Eldon Image Series Desk Accessories, Burgundy"/>
    <n v="20.9"/>
    <n v="5"/>
    <n v="7.52"/>
  </r>
  <r>
    <n v="9516"/>
    <d v="2017-11-28T00:00:00"/>
    <x v="3"/>
    <x v="10"/>
    <x v="287"/>
    <x v="3"/>
    <x v="0"/>
    <x v="1"/>
    <s v="Round Specialty Laser Printer Labels"/>
    <n v="62.65"/>
    <n v="5"/>
    <n v="29.45"/>
  </r>
  <r>
    <n v="9517"/>
    <d v="2017-11-29T00:00:00"/>
    <x v="3"/>
    <x v="10"/>
    <x v="207"/>
    <x v="15"/>
    <x v="1"/>
    <x v="5"/>
    <s v="Hon Deluxe Fabric Upholstered Stacking Chairs, Rounded Back"/>
    <n v="390.37"/>
    <n v="2"/>
    <n v="48.8"/>
  </r>
  <r>
    <n v="9518"/>
    <d v="2017-11-29T00:00:00"/>
    <x v="3"/>
    <x v="10"/>
    <x v="207"/>
    <x v="15"/>
    <x v="1"/>
    <x v="8"/>
    <s v="Executive Impressions 13&quot; Chairman Wall Clock"/>
    <n v="101.52"/>
    <n v="5"/>
    <n v="19.04"/>
  </r>
  <r>
    <n v="9519"/>
    <d v="2017-11-30T00:00:00"/>
    <x v="3"/>
    <x v="10"/>
    <x v="187"/>
    <x v="20"/>
    <x v="0"/>
    <x v="3"/>
    <s v="Lock-Up Easel 'Spel-Binder'"/>
    <n v="68.47"/>
    <n v="3"/>
    <n v="23.11"/>
  </r>
  <r>
    <n v="9520"/>
    <d v="2017-11-30T00:00:00"/>
    <x v="3"/>
    <x v="10"/>
    <x v="187"/>
    <x v="20"/>
    <x v="1"/>
    <x v="5"/>
    <s v="SAFCO Arco Folding Chair"/>
    <n v="1242.9000000000001"/>
    <n v="5"/>
    <n v="262.39"/>
  </r>
  <r>
    <n v="9521"/>
    <d v="2017-11-30T00:00:00"/>
    <x v="3"/>
    <x v="10"/>
    <x v="72"/>
    <x v="29"/>
    <x v="0"/>
    <x v="2"/>
    <s v="Home/Office Personal File Carts"/>
    <n v="173.8"/>
    <n v="5"/>
    <n v="43.45"/>
  </r>
  <r>
    <n v="9522"/>
    <d v="2017-11-30T00:00:00"/>
    <x v="3"/>
    <x v="10"/>
    <x v="297"/>
    <x v="7"/>
    <x v="0"/>
    <x v="4"/>
    <s v="BOSTON Ranger #55 Pencil Sharpener, Black"/>
    <n v="155.94"/>
    <n v="6"/>
    <n v="45.22"/>
  </r>
  <r>
    <n v="9523"/>
    <d v="2017-11-30T00:00:00"/>
    <x v="3"/>
    <x v="10"/>
    <x v="770"/>
    <x v="10"/>
    <x v="0"/>
    <x v="12"/>
    <s v="Kensington 7 Outlet MasterPiece Power Center with Fax/Phone Line Protection"/>
    <n v="663.94"/>
    <n v="4"/>
    <n v="82.99"/>
  </r>
  <r>
    <n v="9524"/>
    <d v="2017-11-30T00:00:00"/>
    <x v="3"/>
    <x v="10"/>
    <x v="672"/>
    <x v="16"/>
    <x v="2"/>
    <x v="6"/>
    <s v="OtterBox Defender Series Case - Samsung Galaxy S4"/>
    <n v="71.98"/>
    <n v="3"/>
    <n v="9"/>
  </r>
  <r>
    <n v="9525"/>
    <d v="2017-11-30T00:00:00"/>
    <x v="3"/>
    <x v="10"/>
    <x v="723"/>
    <x v="0"/>
    <x v="0"/>
    <x v="7"/>
    <s v="Binder Clips by OIC"/>
    <n v="2.37"/>
    <n v="2"/>
    <n v="0.83"/>
  </r>
  <r>
    <n v="9526"/>
    <d v="2017-11-30T00:00:00"/>
    <x v="3"/>
    <x v="10"/>
    <x v="59"/>
    <x v="25"/>
    <x v="2"/>
    <x v="9"/>
    <s v="Logitech Wireless Gaming Headset G930"/>
    <n v="383.98"/>
    <n v="3"/>
    <n v="81.59"/>
  </r>
  <r>
    <n v="9527"/>
    <d v="2017-11-30T00:00:00"/>
    <x v="3"/>
    <x v="10"/>
    <x v="59"/>
    <x v="25"/>
    <x v="1"/>
    <x v="13"/>
    <s v="Bush Advantage Collection Racetrack Conference Table"/>
    <n v="1781.68"/>
    <n v="7"/>
    <n v="-653.28"/>
  </r>
  <r>
    <n v="9528"/>
    <d v="2017-11-30T00:00:00"/>
    <x v="3"/>
    <x v="10"/>
    <x v="665"/>
    <x v="20"/>
    <x v="0"/>
    <x v="2"/>
    <s v="Iris 3-Drawer Stacking Bin, Black"/>
    <n v="83.56"/>
    <n v="4"/>
    <n v="1.67"/>
  </r>
  <r>
    <n v="9529"/>
    <d v="2017-11-30T00:00:00"/>
    <x v="3"/>
    <x v="10"/>
    <x v="665"/>
    <x v="20"/>
    <x v="2"/>
    <x v="6"/>
    <s v="Panasonic BusinessÂ TelephonesÂ KX-T7736"/>
    <n v="546.05999999999995"/>
    <n v="3"/>
    <n v="163.82"/>
  </r>
  <r>
    <n v="9530"/>
    <d v="2017-11-30T00:00:00"/>
    <x v="3"/>
    <x v="10"/>
    <x v="665"/>
    <x v="20"/>
    <x v="0"/>
    <x v="2"/>
    <s v="Fellowes Officeware Wire Shelving"/>
    <n v="269.49"/>
    <n v="3"/>
    <n v="5.39"/>
  </r>
  <r>
    <n v="9531"/>
    <d v="2017-11-30T00:00:00"/>
    <x v="3"/>
    <x v="10"/>
    <x v="713"/>
    <x v="3"/>
    <x v="1"/>
    <x v="8"/>
    <s v="Contemporary Borderless Frame"/>
    <n v="25.83"/>
    <n v="3"/>
    <n v="9.56"/>
  </r>
  <r>
    <n v="9532"/>
    <d v="2017-11-30T00:00:00"/>
    <x v="3"/>
    <x v="10"/>
    <x v="244"/>
    <x v="0"/>
    <x v="2"/>
    <x v="9"/>
    <s v="SanDisk Ultra 64 GB MicroSDHC Class 10 Memory Card"/>
    <n v="95.98"/>
    <n v="3"/>
    <n v="-10.8"/>
  </r>
  <r>
    <n v="9533"/>
    <d v="2017-11-30T00:00:00"/>
    <x v="3"/>
    <x v="10"/>
    <x v="335"/>
    <x v="2"/>
    <x v="1"/>
    <x v="5"/>
    <s v="Global Commerce Series Low-Back Swivel/Tilt Chairs"/>
    <n v="1079.32"/>
    <n v="6"/>
    <n v="-15.42"/>
  </r>
  <r>
    <n v="9534"/>
    <d v="2017-12-01T00:00:00"/>
    <x v="3"/>
    <x v="11"/>
    <x v="343"/>
    <x v="14"/>
    <x v="0"/>
    <x v="2"/>
    <s v="Tennsco Lockers, Gray"/>
    <n v="83.92"/>
    <n v="4"/>
    <n v="5.87"/>
  </r>
  <r>
    <n v="9535"/>
    <d v="2017-12-01T00:00:00"/>
    <x v="3"/>
    <x v="11"/>
    <x v="343"/>
    <x v="14"/>
    <x v="2"/>
    <x v="6"/>
    <s v="Panasonic KX-TG6844B Expandable Digital Cordless Telephone"/>
    <n v="131.97999999999999"/>
    <n v="2"/>
    <n v="35.630000000000003"/>
  </r>
  <r>
    <n v="9536"/>
    <d v="2017-12-01T00:00:00"/>
    <x v="3"/>
    <x v="11"/>
    <x v="343"/>
    <x v="14"/>
    <x v="0"/>
    <x v="3"/>
    <s v="Avery Durable Slant Ring Binders, No Labels"/>
    <n v="15.92"/>
    <n v="4"/>
    <n v="7.48"/>
  </r>
  <r>
    <n v="9537"/>
    <d v="2017-12-01T00:00:00"/>
    <x v="3"/>
    <x v="11"/>
    <x v="343"/>
    <x v="14"/>
    <x v="0"/>
    <x v="7"/>
    <s v="Advantus Push Pins, Aluminum Head"/>
    <n v="52.29"/>
    <n v="9"/>
    <n v="16.21"/>
  </r>
  <r>
    <n v="9538"/>
    <d v="2017-12-01T00:00:00"/>
    <x v="3"/>
    <x v="11"/>
    <x v="343"/>
    <x v="14"/>
    <x v="0"/>
    <x v="2"/>
    <s v="Gould Plastics 18-Pocket Panel Bin, 34w x 5-1/4d x 20-1/2h"/>
    <n v="91.99"/>
    <n v="1"/>
    <n v="3.68"/>
  </r>
  <r>
    <n v="9539"/>
    <d v="2017-12-01T00:00:00"/>
    <x v="3"/>
    <x v="11"/>
    <x v="583"/>
    <x v="20"/>
    <x v="2"/>
    <x v="9"/>
    <s v="Sabrent 4-Port USB 2.0 Hub"/>
    <n v="20.37"/>
    <n v="3"/>
    <n v="6.93"/>
  </r>
  <r>
    <n v="9540"/>
    <d v="2017-12-01T00:00:00"/>
    <x v="3"/>
    <x v="11"/>
    <x v="583"/>
    <x v="20"/>
    <x v="0"/>
    <x v="2"/>
    <s v="Safco Industrial Shelving"/>
    <n v="221.55"/>
    <n v="3"/>
    <n v="6.65"/>
  </r>
  <r>
    <n v="9541"/>
    <d v="2017-12-01T00:00:00"/>
    <x v="3"/>
    <x v="11"/>
    <x v="583"/>
    <x v="20"/>
    <x v="0"/>
    <x v="3"/>
    <s v="Acco 3-Hole Punch"/>
    <n v="17.52"/>
    <n v="5"/>
    <n v="6.13"/>
  </r>
  <r>
    <n v="9542"/>
    <d v="2017-12-01T00:00:00"/>
    <x v="3"/>
    <x v="11"/>
    <x v="265"/>
    <x v="26"/>
    <x v="2"/>
    <x v="6"/>
    <s v="GE 30524EE4"/>
    <n v="470.38"/>
    <n v="3"/>
    <n v="52.92"/>
  </r>
  <r>
    <n v="9543"/>
    <d v="2017-12-01T00:00:00"/>
    <x v="3"/>
    <x v="11"/>
    <x v="265"/>
    <x v="26"/>
    <x v="2"/>
    <x v="6"/>
    <s v="AT&amp;T SB67148 SynJ"/>
    <n v="105.58"/>
    <n v="2"/>
    <n v="9.24"/>
  </r>
  <r>
    <n v="9544"/>
    <d v="2017-12-01T00:00:00"/>
    <x v="3"/>
    <x v="11"/>
    <x v="265"/>
    <x v="26"/>
    <x v="0"/>
    <x v="12"/>
    <s v="Fellowes Basic Home/Office Series Surge Protectors"/>
    <n v="31.15"/>
    <n v="3"/>
    <n v="3.5"/>
  </r>
  <r>
    <n v="9545"/>
    <d v="2017-12-01T00:00:00"/>
    <x v="3"/>
    <x v="11"/>
    <x v="265"/>
    <x v="26"/>
    <x v="0"/>
    <x v="3"/>
    <s v="Recycled Pressboard Report Cover with Reinforced Top Hinge"/>
    <n v="6.78"/>
    <n v="7"/>
    <n v="-4.75"/>
  </r>
  <r>
    <n v="9546"/>
    <d v="2017-12-01T00:00:00"/>
    <x v="3"/>
    <x v="11"/>
    <x v="265"/>
    <x v="26"/>
    <x v="2"/>
    <x v="6"/>
    <s v="Jabra BIZ 2300 Duo QD Duo CordedÂ Headset"/>
    <n v="406.37"/>
    <n v="4"/>
    <n v="30.48"/>
  </r>
  <r>
    <n v="9547"/>
    <d v="2017-12-01T00:00:00"/>
    <x v="3"/>
    <x v="11"/>
    <x v="200"/>
    <x v="2"/>
    <x v="0"/>
    <x v="10"/>
    <s v="Quality Park Security Envelopes"/>
    <n v="104.68"/>
    <n v="5"/>
    <n v="35.33"/>
  </r>
  <r>
    <n v="9548"/>
    <d v="2017-12-01T00:00:00"/>
    <x v="3"/>
    <x v="11"/>
    <x v="200"/>
    <x v="2"/>
    <x v="2"/>
    <x v="6"/>
    <s v="Belkin SportFit Armband For iPhone 5s/5c, Fuchsia"/>
    <n v="62.96"/>
    <n v="7"/>
    <n v="9.44"/>
  </r>
  <r>
    <n v="9549"/>
    <d v="2017-12-01T00:00:00"/>
    <x v="3"/>
    <x v="11"/>
    <x v="605"/>
    <x v="0"/>
    <x v="2"/>
    <x v="6"/>
    <s v="Cisco SPA112 2 Port Phone Adapter"/>
    <n v="219.8"/>
    <n v="5"/>
    <n v="24.73"/>
  </r>
  <r>
    <n v="9550"/>
    <d v="2017-12-01T00:00:00"/>
    <x v="3"/>
    <x v="11"/>
    <x v="605"/>
    <x v="0"/>
    <x v="1"/>
    <x v="5"/>
    <s v="DMI Arturo Collection Mission-style Design Wood Chair"/>
    <n v="317.06"/>
    <n v="3"/>
    <n v="-18.12"/>
  </r>
  <r>
    <n v="9551"/>
    <d v="2017-12-01T00:00:00"/>
    <x v="3"/>
    <x v="11"/>
    <x v="786"/>
    <x v="3"/>
    <x v="0"/>
    <x v="0"/>
    <s v="Xerox 1905"/>
    <n v="45.36"/>
    <n v="7"/>
    <n v="21.77"/>
  </r>
  <r>
    <n v="9552"/>
    <d v="2017-12-01T00:00:00"/>
    <x v="3"/>
    <x v="11"/>
    <x v="786"/>
    <x v="3"/>
    <x v="0"/>
    <x v="3"/>
    <s v="Cardinal HOLDit! Binder Insert Strips,Extra Strips"/>
    <n v="10.130000000000001"/>
    <n v="2"/>
    <n v="3.67"/>
  </r>
  <r>
    <n v="9553"/>
    <d v="2017-12-01T00:00:00"/>
    <x v="3"/>
    <x v="11"/>
    <x v="565"/>
    <x v="2"/>
    <x v="0"/>
    <x v="2"/>
    <s v="Personal File Boxes with Fold-Down Carry Handle"/>
    <n v="37.39"/>
    <n v="3"/>
    <n v="2.34"/>
  </r>
  <r>
    <n v="9554"/>
    <d v="2017-12-01T00:00:00"/>
    <x v="3"/>
    <x v="11"/>
    <x v="565"/>
    <x v="2"/>
    <x v="1"/>
    <x v="8"/>
    <s v="Ultra Door Kickplate, 8&quot;H x 34&quot;W"/>
    <n v="79.12"/>
    <n v="5"/>
    <n v="13.85"/>
  </r>
  <r>
    <n v="9555"/>
    <d v="2017-12-01T00:00:00"/>
    <x v="3"/>
    <x v="11"/>
    <x v="525"/>
    <x v="37"/>
    <x v="0"/>
    <x v="0"/>
    <s v="Xerox 214"/>
    <n v="19.440000000000001"/>
    <n v="3"/>
    <n v="9.33"/>
  </r>
  <r>
    <n v="9556"/>
    <d v="2017-12-01T00:00:00"/>
    <x v="3"/>
    <x v="11"/>
    <x v="525"/>
    <x v="37"/>
    <x v="1"/>
    <x v="5"/>
    <s v="Global Comet Stacking Armless Chair"/>
    <n v="897.15"/>
    <n v="3"/>
    <n v="251.2"/>
  </r>
  <r>
    <n v="9557"/>
    <d v="2017-12-01T00:00:00"/>
    <x v="3"/>
    <x v="11"/>
    <x v="342"/>
    <x v="10"/>
    <x v="1"/>
    <x v="8"/>
    <s v="Magna Visual Magnetic Picture Hangers"/>
    <n v="7.71"/>
    <n v="2"/>
    <n v="1.74"/>
  </r>
  <r>
    <n v="9558"/>
    <d v="2017-12-01T00:00:00"/>
    <x v="3"/>
    <x v="11"/>
    <x v="706"/>
    <x v="0"/>
    <x v="0"/>
    <x v="0"/>
    <s v="Xerox 201"/>
    <n v="10.37"/>
    <n v="2"/>
    <n v="3.63"/>
  </r>
  <r>
    <n v="9559"/>
    <d v="2017-12-01T00:00:00"/>
    <x v="3"/>
    <x v="11"/>
    <x v="703"/>
    <x v="22"/>
    <x v="0"/>
    <x v="0"/>
    <s v="Xerox 1947"/>
    <n v="41.86"/>
    <n v="7"/>
    <n v="18.84"/>
  </r>
  <r>
    <n v="9560"/>
    <d v="2017-12-01T00:00:00"/>
    <x v="3"/>
    <x v="11"/>
    <x v="703"/>
    <x v="22"/>
    <x v="1"/>
    <x v="11"/>
    <s v="Hon Metal Bookcases, Putty"/>
    <n v="141.96"/>
    <n v="2"/>
    <n v="41.17"/>
  </r>
  <r>
    <n v="9561"/>
    <d v="2017-12-01T00:00:00"/>
    <x v="3"/>
    <x v="11"/>
    <x v="562"/>
    <x v="22"/>
    <x v="0"/>
    <x v="3"/>
    <s v="Ibico Presentation Index for Binding Systems"/>
    <n v="15.92"/>
    <n v="5"/>
    <n v="5.37"/>
  </r>
  <r>
    <n v="9562"/>
    <d v="2017-12-01T00:00:00"/>
    <x v="3"/>
    <x v="11"/>
    <x v="562"/>
    <x v="22"/>
    <x v="1"/>
    <x v="8"/>
    <s v="Eldon Wave Desk Accessories"/>
    <n v="70.680000000000007"/>
    <n v="12"/>
    <n v="31.1"/>
  </r>
  <r>
    <n v="9563"/>
    <d v="2017-12-01T00:00:00"/>
    <x v="3"/>
    <x v="11"/>
    <x v="562"/>
    <x v="22"/>
    <x v="0"/>
    <x v="2"/>
    <s v="Tennsco Stur-D-Stor Boltless Shelving, 5 Shelves, 24&quot; Deep, Sand"/>
    <n v="541.24"/>
    <n v="4"/>
    <n v="5.41"/>
  </r>
  <r>
    <n v="9564"/>
    <d v="2017-12-01T00:00:00"/>
    <x v="3"/>
    <x v="11"/>
    <x v="770"/>
    <x v="3"/>
    <x v="1"/>
    <x v="8"/>
    <s v="Tenex &quot;The Solids&quot; Textured Chair Mats"/>
    <n v="629.64"/>
    <n v="9"/>
    <n v="107.04"/>
  </r>
  <r>
    <n v="9565"/>
    <d v="2017-12-01T00:00:00"/>
    <x v="3"/>
    <x v="11"/>
    <x v="573"/>
    <x v="2"/>
    <x v="0"/>
    <x v="1"/>
    <s v="Avery 483"/>
    <n v="15.94"/>
    <n v="4"/>
    <n v="5.18"/>
  </r>
  <r>
    <n v="9566"/>
    <d v="2017-12-01T00:00:00"/>
    <x v="3"/>
    <x v="11"/>
    <x v="573"/>
    <x v="2"/>
    <x v="0"/>
    <x v="3"/>
    <s v="Acco Pressboard Covers with Storage Hooks, 14 7/8&quot; x 11&quot;, Dark Blue"/>
    <n v="8"/>
    <n v="7"/>
    <n v="-5.6"/>
  </r>
  <r>
    <n v="9567"/>
    <d v="2017-12-01T00:00:00"/>
    <x v="3"/>
    <x v="11"/>
    <x v="573"/>
    <x v="2"/>
    <x v="1"/>
    <x v="5"/>
    <s v="Global Commerce Series High-Back Swivel/Tilt Chairs"/>
    <n v="398.97"/>
    <n v="2"/>
    <n v="-28.5"/>
  </r>
  <r>
    <n v="9568"/>
    <d v="2017-12-02T00:00:00"/>
    <x v="3"/>
    <x v="11"/>
    <x v="197"/>
    <x v="3"/>
    <x v="0"/>
    <x v="2"/>
    <s v="Fellowes Mobile File Cart, Black"/>
    <n v="559.62"/>
    <n v="9"/>
    <n v="151.1"/>
  </r>
  <r>
    <n v="9569"/>
    <d v="2017-12-02T00:00:00"/>
    <x v="3"/>
    <x v="11"/>
    <x v="197"/>
    <x v="3"/>
    <x v="0"/>
    <x v="0"/>
    <s v="Xerox 1940"/>
    <n v="109.92"/>
    <n v="2"/>
    <n v="53.86"/>
  </r>
  <r>
    <n v="9570"/>
    <d v="2017-12-02T00:00:00"/>
    <x v="3"/>
    <x v="11"/>
    <x v="197"/>
    <x v="3"/>
    <x v="0"/>
    <x v="0"/>
    <s v="Xerox 1962"/>
    <n v="8.56"/>
    <n v="2"/>
    <n v="3.85"/>
  </r>
  <r>
    <n v="9571"/>
    <d v="2017-12-02T00:00:00"/>
    <x v="3"/>
    <x v="11"/>
    <x v="423"/>
    <x v="6"/>
    <x v="0"/>
    <x v="4"/>
    <s v="Newell 309"/>
    <n v="34.65"/>
    <n v="3"/>
    <n v="10.4"/>
  </r>
  <r>
    <n v="9572"/>
    <d v="2017-12-02T00:00:00"/>
    <x v="3"/>
    <x v="11"/>
    <x v="55"/>
    <x v="0"/>
    <x v="0"/>
    <x v="12"/>
    <s v="3.6 Cubic Foot Counter Height Office Refrigerator"/>
    <n v="294.62"/>
    <n v="5"/>
    <n v="-766.01"/>
  </r>
  <r>
    <n v="9573"/>
    <d v="2017-12-02T00:00:00"/>
    <x v="3"/>
    <x v="11"/>
    <x v="55"/>
    <x v="0"/>
    <x v="1"/>
    <x v="8"/>
    <s v="Advantus Panel Wall Acrylic Frame"/>
    <n v="8.75"/>
    <n v="4"/>
    <n v="-3.72"/>
  </r>
  <r>
    <n v="9574"/>
    <d v="2017-12-02T00:00:00"/>
    <x v="3"/>
    <x v="11"/>
    <x v="521"/>
    <x v="16"/>
    <x v="0"/>
    <x v="4"/>
    <s v="Bulldog Vacuum Base Pencil Sharpener"/>
    <n v="47.96"/>
    <n v="5"/>
    <n v="4.2"/>
  </r>
  <r>
    <n v="9575"/>
    <d v="2017-12-02T00:00:00"/>
    <x v="3"/>
    <x v="11"/>
    <x v="450"/>
    <x v="3"/>
    <x v="0"/>
    <x v="3"/>
    <s v="3-ring staple pack"/>
    <n v="9.02"/>
    <n v="6"/>
    <n v="3.16"/>
  </r>
  <r>
    <n v="9576"/>
    <d v="2017-12-02T00:00:00"/>
    <x v="3"/>
    <x v="11"/>
    <x v="450"/>
    <x v="3"/>
    <x v="0"/>
    <x v="3"/>
    <s v="Satellite Sectional Post Binders"/>
    <n v="69.459999999999994"/>
    <n v="2"/>
    <n v="22.57"/>
  </r>
  <r>
    <n v="9577"/>
    <d v="2017-12-02T00:00:00"/>
    <x v="3"/>
    <x v="11"/>
    <x v="450"/>
    <x v="3"/>
    <x v="0"/>
    <x v="0"/>
    <s v="Wirebound Message Book, 4 per Page"/>
    <n v="10.86"/>
    <n v="2"/>
    <n v="5.32"/>
  </r>
  <r>
    <n v="9578"/>
    <d v="2017-12-02T00:00:00"/>
    <x v="3"/>
    <x v="11"/>
    <x v="450"/>
    <x v="3"/>
    <x v="0"/>
    <x v="12"/>
    <s v="Fellowes Advanced Computer Series Surge Protectors"/>
    <n v="79.47"/>
    <n v="3"/>
    <n v="22.25"/>
  </r>
  <r>
    <n v="9579"/>
    <d v="2017-12-02T00:00:00"/>
    <x v="3"/>
    <x v="11"/>
    <x v="450"/>
    <x v="3"/>
    <x v="0"/>
    <x v="4"/>
    <s v="Prang Dustless Chalk Sticks"/>
    <n v="10.08"/>
    <n v="6"/>
    <n v="5.04"/>
  </r>
  <r>
    <n v="9580"/>
    <d v="2017-12-02T00:00:00"/>
    <x v="3"/>
    <x v="11"/>
    <x v="474"/>
    <x v="16"/>
    <x v="0"/>
    <x v="3"/>
    <s v="Premier Elliptical Ring Binder, Black"/>
    <n v="45.66"/>
    <n v="5"/>
    <n v="-33.479999999999997"/>
  </r>
  <r>
    <n v="9581"/>
    <d v="2017-12-02T00:00:00"/>
    <x v="3"/>
    <x v="11"/>
    <x v="60"/>
    <x v="2"/>
    <x v="0"/>
    <x v="3"/>
    <s v="GBC DocuBind 300 Electric Binding Machine"/>
    <n v="631.17999999999995"/>
    <n v="4"/>
    <n v="-462.86"/>
  </r>
  <r>
    <n v="9582"/>
    <d v="2017-12-02T00:00:00"/>
    <x v="3"/>
    <x v="11"/>
    <x v="636"/>
    <x v="40"/>
    <x v="2"/>
    <x v="6"/>
    <s v="ClearOne CHATAttach 160 -Â speaker phone"/>
    <n v="2479.96"/>
    <n v="4"/>
    <n v="743.99"/>
  </r>
  <r>
    <n v="9583"/>
    <d v="2017-12-02T00:00:00"/>
    <x v="3"/>
    <x v="11"/>
    <x v="653"/>
    <x v="3"/>
    <x v="2"/>
    <x v="6"/>
    <s v="Anker Astro 15000mAh USB Portable Charger"/>
    <n v="39.99"/>
    <n v="1"/>
    <n v="-8"/>
  </r>
  <r>
    <n v="9584"/>
    <d v="2017-12-02T00:00:00"/>
    <x v="3"/>
    <x v="11"/>
    <x v="653"/>
    <x v="3"/>
    <x v="1"/>
    <x v="5"/>
    <s v="Office Star - Mid Back Dual function Ergonomic High Back Chair with 2-Way Adjustable Arms"/>
    <n v="1159.06"/>
    <n v="9"/>
    <n v="43.46"/>
  </r>
  <r>
    <n v="9585"/>
    <d v="2017-12-02T00:00:00"/>
    <x v="3"/>
    <x v="11"/>
    <x v="653"/>
    <x v="3"/>
    <x v="0"/>
    <x v="4"/>
    <s v="Panasonic KP-380BK Classic Electric Pencil Sharpener"/>
    <n v="179.9"/>
    <n v="5"/>
    <n v="44.98"/>
  </r>
  <r>
    <n v="9586"/>
    <d v="2017-12-02T00:00:00"/>
    <x v="3"/>
    <x v="11"/>
    <x v="297"/>
    <x v="6"/>
    <x v="1"/>
    <x v="5"/>
    <s v="Office Star - Professional Matrix Back Chair with 2-to-1 Synchro Tilt and Mesh Fabric Seat"/>
    <n v="701.96"/>
    <n v="2"/>
    <n v="168.47"/>
  </r>
  <r>
    <n v="9587"/>
    <d v="2017-12-02T00:00:00"/>
    <x v="3"/>
    <x v="11"/>
    <x v="132"/>
    <x v="0"/>
    <x v="0"/>
    <x v="4"/>
    <s v="Manco Dry-Lighter Erasable Highlighter"/>
    <n v="12.16"/>
    <n v="5"/>
    <n v="2.13"/>
  </r>
  <r>
    <n v="9588"/>
    <d v="2017-12-02T00:00:00"/>
    <x v="3"/>
    <x v="11"/>
    <x v="497"/>
    <x v="25"/>
    <x v="0"/>
    <x v="4"/>
    <s v="Sanford 52201 APSCO Electric Pencil Sharpener"/>
    <n v="32.78"/>
    <n v="1"/>
    <n v="2.46"/>
  </r>
  <r>
    <n v="9589"/>
    <d v="2017-12-02T00:00:00"/>
    <x v="3"/>
    <x v="11"/>
    <x v="544"/>
    <x v="26"/>
    <x v="0"/>
    <x v="2"/>
    <s v="Letter Size Cart"/>
    <n v="114.29"/>
    <n v="1"/>
    <n v="12.86"/>
  </r>
  <r>
    <n v="9590"/>
    <d v="2017-12-02T00:00:00"/>
    <x v="3"/>
    <x v="11"/>
    <x v="544"/>
    <x v="26"/>
    <x v="0"/>
    <x v="3"/>
    <s v="Aluminum Screw Posts"/>
    <n v="36.619999999999997"/>
    <n v="8"/>
    <n v="-24.42"/>
  </r>
  <r>
    <n v="9591"/>
    <d v="2017-12-02T00:00:00"/>
    <x v="3"/>
    <x v="11"/>
    <x v="544"/>
    <x v="26"/>
    <x v="1"/>
    <x v="11"/>
    <s v="Hon 4-Shelf Metal Bookcases"/>
    <n v="242.35"/>
    <n v="8"/>
    <n v="-363.53"/>
  </r>
  <r>
    <n v="9592"/>
    <d v="2017-12-02T00:00:00"/>
    <x v="3"/>
    <x v="11"/>
    <x v="544"/>
    <x v="26"/>
    <x v="2"/>
    <x v="6"/>
    <s v="Seidio BD2-HK3IPH5-BK DILEX Case and Holster Combo for Apple iPhone 5/5s - Black"/>
    <n v="49.62"/>
    <n v="2"/>
    <n v="4.96"/>
  </r>
  <r>
    <n v="9593"/>
    <d v="2017-12-02T00:00:00"/>
    <x v="3"/>
    <x v="11"/>
    <x v="544"/>
    <x v="26"/>
    <x v="1"/>
    <x v="8"/>
    <s v="Tenex 46&quot; x 60&quot; Computer Anti-Static Chairmat, Rectangular Shaped"/>
    <n v="508.7"/>
    <n v="6"/>
    <n v="0"/>
  </r>
  <r>
    <n v="9594"/>
    <d v="2017-12-02T00:00:00"/>
    <x v="3"/>
    <x v="11"/>
    <x v="544"/>
    <x v="26"/>
    <x v="2"/>
    <x v="6"/>
    <s v="Macally Suction Cup Mount"/>
    <n v="57.36"/>
    <n v="6"/>
    <n v="-14.34"/>
  </r>
  <r>
    <n v="9595"/>
    <d v="2017-12-02T00:00:00"/>
    <x v="3"/>
    <x v="11"/>
    <x v="544"/>
    <x v="26"/>
    <x v="1"/>
    <x v="5"/>
    <s v="Hon GuestStacker Chair"/>
    <n v="906.68"/>
    <n v="5"/>
    <n v="68"/>
  </r>
  <r>
    <n v="9596"/>
    <d v="2017-12-02T00:00:00"/>
    <x v="3"/>
    <x v="11"/>
    <x v="743"/>
    <x v="12"/>
    <x v="0"/>
    <x v="3"/>
    <s v="Vinyl Sectional Post Binders"/>
    <n v="67.86"/>
    <n v="6"/>
    <n v="-45.24"/>
  </r>
  <r>
    <n v="9597"/>
    <d v="2017-12-02T00:00:00"/>
    <x v="3"/>
    <x v="11"/>
    <x v="442"/>
    <x v="10"/>
    <x v="0"/>
    <x v="4"/>
    <s v="Rogers Handheld Barrel Pencil Sharpener"/>
    <n v="19.73"/>
    <n v="9"/>
    <n v="1.73"/>
  </r>
  <r>
    <n v="9598"/>
    <d v="2017-12-02T00:00:00"/>
    <x v="3"/>
    <x v="11"/>
    <x v="442"/>
    <x v="10"/>
    <x v="2"/>
    <x v="6"/>
    <s v="AT&amp;T CL2909"/>
    <n v="151.19"/>
    <n v="2"/>
    <n v="-25.2"/>
  </r>
  <r>
    <n v="9599"/>
    <d v="2017-12-02T00:00:00"/>
    <x v="3"/>
    <x v="11"/>
    <x v="111"/>
    <x v="32"/>
    <x v="0"/>
    <x v="12"/>
    <s v="Belkin 8 Outlet Surge Protector"/>
    <n v="286.86"/>
    <n v="7"/>
    <n v="80.319999999999993"/>
  </r>
  <r>
    <n v="9600"/>
    <d v="2017-12-02T00:00:00"/>
    <x v="3"/>
    <x v="11"/>
    <x v="111"/>
    <x v="32"/>
    <x v="2"/>
    <x v="6"/>
    <s v="GE 30524EE4"/>
    <n v="979.95"/>
    <n v="5"/>
    <n v="284.19"/>
  </r>
  <r>
    <n v="9601"/>
    <d v="2017-12-02T00:00:00"/>
    <x v="3"/>
    <x v="11"/>
    <x v="111"/>
    <x v="32"/>
    <x v="0"/>
    <x v="14"/>
    <s v="Staple remover"/>
    <n v="4.3600000000000003"/>
    <n v="2"/>
    <n v="0.17"/>
  </r>
  <r>
    <n v="9602"/>
    <d v="2017-12-03T00:00:00"/>
    <x v="3"/>
    <x v="11"/>
    <x v="787"/>
    <x v="20"/>
    <x v="0"/>
    <x v="3"/>
    <s v="GBC Premium Transparent Covers with Diagonal Lined Pattern"/>
    <n v="83.92"/>
    <n v="5"/>
    <n v="29.37"/>
  </r>
  <r>
    <n v="9603"/>
    <d v="2017-12-03T00:00:00"/>
    <x v="3"/>
    <x v="11"/>
    <x v="787"/>
    <x v="20"/>
    <x v="0"/>
    <x v="3"/>
    <s v="SpineVue Locking Slant-D Ring Binders by Cardinal"/>
    <n v="14.62"/>
    <n v="2"/>
    <n v="5.12"/>
  </r>
  <r>
    <n v="9604"/>
    <d v="2017-12-03T00:00:00"/>
    <x v="3"/>
    <x v="11"/>
    <x v="787"/>
    <x v="20"/>
    <x v="2"/>
    <x v="6"/>
    <s v="AT&amp;T 1080 Corded phone"/>
    <n v="136.99"/>
    <n v="1"/>
    <n v="36.99"/>
  </r>
  <r>
    <n v="9605"/>
    <d v="2017-12-03T00:00:00"/>
    <x v="3"/>
    <x v="11"/>
    <x v="787"/>
    <x v="20"/>
    <x v="0"/>
    <x v="1"/>
    <s v="Avery 520"/>
    <n v="3.15"/>
    <n v="1"/>
    <n v="1.51"/>
  </r>
  <r>
    <n v="9606"/>
    <d v="2017-12-03T00:00:00"/>
    <x v="3"/>
    <x v="11"/>
    <x v="460"/>
    <x v="3"/>
    <x v="0"/>
    <x v="0"/>
    <s v="Xerox 1888"/>
    <n v="166.44"/>
    <n v="3"/>
    <n v="79.89"/>
  </r>
  <r>
    <n v="9607"/>
    <d v="2017-12-03T00:00:00"/>
    <x v="3"/>
    <x v="11"/>
    <x v="11"/>
    <x v="16"/>
    <x v="2"/>
    <x v="9"/>
    <s v="Kensington Orbit Wireless Mobile Trackball for PC and Mac"/>
    <n v="47.99"/>
    <n v="1"/>
    <n v="7.2"/>
  </r>
  <r>
    <n v="9608"/>
    <d v="2017-12-03T00:00:00"/>
    <x v="3"/>
    <x v="11"/>
    <x v="550"/>
    <x v="25"/>
    <x v="0"/>
    <x v="12"/>
    <s v="Belkin F9H710-06 7 Outlet SurgeMaster Surge Protector"/>
    <n v="45.22"/>
    <n v="3"/>
    <n v="4.5199999999999996"/>
  </r>
  <r>
    <n v="9609"/>
    <d v="2017-12-03T00:00:00"/>
    <x v="3"/>
    <x v="11"/>
    <x v="550"/>
    <x v="25"/>
    <x v="0"/>
    <x v="3"/>
    <s v="GBC Pre-Punched Binding Paper, Plastic, White, 8-1/2&quot; x 11&quot;"/>
    <n v="28.78"/>
    <n v="6"/>
    <n v="-21.11"/>
  </r>
  <r>
    <n v="9610"/>
    <d v="2017-12-03T00:00:00"/>
    <x v="3"/>
    <x v="11"/>
    <x v="550"/>
    <x v="25"/>
    <x v="0"/>
    <x v="0"/>
    <s v="Rediform Wirebound &quot;Phone Memo&quot; Message Book, 11 x 5-3/4"/>
    <n v="24.45"/>
    <n v="4"/>
    <n v="8.86"/>
  </r>
  <r>
    <n v="9611"/>
    <d v="2017-12-03T00:00:00"/>
    <x v="3"/>
    <x v="11"/>
    <x v="619"/>
    <x v="22"/>
    <x v="1"/>
    <x v="13"/>
    <s v="Bevis Oval Conference Table, Walnut"/>
    <n v="521.96"/>
    <n v="2"/>
    <n v="88.73"/>
  </r>
  <r>
    <n v="9612"/>
    <d v="2017-12-03T00:00:00"/>
    <x v="3"/>
    <x v="11"/>
    <x v="20"/>
    <x v="0"/>
    <x v="1"/>
    <x v="8"/>
    <s v="Tensor Brushed Steel Torchiere Floor Lamp"/>
    <n v="13.59"/>
    <n v="2"/>
    <n v="-14.27"/>
  </r>
  <r>
    <n v="9613"/>
    <d v="2017-12-03T00:00:00"/>
    <x v="3"/>
    <x v="11"/>
    <x v="786"/>
    <x v="0"/>
    <x v="0"/>
    <x v="0"/>
    <s v="Xerox 1998"/>
    <n v="10.37"/>
    <n v="2"/>
    <n v="3.63"/>
  </r>
  <r>
    <n v="9614"/>
    <d v="2017-12-03T00:00:00"/>
    <x v="3"/>
    <x v="11"/>
    <x v="641"/>
    <x v="26"/>
    <x v="0"/>
    <x v="4"/>
    <s v="Newell 344"/>
    <n v="13.34"/>
    <n v="6"/>
    <n v="1"/>
  </r>
  <r>
    <n v="9615"/>
    <d v="2017-12-03T00:00:00"/>
    <x v="3"/>
    <x v="11"/>
    <x v="641"/>
    <x v="26"/>
    <x v="2"/>
    <x v="9"/>
    <s v="Memorex Micro Travel Drive 16 GB"/>
    <n v="76.75"/>
    <n v="6"/>
    <n v="10.55"/>
  </r>
  <r>
    <n v="9616"/>
    <d v="2017-12-03T00:00:00"/>
    <x v="3"/>
    <x v="11"/>
    <x v="641"/>
    <x v="26"/>
    <x v="2"/>
    <x v="9"/>
    <s v="Memorex Micro Travel Drive 16 GB"/>
    <n v="102.34"/>
    <n v="8"/>
    <n v="14.07"/>
  </r>
  <r>
    <n v="9617"/>
    <d v="2017-12-03T00:00:00"/>
    <x v="3"/>
    <x v="11"/>
    <x v="641"/>
    <x v="26"/>
    <x v="0"/>
    <x v="0"/>
    <s v="Wirebound Four 2-3/4 x 5 Forms per Page, 400 Sets per Book"/>
    <n v="10.32"/>
    <n v="2"/>
    <n v="3.74"/>
  </r>
  <r>
    <n v="9618"/>
    <d v="2017-12-03T00:00:00"/>
    <x v="3"/>
    <x v="11"/>
    <x v="641"/>
    <x v="26"/>
    <x v="0"/>
    <x v="14"/>
    <s v="Elite 5&quot; Scissors"/>
    <n v="47.32"/>
    <n v="7"/>
    <n v="5.92"/>
  </r>
  <r>
    <n v="9619"/>
    <d v="2017-12-03T00:00:00"/>
    <x v="3"/>
    <x v="11"/>
    <x v="641"/>
    <x v="26"/>
    <x v="1"/>
    <x v="8"/>
    <s v="Staple-based wall hangings"/>
    <n v="23.38"/>
    <n v="3"/>
    <n v="7.01"/>
  </r>
  <r>
    <n v="9620"/>
    <d v="2017-12-03T00:00:00"/>
    <x v="3"/>
    <x v="11"/>
    <x v="641"/>
    <x v="26"/>
    <x v="1"/>
    <x v="8"/>
    <s v="Eldon Image Series Desk Accessories, Burgundy"/>
    <n v="16.72"/>
    <n v="5"/>
    <n v="3.34"/>
  </r>
  <r>
    <n v="9621"/>
    <d v="2017-12-03T00:00:00"/>
    <x v="3"/>
    <x v="11"/>
    <x v="641"/>
    <x v="26"/>
    <x v="1"/>
    <x v="8"/>
    <s v="DAX Two-Tone Silver Metal Document Frame"/>
    <n v="16.190000000000001"/>
    <n v="1"/>
    <n v="4.66"/>
  </r>
  <r>
    <n v="9622"/>
    <d v="2017-12-04T00:00:00"/>
    <x v="3"/>
    <x v="11"/>
    <x v="773"/>
    <x v="2"/>
    <x v="0"/>
    <x v="3"/>
    <s v="Storex Dura Pro Binders"/>
    <n v="5.35"/>
    <n v="3"/>
    <n v="-4.46"/>
  </r>
  <r>
    <n v="9623"/>
    <d v="2017-12-04T00:00:00"/>
    <x v="3"/>
    <x v="11"/>
    <x v="762"/>
    <x v="2"/>
    <x v="1"/>
    <x v="5"/>
    <s v="Safco Chair Connectors, 6/Carton"/>
    <n v="188.55"/>
    <n v="7"/>
    <n v="-2.69"/>
  </r>
  <r>
    <n v="9624"/>
    <d v="2017-12-04T00:00:00"/>
    <x v="3"/>
    <x v="11"/>
    <x v="279"/>
    <x v="2"/>
    <x v="1"/>
    <x v="5"/>
    <s v="Global Chrome Stack Chair"/>
    <n v="239.96"/>
    <n v="10"/>
    <n v="-10.28"/>
  </r>
  <r>
    <n v="9625"/>
    <d v="2017-12-04T00:00:00"/>
    <x v="3"/>
    <x v="11"/>
    <x v="279"/>
    <x v="2"/>
    <x v="1"/>
    <x v="8"/>
    <s v="Hand-Finished Solid Wood Document Frame"/>
    <n v="54.77"/>
    <n v="2"/>
    <n v="6.85"/>
  </r>
  <r>
    <n v="9626"/>
    <d v="2017-12-04T00:00:00"/>
    <x v="3"/>
    <x v="11"/>
    <x v="279"/>
    <x v="2"/>
    <x v="0"/>
    <x v="4"/>
    <s v="DIXON Ticonderoga Erasable Checking Pencils"/>
    <n v="13.39"/>
    <n v="3"/>
    <n v="3.18"/>
  </r>
  <r>
    <n v="9627"/>
    <d v="2017-12-04T00:00:00"/>
    <x v="3"/>
    <x v="11"/>
    <x v="279"/>
    <x v="2"/>
    <x v="0"/>
    <x v="0"/>
    <s v="Xerox 1956"/>
    <n v="23.92"/>
    <n v="5"/>
    <n v="8.67"/>
  </r>
  <r>
    <n v="9628"/>
    <d v="2017-12-04T00:00:00"/>
    <x v="3"/>
    <x v="11"/>
    <x v="279"/>
    <x v="2"/>
    <x v="2"/>
    <x v="9"/>
    <s v="Logitech G13 Programmable Gameboard with LCD Display"/>
    <n v="255.97"/>
    <n v="4"/>
    <n v="-28.8"/>
  </r>
  <r>
    <n v="9629"/>
    <d v="2017-12-04T00:00:00"/>
    <x v="3"/>
    <x v="11"/>
    <x v="710"/>
    <x v="1"/>
    <x v="0"/>
    <x v="2"/>
    <s v="Advantus Rolling Drawer Organizers"/>
    <n v="61.57"/>
    <n v="2"/>
    <n v="4.62"/>
  </r>
  <r>
    <n v="9630"/>
    <d v="2017-12-04T00:00:00"/>
    <x v="3"/>
    <x v="11"/>
    <x v="633"/>
    <x v="28"/>
    <x v="0"/>
    <x v="4"/>
    <s v="Newell 310"/>
    <n v="8.8000000000000007"/>
    <n v="5"/>
    <n v="2.5499999999999998"/>
  </r>
  <r>
    <n v="9631"/>
    <d v="2017-12-04T00:00:00"/>
    <x v="3"/>
    <x v="11"/>
    <x v="633"/>
    <x v="28"/>
    <x v="2"/>
    <x v="9"/>
    <s v="First Data TMFD35 PIN Pad"/>
    <n v="142.80000000000001"/>
    <n v="1"/>
    <n v="29.99"/>
  </r>
  <r>
    <n v="9632"/>
    <d v="2017-12-04T00:00:00"/>
    <x v="3"/>
    <x v="11"/>
    <x v="633"/>
    <x v="28"/>
    <x v="2"/>
    <x v="9"/>
    <s v="Logitech G430 Surround Sound Gaming Headset with Dolby 7.1 Technology"/>
    <n v="399.95"/>
    <n v="5"/>
    <n v="143.97999999999999"/>
  </r>
  <r>
    <n v="9633"/>
    <d v="2017-12-04T00:00:00"/>
    <x v="3"/>
    <x v="11"/>
    <x v="336"/>
    <x v="15"/>
    <x v="2"/>
    <x v="15"/>
    <s v="Okidata C610n Printer"/>
    <n v="649"/>
    <n v="2"/>
    <n v="-272.58"/>
  </r>
  <r>
    <n v="9634"/>
    <d v="2017-12-04T00:00:00"/>
    <x v="3"/>
    <x v="11"/>
    <x v="374"/>
    <x v="10"/>
    <x v="0"/>
    <x v="0"/>
    <s v="IBM Multi-Purpose Copy Paper, 8 1/2 x 11&quot;, Case"/>
    <n v="74.349999999999994"/>
    <n v="3"/>
    <n v="23.24"/>
  </r>
  <r>
    <n v="9635"/>
    <d v="2017-12-04T00:00:00"/>
    <x v="3"/>
    <x v="11"/>
    <x v="10"/>
    <x v="3"/>
    <x v="0"/>
    <x v="0"/>
    <s v="Adams Telephone Message Book W/Dividers/Space For Phone Numbers, 5 1/4&quot;X8 1/2&quot;, 300/Messages"/>
    <n v="11.76"/>
    <n v="2"/>
    <n v="5.76"/>
  </r>
  <r>
    <n v="9636"/>
    <d v="2017-12-04T00:00:00"/>
    <x v="3"/>
    <x v="11"/>
    <x v="712"/>
    <x v="23"/>
    <x v="1"/>
    <x v="8"/>
    <s v="Tensor &quot;Hersey Kiss&quot; Styled Floor Lamp"/>
    <n v="12.99"/>
    <n v="1"/>
    <n v="1.56"/>
  </r>
  <r>
    <n v="9637"/>
    <d v="2017-12-04T00:00:00"/>
    <x v="3"/>
    <x v="11"/>
    <x v="712"/>
    <x v="23"/>
    <x v="1"/>
    <x v="5"/>
    <s v="Global Value Steno Chair, Gray"/>
    <n v="182.22"/>
    <n v="3"/>
    <n v="45.56"/>
  </r>
  <r>
    <n v="9638"/>
    <d v="2017-12-04T00:00:00"/>
    <x v="3"/>
    <x v="11"/>
    <x v="712"/>
    <x v="23"/>
    <x v="1"/>
    <x v="5"/>
    <s v="Global Low Back Tilter Chair"/>
    <n v="302.94"/>
    <n v="3"/>
    <n v="18.18"/>
  </r>
  <r>
    <n v="9639"/>
    <d v="2017-12-04T00:00:00"/>
    <x v="3"/>
    <x v="11"/>
    <x v="124"/>
    <x v="2"/>
    <x v="1"/>
    <x v="8"/>
    <s v="C-Line Cubicle Keepers Polyproplyene Holder With Velcro Backings"/>
    <n v="11.35"/>
    <n v="3"/>
    <n v="2.7"/>
  </r>
  <r>
    <n v="9640"/>
    <d v="2017-12-05T00:00:00"/>
    <x v="3"/>
    <x v="11"/>
    <x v="751"/>
    <x v="18"/>
    <x v="0"/>
    <x v="12"/>
    <s v="Kensington 6 Outlet Guardian Standard Surge Protector"/>
    <n v="61.44"/>
    <n v="3"/>
    <n v="16.59"/>
  </r>
  <r>
    <n v="9641"/>
    <d v="2017-12-05T00:00:00"/>
    <x v="3"/>
    <x v="11"/>
    <x v="751"/>
    <x v="18"/>
    <x v="0"/>
    <x v="0"/>
    <s v="Southworth 100% RÃ©sumÃ© Paper, 24lb."/>
    <n v="38.9"/>
    <n v="5"/>
    <n v="17.510000000000002"/>
  </r>
  <r>
    <n v="9642"/>
    <d v="2017-12-05T00:00:00"/>
    <x v="3"/>
    <x v="11"/>
    <x v="751"/>
    <x v="18"/>
    <x v="2"/>
    <x v="9"/>
    <s v="ImationÂ 16GB Mini TravelDrive USB 2.0Â Flash Drive"/>
    <n v="99.39"/>
    <n v="3"/>
    <n v="40.75"/>
  </r>
  <r>
    <n v="9643"/>
    <d v="2017-12-05T00:00:00"/>
    <x v="3"/>
    <x v="11"/>
    <x v="201"/>
    <x v="3"/>
    <x v="0"/>
    <x v="0"/>
    <s v="Xerox 1960"/>
    <n v="92.94"/>
    <n v="3"/>
    <n v="41.82"/>
  </r>
  <r>
    <n v="9644"/>
    <d v="2017-12-05T00:00:00"/>
    <x v="3"/>
    <x v="11"/>
    <x v="87"/>
    <x v="45"/>
    <x v="2"/>
    <x v="9"/>
    <s v="Logitech ClearChat Comfort/USB Headset H390"/>
    <n v="205.03"/>
    <n v="7"/>
    <n v="67.66"/>
  </r>
  <r>
    <n v="9645"/>
    <d v="2017-12-05T00:00:00"/>
    <x v="3"/>
    <x v="11"/>
    <x v="436"/>
    <x v="20"/>
    <x v="1"/>
    <x v="8"/>
    <s v="Eldon Expressions Wood and Plastic Desk Accessories, Cherry Wood"/>
    <n v="20.94"/>
    <n v="3"/>
    <n v="6.07"/>
  </r>
  <r>
    <n v="9646"/>
    <d v="2017-12-05T00:00:00"/>
    <x v="3"/>
    <x v="11"/>
    <x v="436"/>
    <x v="20"/>
    <x v="1"/>
    <x v="8"/>
    <s v="Seth Thomas 14&quot; Putty-Colored Wall Clock"/>
    <n v="58.68"/>
    <n v="2"/>
    <n v="18.190000000000001"/>
  </r>
  <r>
    <n v="9647"/>
    <d v="2017-12-05T00:00:00"/>
    <x v="3"/>
    <x v="11"/>
    <x v="436"/>
    <x v="20"/>
    <x v="0"/>
    <x v="12"/>
    <s v="Eureka The Boss Cordless Rechargeable Stick Vac"/>
    <n v="254.9"/>
    <n v="5"/>
    <n v="68.819999999999993"/>
  </r>
  <r>
    <n v="9648"/>
    <d v="2017-12-05T00:00:00"/>
    <x v="3"/>
    <x v="11"/>
    <x v="513"/>
    <x v="22"/>
    <x v="0"/>
    <x v="3"/>
    <s v="GBC Wire Binding Combs"/>
    <n v="24.82"/>
    <n v="3"/>
    <n v="8.3800000000000008"/>
  </r>
  <r>
    <n v="9649"/>
    <d v="2017-12-05T00:00:00"/>
    <x v="3"/>
    <x v="11"/>
    <x v="513"/>
    <x v="22"/>
    <x v="0"/>
    <x v="3"/>
    <s v="Zipper Ring Binder Pockets"/>
    <n v="14.98"/>
    <n v="6"/>
    <n v="5.43"/>
  </r>
  <r>
    <n v="9650"/>
    <d v="2017-12-05T00:00:00"/>
    <x v="3"/>
    <x v="11"/>
    <x v="246"/>
    <x v="20"/>
    <x v="1"/>
    <x v="8"/>
    <s v="Magnifier Swing Arm Lamp"/>
    <n v="41.96"/>
    <n v="2"/>
    <n v="10.91"/>
  </r>
  <r>
    <n v="9651"/>
    <d v="2017-12-05T00:00:00"/>
    <x v="3"/>
    <x v="11"/>
    <x v="246"/>
    <x v="20"/>
    <x v="0"/>
    <x v="1"/>
    <s v="Self-Adhesive Removable Labels"/>
    <n v="9.4499999999999993"/>
    <n v="3"/>
    <n v="4.54"/>
  </r>
  <r>
    <n v="9652"/>
    <d v="2017-12-05T00:00:00"/>
    <x v="3"/>
    <x v="11"/>
    <x v="715"/>
    <x v="22"/>
    <x v="0"/>
    <x v="3"/>
    <s v="GBC Premium Transparent Covers with Diagonal Lined Pattern"/>
    <n v="83.92"/>
    <n v="5"/>
    <n v="29.37"/>
  </r>
  <r>
    <n v="9653"/>
    <d v="2017-12-05T00:00:00"/>
    <x v="3"/>
    <x v="11"/>
    <x v="715"/>
    <x v="22"/>
    <x v="1"/>
    <x v="8"/>
    <s v="Eldon Radial Chair Mat for Low to Medium Pile Carpets"/>
    <n v="199.9"/>
    <n v="5"/>
    <n v="39.979999999999997"/>
  </r>
  <r>
    <n v="9654"/>
    <d v="2017-12-05T00:00:00"/>
    <x v="3"/>
    <x v="11"/>
    <x v="715"/>
    <x v="22"/>
    <x v="2"/>
    <x v="6"/>
    <s v="Cyber Acoustics AC-202b Speech Recognition Stereo Headset"/>
    <n v="31.18"/>
    <n v="3"/>
    <n v="-7.01"/>
  </r>
  <r>
    <n v="9655"/>
    <d v="2017-12-05T00:00:00"/>
    <x v="3"/>
    <x v="11"/>
    <x v="715"/>
    <x v="22"/>
    <x v="0"/>
    <x v="3"/>
    <s v="GBC VeloBinder Manual Binding System"/>
    <n v="172.75"/>
    <n v="6"/>
    <n v="60.46"/>
  </r>
  <r>
    <n v="9656"/>
    <d v="2017-12-05T00:00:00"/>
    <x v="3"/>
    <x v="11"/>
    <x v="715"/>
    <x v="22"/>
    <x v="0"/>
    <x v="3"/>
    <s v="Fellowes Black Plastic Comb Bindings"/>
    <n v="9.3000000000000007"/>
    <n v="2"/>
    <n v="3.02"/>
  </r>
  <r>
    <n v="9657"/>
    <d v="2017-12-05T00:00:00"/>
    <x v="3"/>
    <x v="11"/>
    <x v="540"/>
    <x v="20"/>
    <x v="0"/>
    <x v="0"/>
    <s v="Telephone Message Books with Fax/Mobile Section, 4 1/4&quot; x 6&quot;"/>
    <n v="21.6"/>
    <n v="6"/>
    <n v="9.94"/>
  </r>
  <r>
    <n v="9658"/>
    <d v="2017-12-05T00:00:00"/>
    <x v="3"/>
    <x v="11"/>
    <x v="540"/>
    <x v="20"/>
    <x v="0"/>
    <x v="1"/>
    <s v="Avery 52"/>
    <n v="11.07"/>
    <n v="3"/>
    <n v="5.2"/>
  </r>
  <r>
    <n v="9659"/>
    <d v="2017-12-06T00:00:00"/>
    <x v="3"/>
    <x v="11"/>
    <x v="396"/>
    <x v="3"/>
    <x v="0"/>
    <x v="2"/>
    <s v="Staple magnet"/>
    <n v="10.68"/>
    <n v="1"/>
    <n v="2.88"/>
  </r>
  <r>
    <n v="9660"/>
    <d v="2017-12-07T00:00:00"/>
    <x v="3"/>
    <x v="11"/>
    <x v="558"/>
    <x v="3"/>
    <x v="2"/>
    <x v="6"/>
    <s v="Cisco SPA301"/>
    <n v="374.38"/>
    <n v="3"/>
    <n v="46.8"/>
  </r>
  <r>
    <n v="9661"/>
    <d v="2017-12-07T00:00:00"/>
    <x v="3"/>
    <x v="11"/>
    <x v="171"/>
    <x v="0"/>
    <x v="0"/>
    <x v="7"/>
    <s v="Binder Clips by OIC"/>
    <n v="3.55"/>
    <n v="3"/>
    <n v="1.24"/>
  </r>
  <r>
    <n v="9662"/>
    <d v="2017-12-07T00:00:00"/>
    <x v="3"/>
    <x v="11"/>
    <x v="171"/>
    <x v="0"/>
    <x v="0"/>
    <x v="0"/>
    <s v="Xerox 1995"/>
    <n v="15.55"/>
    <n v="3"/>
    <n v="5.44"/>
  </r>
  <r>
    <n v="9663"/>
    <d v="2017-12-07T00:00:00"/>
    <x v="3"/>
    <x v="11"/>
    <x v="489"/>
    <x v="10"/>
    <x v="2"/>
    <x v="9"/>
    <s v="Logitech G602 Wireless Gaming Mouse"/>
    <n v="127.98"/>
    <n v="2"/>
    <n v="25.6"/>
  </r>
  <r>
    <n v="9664"/>
    <d v="2017-12-07T00:00:00"/>
    <x v="3"/>
    <x v="11"/>
    <x v="587"/>
    <x v="6"/>
    <x v="1"/>
    <x v="8"/>
    <s v="DAX Wood Document Frame."/>
    <n v="82.38"/>
    <n v="6"/>
    <n v="25.54"/>
  </r>
  <r>
    <n v="9665"/>
    <d v="2017-12-07T00:00:00"/>
    <x v="3"/>
    <x v="11"/>
    <x v="418"/>
    <x v="1"/>
    <x v="0"/>
    <x v="3"/>
    <s v="Ibico EPK-21 Electric Binding System"/>
    <n v="1889.99"/>
    <n v="5"/>
    <n v="-2929.48"/>
  </r>
  <r>
    <n v="9666"/>
    <d v="2017-12-07T00:00:00"/>
    <x v="3"/>
    <x v="11"/>
    <x v="248"/>
    <x v="29"/>
    <x v="0"/>
    <x v="12"/>
    <s v="Eureka The Boss Lite 10-Amp Upright Vacuum, Blue"/>
    <n v="320.64"/>
    <n v="4"/>
    <n v="89.78"/>
  </r>
  <r>
    <n v="9667"/>
    <d v="2017-12-07T00:00:00"/>
    <x v="3"/>
    <x v="11"/>
    <x v="248"/>
    <x v="29"/>
    <x v="2"/>
    <x v="9"/>
    <s v="Memorex Micro Travel Drive 8 GB"/>
    <n v="52"/>
    <n v="4"/>
    <n v="23.4"/>
  </r>
  <r>
    <n v="9668"/>
    <d v="2017-12-07T00:00:00"/>
    <x v="3"/>
    <x v="11"/>
    <x v="492"/>
    <x v="3"/>
    <x v="0"/>
    <x v="0"/>
    <s v="REDIFORM Incoming/Outgoing Call Register, 11&quot; X 8 1/2&quot;, 100 Messages"/>
    <n v="50.04"/>
    <n v="6"/>
    <n v="25.02"/>
  </r>
  <r>
    <n v="9669"/>
    <d v="2017-12-08T00:00:00"/>
    <x v="3"/>
    <x v="11"/>
    <x v="348"/>
    <x v="3"/>
    <x v="2"/>
    <x v="9"/>
    <s v="Sony 64GB Class 10 Micro SDHC R40 Memory Card"/>
    <n v="179.95"/>
    <n v="5"/>
    <n v="37.79"/>
  </r>
  <r>
    <n v="9670"/>
    <d v="2017-12-08T00:00:00"/>
    <x v="3"/>
    <x v="11"/>
    <x v="348"/>
    <x v="3"/>
    <x v="2"/>
    <x v="16"/>
    <s v="Sharp AL-1530CS Digital Copier"/>
    <n v="1199.98"/>
    <n v="3"/>
    <n v="434.99"/>
  </r>
  <r>
    <n v="9671"/>
    <d v="2017-12-08T00:00:00"/>
    <x v="3"/>
    <x v="11"/>
    <x v="348"/>
    <x v="3"/>
    <x v="0"/>
    <x v="0"/>
    <s v="Wirebound Message Book, 4 per Page"/>
    <n v="27.15"/>
    <n v="5"/>
    <n v="13.3"/>
  </r>
  <r>
    <n v="9672"/>
    <d v="2017-12-08T00:00:00"/>
    <x v="3"/>
    <x v="11"/>
    <x v="348"/>
    <x v="3"/>
    <x v="1"/>
    <x v="13"/>
    <s v="Bevis Round Conference Table Top, X-Base"/>
    <n v="1004.02"/>
    <n v="7"/>
    <n v="-112.95"/>
  </r>
  <r>
    <n v="9673"/>
    <d v="2017-12-08T00:00:00"/>
    <x v="3"/>
    <x v="11"/>
    <x v="348"/>
    <x v="3"/>
    <x v="0"/>
    <x v="0"/>
    <s v="Wirebound Service Call Books, 5 1/2&quot; x 4&quot;"/>
    <n v="9.68"/>
    <n v="1"/>
    <n v="4.6500000000000004"/>
  </r>
  <r>
    <n v="9674"/>
    <d v="2017-12-08T00:00:00"/>
    <x v="3"/>
    <x v="11"/>
    <x v="348"/>
    <x v="3"/>
    <x v="0"/>
    <x v="1"/>
    <s v="Self-Adhesive Removable Labels"/>
    <n v="28.35"/>
    <n v="9"/>
    <n v="13.61"/>
  </r>
  <r>
    <n v="9675"/>
    <d v="2017-12-08T00:00:00"/>
    <x v="3"/>
    <x v="11"/>
    <x v="348"/>
    <x v="3"/>
    <x v="0"/>
    <x v="0"/>
    <s v="Xerox 1908"/>
    <n v="55.98"/>
    <n v="1"/>
    <n v="27.43"/>
  </r>
  <r>
    <n v="9676"/>
    <d v="2017-12-08T00:00:00"/>
    <x v="3"/>
    <x v="11"/>
    <x v="348"/>
    <x v="3"/>
    <x v="1"/>
    <x v="11"/>
    <s v="O'Sullivan 4-Shelf Bookcase in Odessa Pine"/>
    <n v="1336.83"/>
    <n v="13"/>
    <n v="31.45"/>
  </r>
  <r>
    <n v="9677"/>
    <d v="2017-12-08T00:00:00"/>
    <x v="3"/>
    <x v="11"/>
    <x v="348"/>
    <x v="3"/>
    <x v="1"/>
    <x v="5"/>
    <s v="Novimex High-Tech Fabric Mesh Task Chair"/>
    <n v="113.57"/>
    <n v="2"/>
    <n v="-18.45"/>
  </r>
  <r>
    <n v="9678"/>
    <d v="2017-12-08T00:00:00"/>
    <x v="3"/>
    <x v="11"/>
    <x v="16"/>
    <x v="20"/>
    <x v="1"/>
    <x v="8"/>
    <s v="C-Line Cubicle Keepers Polyproplyene Holder w/Velcro Back, 8-1/2x11, 25/Bx"/>
    <n v="109.48"/>
    <n v="2"/>
    <n v="33.94"/>
  </r>
  <r>
    <n v="9679"/>
    <d v="2017-12-08T00:00:00"/>
    <x v="3"/>
    <x v="11"/>
    <x v="16"/>
    <x v="20"/>
    <x v="0"/>
    <x v="2"/>
    <s v="Safco Industrial Wire Shelving System"/>
    <n v="272.94"/>
    <n v="3"/>
    <n v="0"/>
  </r>
  <r>
    <n v="9680"/>
    <d v="2017-12-08T00:00:00"/>
    <x v="3"/>
    <x v="11"/>
    <x v="16"/>
    <x v="20"/>
    <x v="0"/>
    <x v="0"/>
    <s v="Xerox 1996"/>
    <n v="19.440000000000001"/>
    <n v="3"/>
    <n v="9.33"/>
  </r>
  <r>
    <n v="9681"/>
    <d v="2017-12-08T00:00:00"/>
    <x v="3"/>
    <x v="11"/>
    <x v="16"/>
    <x v="20"/>
    <x v="0"/>
    <x v="2"/>
    <s v="Iris Project Case"/>
    <n v="31.92"/>
    <n v="4"/>
    <n v="8.3000000000000007"/>
  </r>
  <r>
    <n v="9682"/>
    <d v="2017-12-08T00:00:00"/>
    <x v="3"/>
    <x v="11"/>
    <x v="321"/>
    <x v="3"/>
    <x v="0"/>
    <x v="2"/>
    <s v="Akro-Mils 12-Gallon Tote"/>
    <n v="29.79"/>
    <n v="3"/>
    <n v="8.64"/>
  </r>
  <r>
    <n v="9683"/>
    <d v="2017-12-08T00:00:00"/>
    <x v="3"/>
    <x v="11"/>
    <x v="321"/>
    <x v="3"/>
    <x v="1"/>
    <x v="8"/>
    <s v="Tenex Traditional Chairmats for Hard Floors, Average Lip, 36&quot; x 48&quot;"/>
    <n v="128.9"/>
    <n v="2"/>
    <n v="15.47"/>
  </r>
  <r>
    <n v="9684"/>
    <d v="2017-12-08T00:00:00"/>
    <x v="3"/>
    <x v="11"/>
    <x v="321"/>
    <x v="3"/>
    <x v="0"/>
    <x v="0"/>
    <s v="Xerox 1968"/>
    <n v="60.12"/>
    <n v="9"/>
    <n v="28.86"/>
  </r>
  <r>
    <n v="9685"/>
    <d v="2017-12-08T00:00:00"/>
    <x v="3"/>
    <x v="11"/>
    <x v="464"/>
    <x v="3"/>
    <x v="0"/>
    <x v="12"/>
    <s v="Belkin 8-Outlet Premiere SurgeMaster II Surge Protectors"/>
    <n v="69.48"/>
    <n v="1"/>
    <n v="20.84"/>
  </r>
  <r>
    <n v="9686"/>
    <d v="2017-12-08T00:00:00"/>
    <x v="3"/>
    <x v="11"/>
    <x v="491"/>
    <x v="3"/>
    <x v="0"/>
    <x v="0"/>
    <s v="Standard Line Â“While You Were OutÂ” Hardbound Telephone Message Book"/>
    <n v="87.92"/>
    <n v="4"/>
    <n v="40.44"/>
  </r>
  <r>
    <n v="9687"/>
    <d v="2017-12-08T00:00:00"/>
    <x v="3"/>
    <x v="11"/>
    <x v="491"/>
    <x v="3"/>
    <x v="0"/>
    <x v="3"/>
    <s v="Performers Binder/Pad Holder, Black"/>
    <n v="22.42"/>
    <n v="1"/>
    <n v="8.41"/>
  </r>
  <r>
    <n v="9688"/>
    <d v="2017-12-08T00:00:00"/>
    <x v="3"/>
    <x v="11"/>
    <x v="491"/>
    <x v="3"/>
    <x v="0"/>
    <x v="3"/>
    <s v="Vinyl Sectional Post Binders"/>
    <n v="90.48"/>
    <n v="3"/>
    <n v="33.93"/>
  </r>
  <r>
    <n v="9689"/>
    <d v="2017-12-08T00:00:00"/>
    <x v="3"/>
    <x v="11"/>
    <x v="491"/>
    <x v="3"/>
    <x v="0"/>
    <x v="2"/>
    <s v="SAFCO Mobile Desk Side File, Wire Frame"/>
    <n v="42.76"/>
    <n v="1"/>
    <n v="11.12"/>
  </r>
  <r>
    <n v="9690"/>
    <d v="2017-12-08T00:00:00"/>
    <x v="3"/>
    <x v="11"/>
    <x v="355"/>
    <x v="21"/>
    <x v="2"/>
    <x v="9"/>
    <s v="Logitech G105 Gaming Keyboard"/>
    <n v="178.11"/>
    <n v="3"/>
    <n v="32.06"/>
  </r>
  <r>
    <n v="9691"/>
    <d v="2017-12-08T00:00:00"/>
    <x v="3"/>
    <x v="11"/>
    <x v="355"/>
    <x v="21"/>
    <x v="0"/>
    <x v="12"/>
    <s v="Hoover WindTunnel Plus Canister Vacuum"/>
    <n v="1089.75"/>
    <n v="3"/>
    <n v="305.13"/>
  </r>
  <r>
    <n v="9692"/>
    <d v="2017-12-08T00:00:00"/>
    <x v="3"/>
    <x v="11"/>
    <x v="355"/>
    <x v="21"/>
    <x v="0"/>
    <x v="1"/>
    <s v="Avery 4027 File Folder Labels for Dot Matrix Printers, 5000 Labels per Box, White"/>
    <n v="61.06"/>
    <n v="2"/>
    <n v="28.09"/>
  </r>
  <r>
    <n v="9693"/>
    <d v="2017-12-08T00:00:00"/>
    <x v="3"/>
    <x v="11"/>
    <x v="355"/>
    <x v="21"/>
    <x v="1"/>
    <x v="11"/>
    <s v="Sauder Camden County Collection Libraries, Planked Cherry Finish"/>
    <n v="459.92"/>
    <n v="4"/>
    <n v="41.39"/>
  </r>
  <r>
    <n v="9694"/>
    <d v="2017-12-08T00:00:00"/>
    <x v="3"/>
    <x v="11"/>
    <x v="355"/>
    <x v="21"/>
    <x v="0"/>
    <x v="0"/>
    <s v="Adams Phone Message Book, 200 Message Capacity, 8 1/16Â” x 11Â”"/>
    <n v="27.52"/>
    <n v="4"/>
    <n v="12.66"/>
  </r>
  <r>
    <n v="9695"/>
    <d v="2017-12-08T00:00:00"/>
    <x v="3"/>
    <x v="11"/>
    <x v="249"/>
    <x v="43"/>
    <x v="0"/>
    <x v="2"/>
    <s v="Recycled Data-Pak for Archival Bound Computer Printouts, 12-1/2 x 12-1/2 x 16"/>
    <n v="592.74"/>
    <n v="6"/>
    <n v="160.04"/>
  </r>
  <r>
    <n v="9696"/>
    <d v="2017-12-08T00:00:00"/>
    <x v="3"/>
    <x v="11"/>
    <x v="709"/>
    <x v="2"/>
    <x v="1"/>
    <x v="5"/>
    <s v="Global Deluxe Steno Chair"/>
    <n v="215.54"/>
    <n v="4"/>
    <n v="-58.5"/>
  </r>
  <r>
    <n v="9697"/>
    <d v="2017-12-08T00:00:00"/>
    <x v="3"/>
    <x v="11"/>
    <x v="655"/>
    <x v="2"/>
    <x v="0"/>
    <x v="4"/>
    <s v="BIC Brite Liner Highlighters"/>
    <n v="13.25"/>
    <n v="4"/>
    <n v="3.64"/>
  </r>
  <r>
    <n v="9698"/>
    <d v="2017-12-08T00:00:00"/>
    <x v="3"/>
    <x v="11"/>
    <x v="655"/>
    <x v="2"/>
    <x v="2"/>
    <x v="6"/>
    <s v="iHome FM Clock Radio with Lightning Dock"/>
    <n v="83.99"/>
    <n v="2"/>
    <n v="-21"/>
  </r>
  <r>
    <n v="9699"/>
    <d v="2017-12-09T00:00:00"/>
    <x v="3"/>
    <x v="11"/>
    <x v="590"/>
    <x v="0"/>
    <x v="0"/>
    <x v="3"/>
    <s v="Economy Binders"/>
    <n v="1.25"/>
    <n v="3"/>
    <n v="-1.93"/>
  </r>
  <r>
    <n v="9700"/>
    <d v="2017-12-09T00:00:00"/>
    <x v="3"/>
    <x v="11"/>
    <x v="590"/>
    <x v="0"/>
    <x v="1"/>
    <x v="8"/>
    <s v="6&quot; Cubicle Wall Clock, Black"/>
    <n v="9.7100000000000009"/>
    <n v="3"/>
    <n v="-5.82"/>
  </r>
  <r>
    <n v="9701"/>
    <d v="2017-12-09T00:00:00"/>
    <x v="3"/>
    <x v="11"/>
    <x v="590"/>
    <x v="0"/>
    <x v="0"/>
    <x v="2"/>
    <s v="SimpliFile Personal File, Black Granite, 15w x 6-15/16d x 11-1/4h"/>
    <n v="27.24"/>
    <n v="3"/>
    <n v="2.72"/>
  </r>
  <r>
    <n v="9702"/>
    <d v="2017-12-09T00:00:00"/>
    <x v="3"/>
    <x v="11"/>
    <x v="224"/>
    <x v="3"/>
    <x v="2"/>
    <x v="6"/>
    <s v="Nortel Business Series Terminal T7208 Digital phone"/>
    <n v="444.77"/>
    <n v="4"/>
    <n v="44.48"/>
  </r>
  <r>
    <n v="9703"/>
    <d v="2017-12-09T00:00:00"/>
    <x v="3"/>
    <x v="11"/>
    <x v="305"/>
    <x v="10"/>
    <x v="0"/>
    <x v="2"/>
    <s v="Safco Commercial Shelving"/>
    <n v="37.21"/>
    <n v="1"/>
    <n v="-7.44"/>
  </r>
  <r>
    <n v="9704"/>
    <d v="2017-12-09T00:00:00"/>
    <x v="3"/>
    <x v="11"/>
    <x v="305"/>
    <x v="10"/>
    <x v="0"/>
    <x v="10"/>
    <s v="Recycled Interoffice Envelopes with String and Button Closure, 10 x 13"/>
    <n v="57.58"/>
    <n v="3"/>
    <n v="21.59"/>
  </r>
  <r>
    <n v="9705"/>
    <d v="2017-12-09T00:00:00"/>
    <x v="3"/>
    <x v="11"/>
    <x v="105"/>
    <x v="14"/>
    <x v="1"/>
    <x v="5"/>
    <s v="Global Executive Mid-Back Manager's Chair"/>
    <n v="872.94"/>
    <n v="3"/>
    <n v="226.96"/>
  </r>
  <r>
    <n v="9706"/>
    <d v="2017-12-09T00:00:00"/>
    <x v="3"/>
    <x v="11"/>
    <x v="105"/>
    <x v="14"/>
    <x v="0"/>
    <x v="3"/>
    <s v="Wilson Jones Century Plastic Molded Ring Binders"/>
    <n v="41.54"/>
    <n v="2"/>
    <n v="19.52"/>
  </r>
  <r>
    <n v="9707"/>
    <d v="2017-12-09T00:00:00"/>
    <x v="3"/>
    <x v="11"/>
    <x v="105"/>
    <x v="14"/>
    <x v="0"/>
    <x v="0"/>
    <s v="Xerox 1946"/>
    <n v="12.96"/>
    <n v="2"/>
    <n v="6.22"/>
  </r>
  <r>
    <n v="9708"/>
    <d v="2017-12-09T00:00:00"/>
    <x v="3"/>
    <x v="11"/>
    <x v="221"/>
    <x v="18"/>
    <x v="0"/>
    <x v="0"/>
    <s v="Wirebound Message Books, Four 2 3/4 x 5 White Forms per Page"/>
    <n v="33.450000000000003"/>
    <n v="5"/>
    <n v="15.39"/>
  </r>
  <r>
    <n v="9709"/>
    <d v="2017-12-09T00:00:00"/>
    <x v="3"/>
    <x v="11"/>
    <x v="221"/>
    <x v="18"/>
    <x v="0"/>
    <x v="3"/>
    <s v="Economy Binders"/>
    <n v="10.4"/>
    <n v="5"/>
    <n v="5.0999999999999996"/>
  </r>
  <r>
    <n v="9710"/>
    <d v="2017-12-09T00:00:00"/>
    <x v="3"/>
    <x v="11"/>
    <x v="666"/>
    <x v="2"/>
    <x v="0"/>
    <x v="4"/>
    <s v="Crayola Colored Pencils"/>
    <n v="2.62"/>
    <n v="1"/>
    <n v="0.43"/>
  </r>
  <r>
    <n v="9711"/>
    <d v="2017-12-09T00:00:00"/>
    <x v="3"/>
    <x v="11"/>
    <x v="622"/>
    <x v="14"/>
    <x v="2"/>
    <x v="9"/>
    <s v="Maxell Pro 80 Minute CD-R, 10/Pack"/>
    <n v="104.88"/>
    <n v="6"/>
    <n v="41.95"/>
  </r>
  <r>
    <n v="9712"/>
    <d v="2017-12-09T00:00:00"/>
    <x v="3"/>
    <x v="11"/>
    <x v="622"/>
    <x v="14"/>
    <x v="0"/>
    <x v="4"/>
    <s v="BIC Liqua Brite Liner"/>
    <n v="34.700000000000003"/>
    <n v="5"/>
    <n v="12.49"/>
  </r>
  <r>
    <n v="9713"/>
    <d v="2017-12-09T00:00:00"/>
    <x v="3"/>
    <x v="11"/>
    <x v="622"/>
    <x v="14"/>
    <x v="0"/>
    <x v="3"/>
    <s v="Ibico Plastic and Wire Spiral Binding Combs"/>
    <n v="33.72"/>
    <n v="4"/>
    <n v="15.51"/>
  </r>
  <r>
    <n v="9714"/>
    <d v="2017-12-09T00:00:00"/>
    <x v="3"/>
    <x v="11"/>
    <x v="622"/>
    <x v="14"/>
    <x v="0"/>
    <x v="0"/>
    <s v="Easy-staple paper"/>
    <n v="14.94"/>
    <n v="3"/>
    <n v="7.02"/>
  </r>
  <r>
    <n v="9715"/>
    <d v="2017-12-09T00:00:00"/>
    <x v="3"/>
    <x v="11"/>
    <x v="475"/>
    <x v="1"/>
    <x v="0"/>
    <x v="0"/>
    <s v="Xerox 1921"/>
    <n v="15.98"/>
    <n v="2"/>
    <n v="5"/>
  </r>
  <r>
    <n v="9716"/>
    <d v="2017-12-09T00:00:00"/>
    <x v="3"/>
    <x v="11"/>
    <x v="538"/>
    <x v="3"/>
    <x v="0"/>
    <x v="4"/>
    <s v="Newell 314"/>
    <n v="11.16"/>
    <n v="2"/>
    <n v="2.79"/>
  </r>
  <r>
    <n v="9717"/>
    <d v="2017-12-09T00:00:00"/>
    <x v="3"/>
    <x v="11"/>
    <x v="538"/>
    <x v="3"/>
    <x v="1"/>
    <x v="13"/>
    <s v="Bevis 36 x 72 Conference Tables"/>
    <n v="896.33"/>
    <n v="9"/>
    <n v="22.41"/>
  </r>
  <r>
    <n v="9718"/>
    <d v="2017-12-09T00:00:00"/>
    <x v="3"/>
    <x v="11"/>
    <x v="538"/>
    <x v="3"/>
    <x v="0"/>
    <x v="12"/>
    <s v="Harmony Air Purifier"/>
    <n v="189"/>
    <n v="1"/>
    <n v="68.040000000000006"/>
  </r>
  <r>
    <n v="9719"/>
    <d v="2017-12-09T00:00:00"/>
    <x v="3"/>
    <x v="11"/>
    <x v="352"/>
    <x v="1"/>
    <x v="0"/>
    <x v="0"/>
    <s v="Xerox 1884"/>
    <n v="143.86000000000001"/>
    <n v="9"/>
    <n v="48.55"/>
  </r>
  <r>
    <n v="9720"/>
    <d v="2017-12-09T00:00:00"/>
    <x v="3"/>
    <x v="11"/>
    <x v="317"/>
    <x v="12"/>
    <x v="0"/>
    <x v="0"/>
    <s v="Multicolor Computer Printout Paper"/>
    <n v="419.4"/>
    <n v="5"/>
    <n v="146.79"/>
  </r>
  <r>
    <n v="9721"/>
    <d v="2017-12-09T00:00:00"/>
    <x v="3"/>
    <x v="11"/>
    <x v="317"/>
    <x v="12"/>
    <x v="0"/>
    <x v="3"/>
    <s v="Acco Recycled 2&quot; Capacity Laser Printer Hanging Data Binders"/>
    <n v="13.01"/>
    <n v="3"/>
    <n v="-9.9700000000000006"/>
  </r>
  <r>
    <n v="9722"/>
    <d v="2017-12-09T00:00:00"/>
    <x v="3"/>
    <x v="11"/>
    <x v="474"/>
    <x v="3"/>
    <x v="1"/>
    <x v="11"/>
    <s v="O'Sullivan 3-Shelf Heavy-Duty Bookcases"/>
    <n v="148.26"/>
    <n v="3"/>
    <n v="15.7"/>
  </r>
  <r>
    <n v="9723"/>
    <d v="2017-12-09T00:00:00"/>
    <x v="3"/>
    <x v="11"/>
    <x v="154"/>
    <x v="5"/>
    <x v="0"/>
    <x v="3"/>
    <s v="XtraLife ClearVue Slant-D Ring Binder, White, 3&quot;"/>
    <n v="29.36"/>
    <n v="2"/>
    <n v="13.51"/>
  </r>
  <r>
    <n v="9724"/>
    <d v="2017-12-09T00:00:00"/>
    <x v="3"/>
    <x v="11"/>
    <x v="154"/>
    <x v="5"/>
    <x v="0"/>
    <x v="12"/>
    <s v="Belkin F9M820V08 8 Outlet Surge"/>
    <n v="214.9"/>
    <n v="5"/>
    <n v="62.32"/>
  </r>
  <r>
    <n v="9725"/>
    <d v="2017-12-09T00:00:00"/>
    <x v="3"/>
    <x v="11"/>
    <x v="154"/>
    <x v="5"/>
    <x v="0"/>
    <x v="3"/>
    <s v="Avery Durable Slant Ring Binders, No Labels"/>
    <n v="15.92"/>
    <n v="4"/>
    <n v="7.48"/>
  </r>
  <r>
    <n v="9726"/>
    <d v="2017-12-09T00:00:00"/>
    <x v="3"/>
    <x v="11"/>
    <x v="154"/>
    <x v="5"/>
    <x v="2"/>
    <x v="9"/>
    <s v="Logitech ClearChat Comfort/USB Headset H390"/>
    <n v="146.44999999999999"/>
    <n v="5"/>
    <n v="48.33"/>
  </r>
  <r>
    <n v="9727"/>
    <d v="2017-12-09T00:00:00"/>
    <x v="3"/>
    <x v="11"/>
    <x v="154"/>
    <x v="5"/>
    <x v="0"/>
    <x v="2"/>
    <s v="Eldon Gobal File Keepers"/>
    <n v="15.14"/>
    <n v="1"/>
    <n v="0.61"/>
  </r>
  <r>
    <n v="9728"/>
    <d v="2017-12-09T00:00:00"/>
    <x v="3"/>
    <x v="11"/>
    <x v="154"/>
    <x v="5"/>
    <x v="0"/>
    <x v="1"/>
    <s v="Avery 492"/>
    <n v="5.76"/>
    <n v="2"/>
    <n v="2.65"/>
  </r>
  <r>
    <n v="9729"/>
    <d v="2017-12-09T00:00:00"/>
    <x v="3"/>
    <x v="11"/>
    <x v="154"/>
    <x v="5"/>
    <x v="2"/>
    <x v="16"/>
    <s v="Canon Imageclass D680 Copier / Fax"/>
    <n v="1399.98"/>
    <n v="2"/>
    <n v="629.99"/>
  </r>
  <r>
    <n v="9730"/>
    <d v="2017-12-09T00:00:00"/>
    <x v="3"/>
    <x v="11"/>
    <x v="310"/>
    <x v="2"/>
    <x v="0"/>
    <x v="3"/>
    <s v="Wilson Jones 1&quot; Hanging DublLock Ring Binders"/>
    <n v="11.09"/>
    <n v="7"/>
    <n v="-8.1300000000000008"/>
  </r>
  <r>
    <n v="9731"/>
    <d v="2017-12-09T00:00:00"/>
    <x v="3"/>
    <x v="11"/>
    <x v="399"/>
    <x v="14"/>
    <x v="0"/>
    <x v="3"/>
    <s v="GBC Imprintable Covers"/>
    <n v="54.9"/>
    <n v="5"/>
    <n v="26.9"/>
  </r>
  <r>
    <n v="9732"/>
    <d v="2017-12-10T00:00:00"/>
    <x v="3"/>
    <x v="11"/>
    <x v="624"/>
    <x v="3"/>
    <x v="0"/>
    <x v="3"/>
    <s v="Avery Hole Reinforcements"/>
    <n v="19.940000000000001"/>
    <n v="4"/>
    <n v="7.23"/>
  </r>
  <r>
    <n v="9733"/>
    <d v="2017-12-10T00:00:00"/>
    <x v="3"/>
    <x v="11"/>
    <x v="624"/>
    <x v="3"/>
    <x v="0"/>
    <x v="3"/>
    <s v="Wilson Jones Ledger-Size, Piano-Hinge Binder, 2&quot;, Blue"/>
    <n v="65.569999999999993"/>
    <n v="2"/>
    <n v="22.95"/>
  </r>
  <r>
    <n v="9734"/>
    <d v="2017-12-10T00:00:00"/>
    <x v="3"/>
    <x v="11"/>
    <x v="454"/>
    <x v="2"/>
    <x v="2"/>
    <x v="9"/>
    <s v="Memorex Froggy Flash Drive 8 GB"/>
    <n v="14.2"/>
    <n v="1"/>
    <n v="3.37"/>
  </r>
  <r>
    <n v="9735"/>
    <d v="2017-12-10T00:00:00"/>
    <x v="3"/>
    <x v="11"/>
    <x v="471"/>
    <x v="40"/>
    <x v="0"/>
    <x v="3"/>
    <s v="Ibico Covers for Plastic or Wire Binding Elements"/>
    <n v="34.5"/>
    <n v="3"/>
    <n v="15.53"/>
  </r>
  <r>
    <n v="9736"/>
    <d v="2017-12-10T00:00:00"/>
    <x v="3"/>
    <x v="11"/>
    <x v="283"/>
    <x v="17"/>
    <x v="1"/>
    <x v="13"/>
    <s v="Bretford Â“Just In TimeÂ” Height-Adjustable Multi-Task Work Tables"/>
    <n v="1669.6"/>
    <n v="4"/>
    <n v="116.87"/>
  </r>
  <r>
    <n v="9737"/>
    <d v="2017-12-10T00:00:00"/>
    <x v="3"/>
    <x v="11"/>
    <x v="630"/>
    <x v="2"/>
    <x v="0"/>
    <x v="0"/>
    <s v="Xerox 210"/>
    <n v="10.37"/>
    <n v="2"/>
    <n v="3.63"/>
  </r>
  <r>
    <n v="9738"/>
    <d v="2017-12-10T00:00:00"/>
    <x v="3"/>
    <x v="11"/>
    <x v="630"/>
    <x v="2"/>
    <x v="1"/>
    <x v="8"/>
    <s v="Electrix Halogen Magnifier Lamp"/>
    <n v="310.88"/>
    <n v="2"/>
    <n v="23.32"/>
  </r>
  <r>
    <n v="9739"/>
    <d v="2017-12-10T00:00:00"/>
    <x v="3"/>
    <x v="11"/>
    <x v="393"/>
    <x v="37"/>
    <x v="0"/>
    <x v="10"/>
    <s v="Convenience Packs of Business Envelopes"/>
    <n v="10.86"/>
    <n v="3"/>
    <n v="5.0999999999999996"/>
  </r>
  <r>
    <n v="9740"/>
    <d v="2017-12-10T00:00:00"/>
    <x v="3"/>
    <x v="11"/>
    <x v="393"/>
    <x v="37"/>
    <x v="0"/>
    <x v="12"/>
    <s v="Tripp Lite Isotel 6 Outlet Surge Protector with Fax/Modem Protection"/>
    <n v="426.79"/>
    <n v="7"/>
    <n v="123.77"/>
  </r>
  <r>
    <n v="9741"/>
    <d v="2017-12-10T00:00:00"/>
    <x v="3"/>
    <x v="11"/>
    <x v="542"/>
    <x v="16"/>
    <x v="1"/>
    <x v="8"/>
    <s v="Staple-based wall hangings"/>
    <n v="19.100000000000001"/>
    <n v="3"/>
    <n v="5.73"/>
  </r>
  <r>
    <n v="9742"/>
    <d v="2017-12-10T00:00:00"/>
    <x v="3"/>
    <x v="11"/>
    <x v="624"/>
    <x v="22"/>
    <x v="2"/>
    <x v="9"/>
    <s v="Logitech Desktop MK120 Mouse and keyboard Combo"/>
    <n v="49.08"/>
    <n v="3"/>
    <n v="4.91"/>
  </r>
  <r>
    <n v="9743"/>
    <d v="2017-12-10T00:00:00"/>
    <x v="3"/>
    <x v="11"/>
    <x v="624"/>
    <x v="22"/>
    <x v="0"/>
    <x v="2"/>
    <s v="Fellowes Bankers Box Staxonsteel Drawer File/Stacking System"/>
    <n v="324.89999999999998"/>
    <n v="5"/>
    <n v="38.99"/>
  </r>
  <r>
    <n v="9744"/>
    <d v="2017-12-10T00:00:00"/>
    <x v="3"/>
    <x v="11"/>
    <x v="624"/>
    <x v="22"/>
    <x v="0"/>
    <x v="4"/>
    <s v="Col-Erase Pencils with Erasers"/>
    <n v="18.239999999999998"/>
    <n v="3"/>
    <n v="5.29"/>
  </r>
  <r>
    <n v="9745"/>
    <d v="2017-12-10T00:00:00"/>
    <x v="3"/>
    <x v="11"/>
    <x v="720"/>
    <x v="29"/>
    <x v="2"/>
    <x v="9"/>
    <s v="Razer Tiamat Over Ear 7.1 Surround Sound PC Gaming Headset"/>
    <n v="599.97"/>
    <n v="3"/>
    <n v="257.99"/>
  </r>
  <r>
    <n v="9746"/>
    <d v="2017-12-10T00:00:00"/>
    <x v="3"/>
    <x v="11"/>
    <x v="720"/>
    <x v="29"/>
    <x v="2"/>
    <x v="6"/>
    <s v="Cyber Acoustics AC-202b Speech Recognition Stereo Headset"/>
    <n v="38.97"/>
    <n v="3"/>
    <n v="0.78"/>
  </r>
  <r>
    <n v="9747"/>
    <d v="2017-12-10T00:00:00"/>
    <x v="3"/>
    <x v="11"/>
    <x v="720"/>
    <x v="29"/>
    <x v="0"/>
    <x v="3"/>
    <s v="Avery Metallic Poly Binders"/>
    <n v="45.84"/>
    <n v="8"/>
    <n v="22"/>
  </r>
  <r>
    <n v="9748"/>
    <d v="2017-12-10T00:00:00"/>
    <x v="3"/>
    <x v="11"/>
    <x v="769"/>
    <x v="3"/>
    <x v="2"/>
    <x v="6"/>
    <s v="Jackery Bar Premium Fast-charging Portable Charger"/>
    <n v="95.84"/>
    <n v="4"/>
    <n v="34.74"/>
  </r>
  <r>
    <n v="9749"/>
    <d v="2017-12-10T00:00:00"/>
    <x v="3"/>
    <x v="11"/>
    <x v="769"/>
    <x v="3"/>
    <x v="0"/>
    <x v="0"/>
    <s v="Xerox 225"/>
    <n v="12.96"/>
    <n v="2"/>
    <n v="6.22"/>
  </r>
  <r>
    <n v="9750"/>
    <d v="2017-12-10T00:00:00"/>
    <x v="3"/>
    <x v="11"/>
    <x v="780"/>
    <x v="9"/>
    <x v="1"/>
    <x v="8"/>
    <s v="Eldon Expressions Wood Desk Accessories, Oak"/>
    <n v="14.76"/>
    <n v="2"/>
    <n v="4.28"/>
  </r>
  <r>
    <n v="9751"/>
    <d v="2017-12-10T00:00:00"/>
    <x v="3"/>
    <x v="11"/>
    <x v="494"/>
    <x v="2"/>
    <x v="0"/>
    <x v="3"/>
    <s v="Heavy-Duty E-Z-D Binders"/>
    <n v="3.27"/>
    <n v="1"/>
    <n v="-2.5099999999999998"/>
  </r>
  <r>
    <n v="9752"/>
    <d v="2017-12-10T00:00:00"/>
    <x v="3"/>
    <x v="11"/>
    <x v="494"/>
    <x v="2"/>
    <x v="1"/>
    <x v="8"/>
    <s v="Contract Clock, 14&quot;, Brown"/>
    <n v="87.92"/>
    <n v="5"/>
    <n v="15.39"/>
  </r>
  <r>
    <n v="9753"/>
    <d v="2017-12-11T00:00:00"/>
    <x v="3"/>
    <x v="11"/>
    <x v="30"/>
    <x v="20"/>
    <x v="0"/>
    <x v="3"/>
    <s v="Angle-D Binders with Locking Rings, Label Holders"/>
    <n v="23.36"/>
    <n v="4"/>
    <n v="7.88"/>
  </r>
  <r>
    <n v="9754"/>
    <d v="2017-12-11T00:00:00"/>
    <x v="3"/>
    <x v="11"/>
    <x v="30"/>
    <x v="20"/>
    <x v="2"/>
    <x v="9"/>
    <s v="LogitechÂ LS21 Speaker System - PC Multimedia - 2.1-CH - Wired"/>
    <n v="39.979999999999997"/>
    <n v="2"/>
    <n v="13.59"/>
  </r>
  <r>
    <n v="9755"/>
    <d v="2017-12-11T00:00:00"/>
    <x v="3"/>
    <x v="11"/>
    <x v="170"/>
    <x v="2"/>
    <x v="1"/>
    <x v="5"/>
    <s v="Leather Task Chair, Black"/>
    <n v="63.69"/>
    <n v="1"/>
    <n v="-9.1"/>
  </r>
  <r>
    <n v="9756"/>
    <d v="2017-12-11T00:00:00"/>
    <x v="3"/>
    <x v="11"/>
    <x v="776"/>
    <x v="1"/>
    <x v="0"/>
    <x v="0"/>
    <s v="Xerox 21"/>
    <n v="10.37"/>
    <n v="2"/>
    <n v="3.63"/>
  </r>
  <r>
    <n v="9757"/>
    <d v="2017-12-11T00:00:00"/>
    <x v="3"/>
    <x v="11"/>
    <x v="776"/>
    <x v="1"/>
    <x v="1"/>
    <x v="8"/>
    <s v="Electrix Halogen Magnifier Lamp"/>
    <n v="77.72"/>
    <n v="1"/>
    <n v="-66.06"/>
  </r>
  <r>
    <n v="9758"/>
    <d v="2017-12-11T00:00:00"/>
    <x v="3"/>
    <x v="11"/>
    <x v="776"/>
    <x v="1"/>
    <x v="1"/>
    <x v="5"/>
    <s v="GuestStacker Chair with Chrome Finish Legs"/>
    <n v="520.46"/>
    <n v="2"/>
    <n v="-14.87"/>
  </r>
  <r>
    <n v="9759"/>
    <d v="2017-12-11T00:00:00"/>
    <x v="3"/>
    <x v="11"/>
    <x v="549"/>
    <x v="32"/>
    <x v="2"/>
    <x v="6"/>
    <s v="Plantronics MX500i Earset"/>
    <n v="128.85"/>
    <n v="3"/>
    <n v="3.87"/>
  </r>
  <r>
    <n v="9760"/>
    <d v="2017-12-11T00:00:00"/>
    <x v="3"/>
    <x v="11"/>
    <x v="756"/>
    <x v="1"/>
    <x v="2"/>
    <x v="9"/>
    <s v="Enermax Briskie RF Wireless Keyboard and Mouse Combo"/>
    <n v="116.31"/>
    <n v="7"/>
    <n v="23.26"/>
  </r>
  <r>
    <n v="9761"/>
    <d v="2017-12-11T00:00:00"/>
    <x v="3"/>
    <x v="11"/>
    <x v="158"/>
    <x v="20"/>
    <x v="0"/>
    <x v="3"/>
    <s v="Clear Mylar Reinforcing Strips"/>
    <n v="14.95"/>
    <n v="1"/>
    <n v="5.05"/>
  </r>
  <r>
    <n v="9762"/>
    <d v="2017-12-11T00:00:00"/>
    <x v="3"/>
    <x v="11"/>
    <x v="158"/>
    <x v="20"/>
    <x v="0"/>
    <x v="0"/>
    <s v="Xerox 1895"/>
    <n v="17.940000000000001"/>
    <n v="3"/>
    <n v="8.07"/>
  </r>
  <r>
    <n v="9763"/>
    <d v="2017-12-11T00:00:00"/>
    <x v="3"/>
    <x v="11"/>
    <x v="158"/>
    <x v="20"/>
    <x v="2"/>
    <x v="6"/>
    <s v="Dexim XPower Skin Super-Thin Power Case for iPhone 5 - Black"/>
    <n v="116.98"/>
    <n v="2"/>
    <n v="29.25"/>
  </r>
  <r>
    <n v="9764"/>
    <d v="2017-12-11T00:00:00"/>
    <x v="3"/>
    <x v="11"/>
    <x v="380"/>
    <x v="0"/>
    <x v="0"/>
    <x v="12"/>
    <s v="Hoover Commercial Lightweight Upright Vacuum"/>
    <n v="1.39"/>
    <n v="2"/>
    <n v="-3.76"/>
  </r>
  <r>
    <n v="9765"/>
    <d v="2017-12-11T00:00:00"/>
    <x v="3"/>
    <x v="11"/>
    <x v="762"/>
    <x v="16"/>
    <x v="1"/>
    <x v="13"/>
    <s v="BoxOffice By Design Rectangular and Half-Moon Meeting Room Tables"/>
    <n v="721.88"/>
    <n v="6"/>
    <n v="-420"/>
  </r>
  <r>
    <n v="9766"/>
    <d v="2017-12-11T00:00:00"/>
    <x v="3"/>
    <x v="11"/>
    <x v="762"/>
    <x v="16"/>
    <x v="2"/>
    <x v="6"/>
    <s v="Motorola HK250 Universal Bluetooth Headset"/>
    <n v="73.569999999999993"/>
    <n v="4"/>
    <n v="-16.55"/>
  </r>
  <r>
    <n v="9767"/>
    <d v="2017-12-11T00:00:00"/>
    <x v="3"/>
    <x v="11"/>
    <x v="762"/>
    <x v="16"/>
    <x v="0"/>
    <x v="4"/>
    <s v="Stanley Bostitch Contemporary Electric Pencil Sharpeners"/>
    <n v="13.58"/>
    <n v="1"/>
    <n v="1.36"/>
  </r>
  <r>
    <n v="9768"/>
    <d v="2017-12-11T00:00:00"/>
    <x v="3"/>
    <x v="11"/>
    <x v="762"/>
    <x v="16"/>
    <x v="1"/>
    <x v="5"/>
    <s v="Global Geo Office Task Chair, Gray"/>
    <n v="64.78"/>
    <n v="1"/>
    <n v="-12.15"/>
  </r>
  <r>
    <n v="9769"/>
    <d v="2017-12-11T00:00:00"/>
    <x v="3"/>
    <x v="11"/>
    <x v="761"/>
    <x v="30"/>
    <x v="0"/>
    <x v="10"/>
    <s v="Pastel Pink Envelopes"/>
    <n v="7.28"/>
    <n v="1"/>
    <n v="3.49"/>
  </r>
  <r>
    <n v="9770"/>
    <d v="2017-12-11T00:00:00"/>
    <x v="3"/>
    <x v="11"/>
    <x v="761"/>
    <x v="30"/>
    <x v="0"/>
    <x v="3"/>
    <s v="Wilson Jones Easy Flow II Sheet Lifters"/>
    <n v="5.4"/>
    <n v="3"/>
    <n v="2.59"/>
  </r>
  <r>
    <n v="9771"/>
    <d v="2017-12-11T00:00:00"/>
    <x v="3"/>
    <x v="11"/>
    <x v="555"/>
    <x v="23"/>
    <x v="0"/>
    <x v="7"/>
    <s v="Stockwell Push Pins"/>
    <n v="6.54"/>
    <n v="3"/>
    <n v="2.16"/>
  </r>
  <r>
    <n v="9772"/>
    <d v="2017-12-11T00:00:00"/>
    <x v="3"/>
    <x v="11"/>
    <x v="77"/>
    <x v="23"/>
    <x v="0"/>
    <x v="3"/>
    <s v="Fellowes Twister Kit, Gray/Clear, 3/pkg"/>
    <n v="40.200000000000003"/>
    <n v="5"/>
    <n v="18.09"/>
  </r>
  <r>
    <n v="9773"/>
    <d v="2017-12-11T00:00:00"/>
    <x v="3"/>
    <x v="11"/>
    <x v="77"/>
    <x v="23"/>
    <x v="0"/>
    <x v="3"/>
    <s v="Ibico Ibimaster 300 Manual Binding System"/>
    <n v="735.98"/>
    <n v="2"/>
    <n v="331.19"/>
  </r>
  <r>
    <n v="9774"/>
    <d v="2017-12-11T00:00:00"/>
    <x v="3"/>
    <x v="11"/>
    <x v="77"/>
    <x v="23"/>
    <x v="0"/>
    <x v="12"/>
    <s v="Bravo II Megaboss 12-Amp Hard Body Upright, Replacement Belts, 2 Belts per Pack"/>
    <n v="22.75"/>
    <n v="7"/>
    <n v="6.6"/>
  </r>
  <r>
    <n v="9775"/>
    <d v="2017-12-13T00:00:00"/>
    <x v="3"/>
    <x v="11"/>
    <x v="363"/>
    <x v="22"/>
    <x v="0"/>
    <x v="2"/>
    <s v="Sterilite Officeware Hinged File Box"/>
    <n v="31.44"/>
    <n v="3"/>
    <n v="8.49"/>
  </r>
  <r>
    <n v="9776"/>
    <d v="2017-12-13T00:00:00"/>
    <x v="3"/>
    <x v="11"/>
    <x v="244"/>
    <x v="20"/>
    <x v="1"/>
    <x v="11"/>
    <s v="Bush Andora Bookcase, Maple/Graphite Gray Finish"/>
    <n v="287.98"/>
    <n v="3"/>
    <n v="7.2"/>
  </r>
  <r>
    <n v="9777"/>
    <d v="2017-12-13T00:00:00"/>
    <x v="3"/>
    <x v="11"/>
    <x v="287"/>
    <x v="3"/>
    <x v="0"/>
    <x v="1"/>
    <s v="Avery 49"/>
    <n v="8.64"/>
    <n v="3"/>
    <n v="4.2300000000000004"/>
  </r>
  <r>
    <n v="9778"/>
    <d v="2017-12-13T00:00:00"/>
    <x v="3"/>
    <x v="11"/>
    <x v="287"/>
    <x v="3"/>
    <x v="0"/>
    <x v="0"/>
    <s v="Xerox 1996"/>
    <n v="38.880000000000003"/>
    <n v="6"/>
    <n v="18.66"/>
  </r>
  <r>
    <n v="9779"/>
    <d v="2017-12-13T00:00:00"/>
    <x v="3"/>
    <x v="11"/>
    <x v="287"/>
    <x v="3"/>
    <x v="1"/>
    <x v="8"/>
    <s v="Eldon Executive Woodline II Desk Accessories, Mahogany"/>
    <n v="201.04"/>
    <n v="8"/>
    <n v="54.28"/>
  </r>
  <r>
    <n v="9780"/>
    <d v="2017-12-13T00:00:00"/>
    <x v="3"/>
    <x v="11"/>
    <x v="287"/>
    <x v="3"/>
    <x v="0"/>
    <x v="0"/>
    <s v="Xerox 1975"/>
    <n v="12.96"/>
    <n v="2"/>
    <n v="6.35"/>
  </r>
  <r>
    <n v="9781"/>
    <d v="2017-12-14T00:00:00"/>
    <x v="3"/>
    <x v="11"/>
    <x v="109"/>
    <x v="3"/>
    <x v="1"/>
    <x v="8"/>
    <s v="Eldon 400 Class Desk Accessories, Black Carbon"/>
    <n v="26.25"/>
    <n v="3"/>
    <n v="11.03"/>
  </r>
  <r>
    <n v="9782"/>
    <d v="2017-12-14T00:00:00"/>
    <x v="3"/>
    <x v="11"/>
    <x v="109"/>
    <x v="3"/>
    <x v="0"/>
    <x v="3"/>
    <s v="Wilson Jones Clip &amp; Carry Folder Binder Tool for Ring Binders, Clear"/>
    <n v="64.959999999999994"/>
    <n v="14"/>
    <n v="22.74"/>
  </r>
  <r>
    <n v="9783"/>
    <d v="2017-12-14T00:00:00"/>
    <x v="3"/>
    <x v="11"/>
    <x v="109"/>
    <x v="3"/>
    <x v="0"/>
    <x v="10"/>
    <s v="#10- 4 1/8&quot; x 9 1/2&quot; Recycled Envelopes"/>
    <n v="43.7"/>
    <n v="5"/>
    <n v="20.54"/>
  </r>
  <r>
    <n v="9784"/>
    <d v="2017-12-14T00:00:00"/>
    <x v="3"/>
    <x v="11"/>
    <x v="146"/>
    <x v="1"/>
    <x v="2"/>
    <x v="9"/>
    <s v="Kensington Expert Mouse Optical USB Trackball for PC or Mac"/>
    <n v="227.98"/>
    <n v="3"/>
    <n v="28.5"/>
  </r>
  <r>
    <n v="9785"/>
    <d v="2017-12-14T00:00:00"/>
    <x v="3"/>
    <x v="11"/>
    <x v="146"/>
    <x v="1"/>
    <x v="2"/>
    <x v="6"/>
    <s v="Samsung HM1900 Bluetooth Headset"/>
    <n v="52.68"/>
    <n v="3"/>
    <n v="19.760000000000002"/>
  </r>
  <r>
    <n v="9786"/>
    <d v="2017-12-14T00:00:00"/>
    <x v="3"/>
    <x v="11"/>
    <x v="146"/>
    <x v="1"/>
    <x v="1"/>
    <x v="8"/>
    <s v="Master Caster Door Stop, Gray"/>
    <n v="2.0299999999999998"/>
    <n v="1"/>
    <n v="-1.32"/>
  </r>
  <r>
    <n v="9787"/>
    <d v="2017-12-14T00:00:00"/>
    <x v="3"/>
    <x v="11"/>
    <x v="254"/>
    <x v="13"/>
    <x v="2"/>
    <x v="9"/>
    <s v="Microsoft Sculpt Comfort Mouse"/>
    <n v="159.80000000000001"/>
    <n v="4"/>
    <n v="70.31"/>
  </r>
  <r>
    <n v="9788"/>
    <d v="2017-12-14T00:00:00"/>
    <x v="3"/>
    <x v="11"/>
    <x v="254"/>
    <x v="13"/>
    <x v="2"/>
    <x v="9"/>
    <s v="Kingston Digital DataTraveler 16GB USB 2.0"/>
    <n v="44.75"/>
    <n v="5"/>
    <n v="8.5"/>
  </r>
  <r>
    <n v="9789"/>
    <d v="2017-12-14T00:00:00"/>
    <x v="3"/>
    <x v="11"/>
    <x v="164"/>
    <x v="0"/>
    <x v="1"/>
    <x v="13"/>
    <s v="Bretford CR4500 Series Slim Rectangular Table"/>
    <n v="974.99"/>
    <n v="4"/>
    <n v="-97.5"/>
  </r>
  <r>
    <n v="9790"/>
    <d v="2017-12-14T00:00:00"/>
    <x v="3"/>
    <x v="11"/>
    <x v="56"/>
    <x v="1"/>
    <x v="1"/>
    <x v="8"/>
    <s v="Rubbermaid ClusterMat Chairmats, Mat Size- 66&quot; x 60&quot;, Lip 20&quot; x 11&quot; -90 Degree Angle"/>
    <n v="266.35000000000002"/>
    <n v="6"/>
    <n v="-292.99"/>
  </r>
  <r>
    <n v="9791"/>
    <d v="2017-12-14T00:00:00"/>
    <x v="3"/>
    <x v="11"/>
    <x v="56"/>
    <x v="1"/>
    <x v="1"/>
    <x v="8"/>
    <s v="Howard Miller 13&quot; Diameter Goldtone Round Wall Clock"/>
    <n v="56.33"/>
    <n v="3"/>
    <n v="-26.76"/>
  </r>
  <r>
    <n v="9792"/>
    <d v="2017-12-14T00:00:00"/>
    <x v="3"/>
    <x v="11"/>
    <x v="56"/>
    <x v="1"/>
    <x v="2"/>
    <x v="9"/>
    <s v="Logitech Desktop MK120 Mouse and keyboard Combo"/>
    <n v="39.26"/>
    <n v="3"/>
    <n v="-4.91"/>
  </r>
  <r>
    <n v="9793"/>
    <d v="2017-12-14T00:00:00"/>
    <x v="3"/>
    <x v="11"/>
    <x v="56"/>
    <x v="1"/>
    <x v="0"/>
    <x v="4"/>
    <s v="Prismacolor Color Pencil Set"/>
    <n v="95.23"/>
    <n v="6"/>
    <n v="25"/>
  </r>
  <r>
    <n v="9794"/>
    <d v="2017-12-14T00:00:00"/>
    <x v="3"/>
    <x v="11"/>
    <x v="151"/>
    <x v="32"/>
    <x v="2"/>
    <x v="16"/>
    <s v="Canon PC1080F Personal Copier"/>
    <n v="1199.98"/>
    <n v="2"/>
    <n v="467.99"/>
  </r>
  <r>
    <n v="9795"/>
    <d v="2017-12-14T00:00:00"/>
    <x v="3"/>
    <x v="11"/>
    <x v="151"/>
    <x v="32"/>
    <x v="0"/>
    <x v="2"/>
    <s v="Safco Industrial Shelving"/>
    <n v="73.849999999999994"/>
    <n v="1"/>
    <n v="2.2200000000000002"/>
  </r>
  <r>
    <n v="9796"/>
    <d v="2017-12-14T00:00:00"/>
    <x v="3"/>
    <x v="11"/>
    <x v="151"/>
    <x v="32"/>
    <x v="0"/>
    <x v="14"/>
    <s v="Acme Office Executive Series Stainless Steel Trimmers"/>
    <n v="25.71"/>
    <n v="3"/>
    <n v="6.68"/>
  </r>
  <r>
    <n v="9797"/>
    <d v="2017-12-14T00:00:00"/>
    <x v="3"/>
    <x v="11"/>
    <x v="151"/>
    <x v="32"/>
    <x v="0"/>
    <x v="7"/>
    <s v="Acco Banker's Clasps, 5 3/4&quot;-Long"/>
    <n v="17.28"/>
    <n v="6"/>
    <n v="8.1199999999999992"/>
  </r>
  <r>
    <n v="9798"/>
    <d v="2017-12-14T00:00:00"/>
    <x v="3"/>
    <x v="11"/>
    <x v="151"/>
    <x v="32"/>
    <x v="1"/>
    <x v="13"/>
    <s v="Bretford Rectangular Conference Table Tops"/>
    <n v="526.58000000000004"/>
    <n v="2"/>
    <n v="-52.66"/>
  </r>
  <r>
    <n v="9799"/>
    <d v="2017-12-15T00:00:00"/>
    <x v="3"/>
    <x v="11"/>
    <x v="485"/>
    <x v="22"/>
    <x v="1"/>
    <x v="8"/>
    <s v="Master Giant Foot Doorstop, Safety Yellow"/>
    <n v="22.77"/>
    <n v="3"/>
    <n v="9.7899999999999991"/>
  </r>
  <r>
    <n v="9800"/>
    <d v="2017-12-15T00:00:00"/>
    <x v="3"/>
    <x v="11"/>
    <x v="531"/>
    <x v="1"/>
    <x v="0"/>
    <x v="4"/>
    <s v="Newell 307"/>
    <n v="10.19"/>
    <n v="7"/>
    <n v="1.02"/>
  </r>
  <r>
    <n v="9801"/>
    <d v="2017-12-15T00:00:00"/>
    <x v="3"/>
    <x v="11"/>
    <x v="580"/>
    <x v="3"/>
    <x v="0"/>
    <x v="0"/>
    <s v="Wirebound Message Books, Two 4 1/4&quot; x 5&quot; Forms per Page"/>
    <n v="22.83"/>
    <n v="3"/>
    <n v="10.73"/>
  </r>
  <r>
    <n v="9802"/>
    <d v="2017-12-15T00:00:00"/>
    <x v="3"/>
    <x v="11"/>
    <x v="580"/>
    <x v="3"/>
    <x v="0"/>
    <x v="12"/>
    <s v="Hoover Commercial SteamVac"/>
    <n v="54.32"/>
    <n v="4"/>
    <n v="16.3"/>
  </r>
  <r>
    <n v="9803"/>
    <d v="2017-12-15T00:00:00"/>
    <x v="3"/>
    <x v="11"/>
    <x v="580"/>
    <x v="3"/>
    <x v="2"/>
    <x v="6"/>
    <s v="Panasonic KX TS3282B Corded phone"/>
    <n v="196.78"/>
    <n v="3"/>
    <n v="14.76"/>
  </r>
  <r>
    <n v="9804"/>
    <d v="2017-12-16T00:00:00"/>
    <x v="3"/>
    <x v="11"/>
    <x v="135"/>
    <x v="3"/>
    <x v="1"/>
    <x v="5"/>
    <s v="Global Deluxe Stacking Chair, Gray"/>
    <n v="81.569999999999993"/>
    <n v="2"/>
    <n v="9.18"/>
  </r>
  <r>
    <n v="9805"/>
    <d v="2017-12-16T00:00:00"/>
    <x v="3"/>
    <x v="11"/>
    <x v="135"/>
    <x v="3"/>
    <x v="1"/>
    <x v="5"/>
    <s v="Global Value Steno Chair, Gray"/>
    <n v="97.18"/>
    <n v="2"/>
    <n v="6.07"/>
  </r>
  <r>
    <n v="9806"/>
    <d v="2017-12-16T00:00:00"/>
    <x v="3"/>
    <x v="11"/>
    <x v="135"/>
    <x v="3"/>
    <x v="0"/>
    <x v="3"/>
    <s v="Prestige Round Ring Binders"/>
    <n v="24.32"/>
    <n v="5"/>
    <n v="8.2100000000000009"/>
  </r>
  <r>
    <n v="9807"/>
    <d v="2017-12-16T00:00:00"/>
    <x v="3"/>
    <x v="11"/>
    <x v="135"/>
    <x v="3"/>
    <x v="1"/>
    <x v="8"/>
    <s v="DAX Two-Tone Rosewood/Black Document Frame, Desktop, 5 x 7"/>
    <n v="18.96"/>
    <n v="2"/>
    <n v="7.58"/>
  </r>
  <r>
    <n v="9808"/>
    <d v="2017-12-16T00:00:00"/>
    <x v="3"/>
    <x v="11"/>
    <x v="177"/>
    <x v="39"/>
    <x v="0"/>
    <x v="3"/>
    <s v="Peel &amp; Stick Add-On Corner Pockets"/>
    <n v="10.8"/>
    <n v="5"/>
    <n v="5.18"/>
  </r>
  <r>
    <n v="9809"/>
    <d v="2017-12-16T00:00:00"/>
    <x v="3"/>
    <x v="11"/>
    <x v="476"/>
    <x v="20"/>
    <x v="0"/>
    <x v="3"/>
    <s v="Acco Data Flex Cable Posts For Top &amp; Bottom Load Binders, 6&quot; Capacity"/>
    <n v="33.380000000000003"/>
    <n v="4"/>
    <n v="10.43"/>
  </r>
  <r>
    <n v="9810"/>
    <d v="2017-12-16T00:00:00"/>
    <x v="3"/>
    <x v="11"/>
    <x v="81"/>
    <x v="3"/>
    <x v="0"/>
    <x v="0"/>
    <s v="Xerox 1898"/>
    <n v="13.36"/>
    <n v="2"/>
    <n v="6.41"/>
  </r>
  <r>
    <n v="9811"/>
    <d v="2017-12-16T00:00:00"/>
    <x v="3"/>
    <x v="11"/>
    <x v="81"/>
    <x v="3"/>
    <x v="0"/>
    <x v="2"/>
    <s v="Safco Wire Cube Shelving System, For Use as 4 or 5 14&quot; Cubes, Black"/>
    <n v="158.9"/>
    <n v="5"/>
    <n v="7.95"/>
  </r>
  <r>
    <n v="9812"/>
    <d v="2017-12-16T00:00:00"/>
    <x v="3"/>
    <x v="11"/>
    <x v="666"/>
    <x v="3"/>
    <x v="0"/>
    <x v="3"/>
    <s v="Accohide Poly Flexible Ring Binders"/>
    <n v="5.98"/>
    <n v="2"/>
    <n v="2.2400000000000002"/>
  </r>
  <r>
    <n v="9813"/>
    <d v="2017-12-16T00:00:00"/>
    <x v="3"/>
    <x v="11"/>
    <x v="666"/>
    <x v="3"/>
    <x v="2"/>
    <x v="9"/>
    <s v="ImationÂ SecureÂ DriveÂ + Hardware Encrypted USBÂ flash driveÂ - 16 GB"/>
    <n v="189.95"/>
    <n v="5"/>
    <n v="45.59"/>
  </r>
  <r>
    <n v="9814"/>
    <d v="2017-12-16T00:00:00"/>
    <x v="3"/>
    <x v="11"/>
    <x v="666"/>
    <x v="3"/>
    <x v="2"/>
    <x v="9"/>
    <s v="Microsoft Natural Ergonomic Keyboard 4000"/>
    <n v="149.94999999999999"/>
    <n v="5"/>
    <n v="31.49"/>
  </r>
  <r>
    <n v="9815"/>
    <d v="2017-12-16T00:00:00"/>
    <x v="3"/>
    <x v="11"/>
    <x v="666"/>
    <x v="3"/>
    <x v="0"/>
    <x v="4"/>
    <s v="Bulldog Table or Wall-Mount Pencil Sharpener"/>
    <n v="29.95"/>
    <n v="5"/>
    <n v="8.69"/>
  </r>
  <r>
    <n v="9816"/>
    <d v="2017-12-16T00:00:00"/>
    <x v="3"/>
    <x v="11"/>
    <x v="666"/>
    <x v="3"/>
    <x v="0"/>
    <x v="1"/>
    <s v="Avery 475"/>
    <n v="44.4"/>
    <n v="3"/>
    <n v="22.2"/>
  </r>
  <r>
    <n v="9817"/>
    <d v="2017-12-17T00:00:00"/>
    <x v="3"/>
    <x v="11"/>
    <x v="391"/>
    <x v="0"/>
    <x v="0"/>
    <x v="12"/>
    <s v="Eureka Sanitaire  Commercial Upright"/>
    <n v="66.28"/>
    <n v="2"/>
    <n v="-178.97"/>
  </r>
  <r>
    <n v="9818"/>
    <d v="2017-12-17T00:00:00"/>
    <x v="3"/>
    <x v="11"/>
    <x v="391"/>
    <x v="3"/>
    <x v="0"/>
    <x v="3"/>
    <s v="Acco Pressboard Covers with Storage Hooks, 9 1/2&quot; x 11&quot;, Executive Red"/>
    <n v="15.24"/>
    <n v="5"/>
    <n v="5.14"/>
  </r>
  <r>
    <n v="9819"/>
    <d v="2017-12-17T00:00:00"/>
    <x v="3"/>
    <x v="11"/>
    <x v="391"/>
    <x v="3"/>
    <x v="0"/>
    <x v="0"/>
    <s v="Ampad Gold Fibre Wirebound Steno Books, 6&quot; x 9&quot;, Gregg Ruled"/>
    <n v="13.23"/>
    <n v="3"/>
    <n v="6.09"/>
  </r>
  <r>
    <n v="9820"/>
    <d v="2017-12-17T00:00:00"/>
    <x v="3"/>
    <x v="11"/>
    <x v="57"/>
    <x v="3"/>
    <x v="0"/>
    <x v="3"/>
    <s v="GBC Plastic Binding Combs"/>
    <n v="11.81"/>
    <n v="2"/>
    <n v="4.28"/>
  </r>
  <r>
    <n v="9821"/>
    <d v="2017-12-17T00:00:00"/>
    <x v="3"/>
    <x v="11"/>
    <x v="58"/>
    <x v="18"/>
    <x v="0"/>
    <x v="0"/>
    <s v="Wirebound Message Books, 2 7/8&quot; x 5&quot;, 3 Forms per Page"/>
    <n v="28.16"/>
    <n v="4"/>
    <n v="13.24"/>
  </r>
  <r>
    <n v="9822"/>
    <d v="2017-12-17T00:00:00"/>
    <x v="3"/>
    <x v="11"/>
    <x v="170"/>
    <x v="6"/>
    <x v="1"/>
    <x v="5"/>
    <s v="Hon Valutask Swivel Chairs"/>
    <n v="504.9"/>
    <n v="5"/>
    <n v="80.78"/>
  </r>
  <r>
    <n v="9823"/>
    <d v="2017-12-17T00:00:00"/>
    <x v="3"/>
    <x v="11"/>
    <x v="656"/>
    <x v="6"/>
    <x v="0"/>
    <x v="2"/>
    <s v="Adjustable Depth Letter/Legal Cart"/>
    <n v="544.38"/>
    <n v="3"/>
    <n v="157.87"/>
  </r>
  <r>
    <n v="9824"/>
    <d v="2017-12-17T00:00:00"/>
    <x v="3"/>
    <x v="11"/>
    <x v="305"/>
    <x v="3"/>
    <x v="0"/>
    <x v="2"/>
    <s v="Iceberg Mobile Mega Data/Printer Cart"/>
    <n v="481.32"/>
    <n v="4"/>
    <n v="125.14"/>
  </r>
  <r>
    <n v="9825"/>
    <d v="2017-12-17T00:00:00"/>
    <x v="3"/>
    <x v="11"/>
    <x v="305"/>
    <x v="3"/>
    <x v="0"/>
    <x v="14"/>
    <s v="Fiskars Spring-Action Scissors"/>
    <n v="13.98"/>
    <n v="1"/>
    <n v="3.63"/>
  </r>
  <r>
    <n v="9826"/>
    <d v="2017-12-17T00:00:00"/>
    <x v="3"/>
    <x v="11"/>
    <x v="372"/>
    <x v="20"/>
    <x v="0"/>
    <x v="2"/>
    <s v="Safco Steel Mobile File Cart"/>
    <n v="166.72"/>
    <n v="2"/>
    <n v="41.68"/>
  </r>
  <r>
    <n v="9827"/>
    <d v="2017-12-17T00:00:00"/>
    <x v="3"/>
    <x v="11"/>
    <x v="372"/>
    <x v="20"/>
    <x v="0"/>
    <x v="3"/>
    <s v="GBC Wire Binding Combs"/>
    <n v="24.82"/>
    <n v="3"/>
    <n v="8.3800000000000008"/>
  </r>
  <r>
    <n v="9828"/>
    <d v="2017-12-17T00:00:00"/>
    <x v="3"/>
    <x v="11"/>
    <x v="372"/>
    <x v="20"/>
    <x v="1"/>
    <x v="8"/>
    <s v="Deflect-o Glass Clear Studded Chair Mats"/>
    <n v="124.36"/>
    <n v="2"/>
    <n v="27.36"/>
  </r>
  <r>
    <n v="9829"/>
    <d v="2017-12-17T00:00:00"/>
    <x v="3"/>
    <x v="11"/>
    <x v="679"/>
    <x v="21"/>
    <x v="0"/>
    <x v="2"/>
    <s v="Adjustable Personal File Tote"/>
    <n v="32.56"/>
    <n v="2"/>
    <n v="8.4700000000000006"/>
  </r>
  <r>
    <n v="9830"/>
    <d v="2017-12-18T00:00:00"/>
    <x v="3"/>
    <x v="11"/>
    <x v="277"/>
    <x v="3"/>
    <x v="0"/>
    <x v="3"/>
    <s v="Binding Machine Supplies"/>
    <n v="46.67"/>
    <n v="2"/>
    <n v="16.34"/>
  </r>
  <r>
    <n v="9831"/>
    <d v="2017-12-18T00:00:00"/>
    <x v="3"/>
    <x v="11"/>
    <x v="277"/>
    <x v="3"/>
    <x v="1"/>
    <x v="11"/>
    <s v="Bush Saratoga Collection 5-Shelf Bookcase, Hanover Cherry, *Special Order"/>
    <n v="119.83"/>
    <n v="1"/>
    <n v="-12.69"/>
  </r>
  <r>
    <n v="9832"/>
    <d v="2017-12-18T00:00:00"/>
    <x v="3"/>
    <x v="11"/>
    <x v="277"/>
    <x v="3"/>
    <x v="2"/>
    <x v="9"/>
    <s v="LogitechÂ Illuminated - Keyboard"/>
    <n v="119.98"/>
    <n v="2"/>
    <n v="57.59"/>
  </r>
  <r>
    <n v="9833"/>
    <d v="2017-12-18T00:00:00"/>
    <x v="3"/>
    <x v="11"/>
    <x v="724"/>
    <x v="20"/>
    <x v="0"/>
    <x v="4"/>
    <s v="Staples in misc. colors"/>
    <n v="38.82"/>
    <n v="6"/>
    <n v="17.47"/>
  </r>
  <r>
    <n v="9834"/>
    <d v="2017-12-18T00:00:00"/>
    <x v="3"/>
    <x v="11"/>
    <x v="724"/>
    <x v="20"/>
    <x v="1"/>
    <x v="5"/>
    <s v="Office Star - Contemporary Swivel Chair with Padded Adjustable Arms and Flex Back"/>
    <n v="1141.94"/>
    <n v="9"/>
    <n v="139.57"/>
  </r>
  <r>
    <n v="9835"/>
    <d v="2017-12-18T00:00:00"/>
    <x v="3"/>
    <x v="11"/>
    <x v="724"/>
    <x v="20"/>
    <x v="0"/>
    <x v="12"/>
    <s v="Kensington 7 Outlet MasterPiece HOMEOFFICE Power Control Center"/>
    <n v="1704.56"/>
    <n v="13"/>
    <n v="511.37"/>
  </r>
  <r>
    <n v="9836"/>
    <d v="2017-12-18T00:00:00"/>
    <x v="3"/>
    <x v="11"/>
    <x v="724"/>
    <x v="20"/>
    <x v="0"/>
    <x v="4"/>
    <s v="Sanford Pocket Accent Highlighters"/>
    <n v="3.2"/>
    <n v="2"/>
    <n v="1.38"/>
  </r>
  <r>
    <n v="9837"/>
    <d v="2017-12-18T00:00:00"/>
    <x v="3"/>
    <x v="11"/>
    <x v="257"/>
    <x v="20"/>
    <x v="1"/>
    <x v="8"/>
    <s v="DAX Charcoal/Nickel-Tone Document Frame, 5 x 7"/>
    <n v="18.96"/>
    <n v="2"/>
    <n v="8.5299999999999994"/>
  </r>
  <r>
    <n v="9838"/>
    <d v="2017-12-18T00:00:00"/>
    <x v="3"/>
    <x v="11"/>
    <x v="287"/>
    <x v="3"/>
    <x v="0"/>
    <x v="4"/>
    <s v="Newell 327"/>
    <n v="6.63"/>
    <n v="3"/>
    <n v="1.79"/>
  </r>
  <r>
    <n v="9839"/>
    <d v="2017-12-18T00:00:00"/>
    <x v="3"/>
    <x v="11"/>
    <x v="287"/>
    <x v="3"/>
    <x v="0"/>
    <x v="0"/>
    <s v="Xerox 1996"/>
    <n v="12.96"/>
    <n v="2"/>
    <n v="6.22"/>
  </r>
  <r>
    <n v="9840"/>
    <d v="2017-12-18T00:00:00"/>
    <x v="3"/>
    <x v="11"/>
    <x v="287"/>
    <x v="3"/>
    <x v="0"/>
    <x v="0"/>
    <s v="Xerox 213"/>
    <n v="32.4"/>
    <n v="5"/>
    <n v="15.55"/>
  </r>
  <r>
    <n v="9841"/>
    <d v="2017-12-18T00:00:00"/>
    <x v="3"/>
    <x v="11"/>
    <x v="160"/>
    <x v="2"/>
    <x v="0"/>
    <x v="4"/>
    <s v="Avery Fluorescent Highlighter Four-Color Set"/>
    <n v="18.7"/>
    <n v="7"/>
    <n v="2.34"/>
  </r>
  <r>
    <n v="9842"/>
    <d v="2017-12-18T00:00:00"/>
    <x v="3"/>
    <x v="11"/>
    <x v="769"/>
    <x v="25"/>
    <x v="0"/>
    <x v="4"/>
    <s v="Newell 310"/>
    <n v="12.67"/>
    <n v="9"/>
    <n v="1.43"/>
  </r>
  <r>
    <n v="9843"/>
    <d v="2017-12-18T00:00:00"/>
    <x v="3"/>
    <x v="11"/>
    <x v="722"/>
    <x v="3"/>
    <x v="0"/>
    <x v="4"/>
    <s v="Newell 335"/>
    <n v="5.76"/>
    <n v="2"/>
    <n v="1.67"/>
  </r>
  <r>
    <n v="9844"/>
    <d v="2017-12-18T00:00:00"/>
    <x v="3"/>
    <x v="11"/>
    <x v="443"/>
    <x v="10"/>
    <x v="0"/>
    <x v="3"/>
    <s v="Fellowes Twister Kit, Gray/Clear, 3/pkg"/>
    <n v="7.24"/>
    <n v="3"/>
    <n v="-6.03"/>
  </r>
  <r>
    <n v="9845"/>
    <d v="2017-12-18T00:00:00"/>
    <x v="3"/>
    <x v="11"/>
    <x v="443"/>
    <x v="10"/>
    <x v="0"/>
    <x v="7"/>
    <s v="Ideal Clamps"/>
    <n v="4.82"/>
    <n v="3"/>
    <n v="1.75"/>
  </r>
  <r>
    <n v="9846"/>
    <d v="2017-12-18T00:00:00"/>
    <x v="3"/>
    <x v="11"/>
    <x v="443"/>
    <x v="10"/>
    <x v="0"/>
    <x v="0"/>
    <s v="Xerox Color Copier Paper, 11&quot; x 17&quot;, Ream"/>
    <n v="91.36"/>
    <n v="5"/>
    <n v="29.69"/>
  </r>
  <r>
    <n v="9847"/>
    <d v="2017-12-18T00:00:00"/>
    <x v="3"/>
    <x v="11"/>
    <x v="443"/>
    <x v="10"/>
    <x v="0"/>
    <x v="12"/>
    <s v="Kensington 4 Outlet MasterPiece Compact Power Control Center"/>
    <n v="130.11000000000001"/>
    <n v="2"/>
    <n v="13.01"/>
  </r>
  <r>
    <n v="9848"/>
    <d v="2017-12-18T00:00:00"/>
    <x v="3"/>
    <x v="11"/>
    <x v="736"/>
    <x v="21"/>
    <x v="1"/>
    <x v="8"/>
    <s v="Tensor Track Tree Floor Lamp"/>
    <n v="99.95"/>
    <n v="5"/>
    <n v="22.99"/>
  </r>
  <r>
    <n v="9849"/>
    <d v="2017-12-18T00:00:00"/>
    <x v="3"/>
    <x v="11"/>
    <x v="736"/>
    <x v="21"/>
    <x v="2"/>
    <x v="9"/>
    <s v="Maxell 74 Minute CDR, 10/Pack"/>
    <n v="29.34"/>
    <n v="3"/>
    <n v="10.86"/>
  </r>
  <r>
    <n v="9850"/>
    <d v="2017-12-19T00:00:00"/>
    <x v="3"/>
    <x v="11"/>
    <x v="13"/>
    <x v="3"/>
    <x v="0"/>
    <x v="3"/>
    <s v="Deluxe Heavy-Duty Vinyl Round Ring Binder"/>
    <n v="36.67"/>
    <n v="2"/>
    <n v="11.46"/>
  </r>
  <r>
    <n v="9851"/>
    <d v="2017-12-19T00:00:00"/>
    <x v="3"/>
    <x v="11"/>
    <x v="482"/>
    <x v="8"/>
    <x v="0"/>
    <x v="14"/>
    <s v="Martin Yale Chadless Opener Electric Letter Opener"/>
    <n v="1665.62"/>
    <n v="2"/>
    <n v="33.31"/>
  </r>
  <r>
    <n v="9852"/>
    <d v="2017-12-19T00:00:00"/>
    <x v="3"/>
    <x v="11"/>
    <x v="578"/>
    <x v="26"/>
    <x v="1"/>
    <x v="8"/>
    <s v="OIC Stacking Trays"/>
    <n v="13.36"/>
    <n v="5"/>
    <n v="4.01"/>
  </r>
  <r>
    <n v="9853"/>
    <d v="2017-12-19T00:00:00"/>
    <x v="3"/>
    <x v="11"/>
    <x v="578"/>
    <x v="26"/>
    <x v="0"/>
    <x v="2"/>
    <s v="Tennsco Industrial Shelving"/>
    <n v="78.260000000000005"/>
    <n v="2"/>
    <n v="-17.61"/>
  </r>
  <r>
    <n v="9854"/>
    <d v="2017-12-19T00:00:00"/>
    <x v="3"/>
    <x v="11"/>
    <x v="578"/>
    <x v="26"/>
    <x v="1"/>
    <x v="11"/>
    <s v="O'Sullivan 2-Shelf Heavy-Duty Bookcases"/>
    <n v="102.02"/>
    <n v="7"/>
    <n v="-183.63"/>
  </r>
  <r>
    <n v="9855"/>
    <d v="2017-12-20T00:00:00"/>
    <x v="3"/>
    <x v="11"/>
    <x v="78"/>
    <x v="20"/>
    <x v="0"/>
    <x v="0"/>
    <s v="Xerox 227"/>
    <n v="6.48"/>
    <n v="1"/>
    <n v="3.11"/>
  </r>
  <r>
    <n v="9856"/>
    <d v="2017-12-20T00:00:00"/>
    <x v="3"/>
    <x v="11"/>
    <x v="78"/>
    <x v="20"/>
    <x v="0"/>
    <x v="3"/>
    <s v="Wilson Jones Leather-Like Binders with DublLock Round Rings"/>
    <n v="6.98"/>
    <n v="1"/>
    <n v="2.36"/>
  </r>
  <r>
    <n v="9857"/>
    <d v="2017-12-20T00:00:00"/>
    <x v="3"/>
    <x v="11"/>
    <x v="553"/>
    <x v="20"/>
    <x v="0"/>
    <x v="0"/>
    <s v="Xerox 1908"/>
    <n v="279.89999999999998"/>
    <n v="5"/>
    <n v="137.15"/>
  </r>
  <r>
    <n v="9858"/>
    <d v="2017-12-20T00:00:00"/>
    <x v="3"/>
    <x v="11"/>
    <x v="553"/>
    <x v="20"/>
    <x v="0"/>
    <x v="3"/>
    <s v="GBC Premium Transparent Covers with Diagonal Lined Pattern"/>
    <n v="50.35"/>
    <n v="3"/>
    <n v="17.62"/>
  </r>
  <r>
    <n v="9859"/>
    <d v="2017-12-20T00:00:00"/>
    <x v="3"/>
    <x v="11"/>
    <x v="553"/>
    <x v="20"/>
    <x v="0"/>
    <x v="0"/>
    <s v="Xerox 188"/>
    <n v="34.020000000000003"/>
    <n v="3"/>
    <n v="16.670000000000002"/>
  </r>
  <r>
    <n v="9860"/>
    <d v="2017-12-21T00:00:00"/>
    <x v="3"/>
    <x v="11"/>
    <x v="84"/>
    <x v="3"/>
    <x v="0"/>
    <x v="4"/>
    <s v="Newell 327"/>
    <n v="6.63"/>
    <n v="3"/>
    <n v="1.79"/>
  </r>
  <r>
    <n v="9861"/>
    <d v="2017-12-21T00:00:00"/>
    <x v="3"/>
    <x v="11"/>
    <x v="84"/>
    <x v="3"/>
    <x v="0"/>
    <x v="4"/>
    <s v="Newell 317"/>
    <n v="5.88"/>
    <n v="2"/>
    <n v="1.71"/>
  </r>
  <r>
    <n v="9862"/>
    <d v="2017-12-21T00:00:00"/>
    <x v="3"/>
    <x v="11"/>
    <x v="598"/>
    <x v="3"/>
    <x v="0"/>
    <x v="2"/>
    <s v="Letter Size Cart"/>
    <n v="1000.02"/>
    <n v="7"/>
    <n v="290.01"/>
  </r>
  <r>
    <n v="9863"/>
    <d v="2017-12-21T00:00:00"/>
    <x v="3"/>
    <x v="11"/>
    <x v="622"/>
    <x v="23"/>
    <x v="2"/>
    <x v="6"/>
    <s v="Jabra SPEAK 410"/>
    <n v="281.97000000000003"/>
    <n v="3"/>
    <n v="78.95"/>
  </r>
  <r>
    <n v="9864"/>
    <d v="2017-12-21T00:00:00"/>
    <x v="3"/>
    <x v="11"/>
    <x v="622"/>
    <x v="23"/>
    <x v="0"/>
    <x v="14"/>
    <s v="Acme Hot Forged Carbon Steel Scissors with Nickel-Plated Handles, 3 7/8&quot; Cut, 8&quot;L"/>
    <n v="69.5"/>
    <n v="5"/>
    <n v="20.16"/>
  </r>
  <r>
    <n v="9865"/>
    <d v="2017-12-21T00:00:00"/>
    <x v="3"/>
    <x v="11"/>
    <x v="622"/>
    <x v="23"/>
    <x v="0"/>
    <x v="0"/>
    <s v="Xerox 1913"/>
    <n v="166.44"/>
    <n v="3"/>
    <n v="79.89"/>
  </r>
  <r>
    <n v="9866"/>
    <d v="2017-12-21T00:00:00"/>
    <x v="3"/>
    <x v="11"/>
    <x v="449"/>
    <x v="5"/>
    <x v="2"/>
    <x v="9"/>
    <s v="Memorex Froggy Flash Drive 8 GB"/>
    <n v="71"/>
    <n v="4"/>
    <n v="27.69"/>
  </r>
  <r>
    <n v="9867"/>
    <d v="2017-12-21T00:00:00"/>
    <x v="3"/>
    <x v="11"/>
    <x v="145"/>
    <x v="3"/>
    <x v="0"/>
    <x v="2"/>
    <s v="Fellowes Mobile File Cart, Black"/>
    <n v="124.36"/>
    <n v="2"/>
    <n v="33.58"/>
  </r>
  <r>
    <n v="9868"/>
    <d v="2017-12-21T00:00:00"/>
    <x v="3"/>
    <x v="11"/>
    <x v="500"/>
    <x v="9"/>
    <x v="0"/>
    <x v="3"/>
    <s v="Ibico Presentation Index for Binding Systems"/>
    <n v="23.88"/>
    <n v="6"/>
    <n v="11.22"/>
  </r>
  <r>
    <n v="9869"/>
    <d v="2017-12-21T00:00:00"/>
    <x v="3"/>
    <x v="11"/>
    <x v="81"/>
    <x v="40"/>
    <x v="1"/>
    <x v="8"/>
    <s v="Staple-based wall hangings"/>
    <n v="15.92"/>
    <n v="2"/>
    <n v="7"/>
  </r>
  <r>
    <n v="9870"/>
    <d v="2017-12-21T00:00:00"/>
    <x v="3"/>
    <x v="11"/>
    <x v="760"/>
    <x v="18"/>
    <x v="0"/>
    <x v="2"/>
    <s v="Tennsco Single-Tier Lockers"/>
    <n v="375.34"/>
    <n v="1"/>
    <n v="18.77"/>
  </r>
  <r>
    <n v="9871"/>
    <d v="2017-12-22T00:00:00"/>
    <x v="3"/>
    <x v="11"/>
    <x v="707"/>
    <x v="24"/>
    <x v="0"/>
    <x v="12"/>
    <s v="Sanyo 2.5 Cubic Foot Mid-Size Office Refrigerators"/>
    <n v="839.43"/>
    <n v="3"/>
    <n v="218.25"/>
  </r>
  <r>
    <n v="9872"/>
    <d v="2017-12-22T00:00:00"/>
    <x v="3"/>
    <x v="11"/>
    <x v="355"/>
    <x v="16"/>
    <x v="0"/>
    <x v="10"/>
    <s v="Staple envelope"/>
    <n v="7.82"/>
    <n v="1"/>
    <n v="2.93"/>
  </r>
  <r>
    <n v="9873"/>
    <d v="2017-12-22T00:00:00"/>
    <x v="3"/>
    <x v="11"/>
    <x v="633"/>
    <x v="14"/>
    <x v="2"/>
    <x v="9"/>
    <s v="Microsoft Wireless Mobile Mouse 4000"/>
    <n v="199.95"/>
    <n v="5"/>
    <n v="63.98"/>
  </r>
  <r>
    <n v="9874"/>
    <d v="2017-12-22T00:00:00"/>
    <x v="3"/>
    <x v="11"/>
    <x v="633"/>
    <x v="14"/>
    <x v="1"/>
    <x v="5"/>
    <s v="Hon GuestStacker Chair"/>
    <n v="1586.69"/>
    <n v="7"/>
    <n v="412.54"/>
  </r>
  <r>
    <n v="9875"/>
    <d v="2017-12-22T00:00:00"/>
    <x v="3"/>
    <x v="11"/>
    <x v="633"/>
    <x v="14"/>
    <x v="2"/>
    <x v="9"/>
    <s v="LogitechÂ Gaming G510s - Keyboard"/>
    <n v="84.99"/>
    <n v="1"/>
    <n v="30.6"/>
  </r>
  <r>
    <n v="9876"/>
    <d v="2017-12-22T00:00:00"/>
    <x v="3"/>
    <x v="11"/>
    <x v="633"/>
    <x v="14"/>
    <x v="1"/>
    <x v="13"/>
    <s v="Bevis 44 x 96 Conference Tables"/>
    <n v="411.8"/>
    <n v="2"/>
    <n v="70.010000000000005"/>
  </r>
  <r>
    <n v="9877"/>
    <d v="2017-12-22T00:00:00"/>
    <x v="3"/>
    <x v="11"/>
    <x v="140"/>
    <x v="31"/>
    <x v="0"/>
    <x v="4"/>
    <s v="Design Ebony Sketching Pencil"/>
    <n v="4.17"/>
    <n v="3"/>
    <n v="1.08"/>
  </r>
  <r>
    <n v="9878"/>
    <d v="2017-12-22T00:00:00"/>
    <x v="3"/>
    <x v="11"/>
    <x v="140"/>
    <x v="31"/>
    <x v="2"/>
    <x v="6"/>
    <s v="iKross Bluetooth Portable Keyboard + Cell Phone Stand Holder + Brush for Apple iPhone 5S 5C 5, 4S 4"/>
    <n v="67.040000000000006"/>
    <n v="4"/>
    <n v="6.7"/>
  </r>
  <r>
    <n v="9879"/>
    <d v="2017-12-22T00:00:00"/>
    <x v="3"/>
    <x v="11"/>
    <x v="140"/>
    <x v="31"/>
    <x v="0"/>
    <x v="2"/>
    <s v="Eldon Simplefile Box Office"/>
    <n v="37.32"/>
    <n v="3"/>
    <n v="10.45"/>
  </r>
  <r>
    <n v="9880"/>
    <d v="2017-12-22T00:00:00"/>
    <x v="3"/>
    <x v="11"/>
    <x v="140"/>
    <x v="31"/>
    <x v="0"/>
    <x v="1"/>
    <s v="Avery 517"/>
    <n v="18.45"/>
    <n v="5"/>
    <n v="8.67"/>
  </r>
  <r>
    <n v="9881"/>
    <d v="2017-12-22T00:00:00"/>
    <x v="3"/>
    <x v="11"/>
    <x v="779"/>
    <x v="10"/>
    <x v="0"/>
    <x v="3"/>
    <s v="Angle-D Ring Binders"/>
    <n v="1.64"/>
    <n v="1"/>
    <n v="-1.31"/>
  </r>
  <r>
    <n v="9882"/>
    <d v="2017-12-22T00:00:00"/>
    <x v="3"/>
    <x v="11"/>
    <x v="779"/>
    <x v="10"/>
    <x v="2"/>
    <x v="6"/>
    <s v="Panasonic KX-TG9541B DECT 6.0 Digital 2-Line Expandable Cordless Phone With Digital Answering System"/>
    <n v="629.96"/>
    <n v="7"/>
    <n v="94.49"/>
  </r>
  <r>
    <n v="9883"/>
    <d v="2017-12-22T00:00:00"/>
    <x v="3"/>
    <x v="11"/>
    <x v="739"/>
    <x v="43"/>
    <x v="0"/>
    <x v="14"/>
    <s v="Premier Electric Letter Opener"/>
    <n v="695.16"/>
    <n v="6"/>
    <n v="34.76"/>
  </r>
  <r>
    <n v="9884"/>
    <d v="2017-12-22T00:00:00"/>
    <x v="3"/>
    <x v="11"/>
    <x v="739"/>
    <x v="43"/>
    <x v="1"/>
    <x v="11"/>
    <s v="Bush Cubix Collection Bookcases, Fully Assembled"/>
    <n v="220.98"/>
    <n v="1"/>
    <n v="50.83"/>
  </r>
  <r>
    <n v="9885"/>
    <d v="2017-12-22T00:00:00"/>
    <x v="3"/>
    <x v="11"/>
    <x v="769"/>
    <x v="0"/>
    <x v="0"/>
    <x v="0"/>
    <s v="Xerox 1931"/>
    <n v="25.92"/>
    <n v="5"/>
    <n v="9.07"/>
  </r>
  <r>
    <n v="9886"/>
    <d v="2017-12-22T00:00:00"/>
    <x v="3"/>
    <x v="11"/>
    <x v="769"/>
    <x v="0"/>
    <x v="0"/>
    <x v="3"/>
    <s v="Cardinal HOLDit! Binder Insert Strips,Extra Strips"/>
    <n v="6.33"/>
    <n v="5"/>
    <n v="-9.81"/>
  </r>
  <r>
    <n v="9887"/>
    <d v="2017-12-22T00:00:00"/>
    <x v="3"/>
    <x v="11"/>
    <x v="769"/>
    <x v="0"/>
    <x v="0"/>
    <x v="0"/>
    <s v="Xerox 1887"/>
    <n v="75.88"/>
    <n v="5"/>
    <n v="26.56"/>
  </r>
  <r>
    <n v="9888"/>
    <d v="2017-12-22T00:00:00"/>
    <x v="3"/>
    <x v="11"/>
    <x v="253"/>
    <x v="33"/>
    <x v="1"/>
    <x v="5"/>
    <s v="Situations Contoured Folding Chairs, 4/Set"/>
    <n v="141.96"/>
    <n v="2"/>
    <n v="35.49"/>
  </r>
  <r>
    <n v="9889"/>
    <d v="2017-12-22T00:00:00"/>
    <x v="3"/>
    <x v="11"/>
    <x v="769"/>
    <x v="12"/>
    <x v="1"/>
    <x v="13"/>
    <s v="Lesro Round Back Collection Coffee Table, End Table"/>
    <n v="182.55"/>
    <n v="2"/>
    <n v="-135.09"/>
  </r>
  <r>
    <n v="9890"/>
    <d v="2017-12-22T00:00:00"/>
    <x v="3"/>
    <x v="11"/>
    <x v="626"/>
    <x v="3"/>
    <x v="2"/>
    <x v="9"/>
    <s v="Kensington Expert Mouse Optical USB Trackball for PC or Mac"/>
    <n v="474.95"/>
    <n v="5"/>
    <n v="142.49"/>
  </r>
  <r>
    <n v="9891"/>
    <d v="2017-12-22T00:00:00"/>
    <x v="3"/>
    <x v="11"/>
    <x v="693"/>
    <x v="28"/>
    <x v="1"/>
    <x v="13"/>
    <s v="Office Impressions End Table, 20-1/2&quot;H x 24&quot;W x 20&quot;D"/>
    <n v="607.52"/>
    <n v="2"/>
    <n v="97.2"/>
  </r>
  <r>
    <n v="9892"/>
    <d v="2017-12-22T00:00:00"/>
    <x v="3"/>
    <x v="11"/>
    <x v="693"/>
    <x v="28"/>
    <x v="0"/>
    <x v="2"/>
    <s v="Personal File Boxes with Fold-Down Carry Handle"/>
    <n v="31.16"/>
    <n v="2"/>
    <n v="7.79"/>
  </r>
  <r>
    <n v="9893"/>
    <d v="2017-12-22T00:00:00"/>
    <x v="3"/>
    <x v="11"/>
    <x v="304"/>
    <x v="15"/>
    <x v="1"/>
    <x v="13"/>
    <s v="Bevis Round Bullnose 29&quot; High Table Top"/>
    <n v="934.96"/>
    <n v="6"/>
    <n v="-249.32"/>
  </r>
  <r>
    <n v="9894"/>
    <d v="2017-12-22T00:00:00"/>
    <x v="3"/>
    <x v="11"/>
    <x v="304"/>
    <x v="15"/>
    <x v="2"/>
    <x v="9"/>
    <s v="Logitech ClearChat Comfort/USB Headset H390"/>
    <n v="46.86"/>
    <n v="2"/>
    <n v="7.62"/>
  </r>
  <r>
    <n v="9895"/>
    <d v="2017-12-22T00:00:00"/>
    <x v="3"/>
    <x v="11"/>
    <x v="304"/>
    <x v="15"/>
    <x v="0"/>
    <x v="2"/>
    <s v="Crate-A-Files"/>
    <n v="26.16"/>
    <n v="3"/>
    <n v="1.96"/>
  </r>
  <r>
    <n v="9896"/>
    <d v="2017-12-22T00:00:00"/>
    <x v="3"/>
    <x v="11"/>
    <x v="304"/>
    <x v="15"/>
    <x v="0"/>
    <x v="4"/>
    <s v="Newell 325"/>
    <n v="23.13"/>
    <n v="7"/>
    <n v="2.89"/>
  </r>
  <r>
    <n v="9897"/>
    <d v="2017-12-22T00:00:00"/>
    <x v="3"/>
    <x v="11"/>
    <x v="304"/>
    <x v="15"/>
    <x v="0"/>
    <x v="12"/>
    <s v="Holmes Replacement Filter for HEPA Air Cleaner, Large Room"/>
    <n v="59.24"/>
    <n v="5"/>
    <n v="16.29"/>
  </r>
  <r>
    <n v="9898"/>
    <d v="2017-12-23T00:00:00"/>
    <x v="3"/>
    <x v="11"/>
    <x v="333"/>
    <x v="3"/>
    <x v="0"/>
    <x v="4"/>
    <s v="Binney &amp; Smith Crayola Metallic Crayons, 16-Color Pack"/>
    <n v="13.48"/>
    <n v="4"/>
    <n v="5.93"/>
  </r>
  <r>
    <n v="9899"/>
    <d v="2017-12-23T00:00:00"/>
    <x v="3"/>
    <x v="11"/>
    <x v="76"/>
    <x v="37"/>
    <x v="1"/>
    <x v="8"/>
    <s v="Tenex Traditional Chairmats for Medium Pile Carpet, Standard Lip, 36&quot; x 48&quot;"/>
    <n v="181.95"/>
    <n v="3"/>
    <n v="38.21"/>
  </r>
  <r>
    <n v="9900"/>
    <d v="2017-12-23T00:00:00"/>
    <x v="3"/>
    <x v="11"/>
    <x v="13"/>
    <x v="0"/>
    <x v="0"/>
    <x v="0"/>
    <s v="Spiral Phone Message Books with Labels by Adams"/>
    <n v="28.67"/>
    <n v="8"/>
    <n v="10.39"/>
  </r>
  <r>
    <n v="9901"/>
    <d v="2017-12-23T00:00:00"/>
    <x v="3"/>
    <x v="11"/>
    <x v="13"/>
    <x v="0"/>
    <x v="0"/>
    <x v="12"/>
    <s v="Acco 6 Outlet Guardian Premium Plus Surge Suppressor"/>
    <n v="29.31"/>
    <n v="8"/>
    <n v="-74.75"/>
  </r>
  <r>
    <n v="9902"/>
    <d v="2017-12-23T00:00:00"/>
    <x v="3"/>
    <x v="11"/>
    <x v="536"/>
    <x v="15"/>
    <x v="1"/>
    <x v="8"/>
    <s v="Executive Impressions 14&quot; Two-Color Numerals Wall Clock"/>
    <n v="72.7"/>
    <n v="4"/>
    <n v="19.079999999999998"/>
  </r>
  <r>
    <n v="9903"/>
    <d v="2017-12-23T00:00:00"/>
    <x v="3"/>
    <x v="11"/>
    <x v="536"/>
    <x v="15"/>
    <x v="0"/>
    <x v="4"/>
    <s v="Pencil and Crayon Sharpener"/>
    <n v="12.26"/>
    <n v="7"/>
    <n v="1.07"/>
  </r>
  <r>
    <n v="9904"/>
    <d v="2017-12-23T00:00:00"/>
    <x v="3"/>
    <x v="11"/>
    <x v="536"/>
    <x v="15"/>
    <x v="0"/>
    <x v="2"/>
    <s v="Safco Industrial Wire Shelving System"/>
    <n v="218.35"/>
    <n v="3"/>
    <n v="-54.59"/>
  </r>
  <r>
    <n v="9905"/>
    <d v="2017-12-23T00:00:00"/>
    <x v="3"/>
    <x v="11"/>
    <x v="407"/>
    <x v="13"/>
    <x v="0"/>
    <x v="2"/>
    <s v="Personal Filing Tote with Lid, Black/Gray"/>
    <n v="62.04"/>
    <n v="4"/>
    <n v="17.37"/>
  </r>
  <r>
    <n v="9906"/>
    <d v="2017-12-23T00:00:00"/>
    <x v="3"/>
    <x v="11"/>
    <x v="407"/>
    <x v="13"/>
    <x v="2"/>
    <x v="6"/>
    <s v="Ativa D5772 2-Line 5.8GHz Digital Expandable Corded/Cordless Phone System with Answering &amp; Caller ID/Call Waiting, Black/Silver"/>
    <n v="494.97"/>
    <n v="3"/>
    <n v="148.49"/>
  </r>
  <r>
    <n v="9907"/>
    <d v="2017-12-23T00:00:00"/>
    <x v="3"/>
    <x v="11"/>
    <x v="407"/>
    <x v="13"/>
    <x v="0"/>
    <x v="2"/>
    <s v="Gould Plastics 18-Pocket Panel Bin, 34w x 5-1/4d x 20-1/2h"/>
    <n v="367.96"/>
    <n v="4"/>
    <n v="14.72"/>
  </r>
  <r>
    <n v="9908"/>
    <d v="2017-12-23T00:00:00"/>
    <x v="3"/>
    <x v="11"/>
    <x v="407"/>
    <x v="13"/>
    <x v="0"/>
    <x v="0"/>
    <s v="Ink Jet Note and Greeting Cards, 8-1/2&quot; x 5-1/2&quot; Card Size"/>
    <n v="44.96"/>
    <n v="2"/>
    <n v="20.68"/>
  </r>
  <r>
    <n v="9909"/>
    <d v="2017-12-23T00:00:00"/>
    <x v="3"/>
    <x v="11"/>
    <x v="407"/>
    <x v="13"/>
    <x v="0"/>
    <x v="10"/>
    <s v="Tyvek Interoffice Envelopes, 9 1/2&quot; x 12 1/2&quot;, 100/Box"/>
    <n v="182.94"/>
    <n v="3"/>
    <n v="85.98"/>
  </r>
  <r>
    <n v="9910"/>
    <d v="2017-12-23T00:00:00"/>
    <x v="3"/>
    <x v="11"/>
    <x v="403"/>
    <x v="1"/>
    <x v="0"/>
    <x v="3"/>
    <s v="Wilson Jones International Size A4 Ring Binders"/>
    <n v="13.84"/>
    <n v="4"/>
    <n v="-22.14"/>
  </r>
  <r>
    <n v="9911"/>
    <d v="2017-12-23T00:00:00"/>
    <x v="3"/>
    <x v="11"/>
    <x v="403"/>
    <x v="1"/>
    <x v="0"/>
    <x v="0"/>
    <s v="Xerox 1940"/>
    <n v="175.87"/>
    <n v="4"/>
    <n v="63.75"/>
  </r>
  <r>
    <n v="9912"/>
    <d v="2017-12-23T00:00:00"/>
    <x v="3"/>
    <x v="11"/>
    <x v="640"/>
    <x v="37"/>
    <x v="1"/>
    <x v="8"/>
    <s v="DAX Wood Document Frame"/>
    <n v="27.46"/>
    <n v="2"/>
    <n v="9.89"/>
  </r>
  <r>
    <n v="9913"/>
    <d v="2017-12-24T00:00:00"/>
    <x v="3"/>
    <x v="11"/>
    <x v="503"/>
    <x v="20"/>
    <x v="0"/>
    <x v="12"/>
    <s v="Staple holder"/>
    <n v="35.909999999999997"/>
    <n v="3"/>
    <n v="9.6999999999999993"/>
  </r>
  <r>
    <n v="9914"/>
    <d v="2017-12-24T00:00:00"/>
    <x v="3"/>
    <x v="11"/>
    <x v="539"/>
    <x v="20"/>
    <x v="0"/>
    <x v="3"/>
    <s v="Acco Four Pocket Poly Ring Binder with Label Holder, Smoke, 1&quot;"/>
    <n v="17.88"/>
    <n v="3"/>
    <n v="5.59"/>
  </r>
  <r>
    <n v="9915"/>
    <d v="2017-12-24T00:00:00"/>
    <x v="3"/>
    <x v="11"/>
    <x v="545"/>
    <x v="22"/>
    <x v="0"/>
    <x v="2"/>
    <s v="Office Impressions Heavy Duty Welded Shelving &amp; Multimedia Storage Drawers"/>
    <n v="1003.62"/>
    <n v="6"/>
    <n v="0"/>
  </r>
  <r>
    <n v="9916"/>
    <d v="2017-12-24T00:00:00"/>
    <x v="3"/>
    <x v="11"/>
    <x v="459"/>
    <x v="20"/>
    <x v="1"/>
    <x v="5"/>
    <s v="DMI Arturo Collection Mission-style Design Wood Chair"/>
    <n v="271.76"/>
    <n v="2"/>
    <n v="48.31"/>
  </r>
  <r>
    <n v="9917"/>
    <d v="2017-12-24T00:00:00"/>
    <x v="3"/>
    <x v="11"/>
    <x v="459"/>
    <x v="20"/>
    <x v="0"/>
    <x v="3"/>
    <s v="DXL Angle-View Binders with Locking Rings, Black"/>
    <n v="14.38"/>
    <n v="3"/>
    <n v="4.8499999999999996"/>
  </r>
  <r>
    <n v="9918"/>
    <d v="2017-12-24T00:00:00"/>
    <x v="3"/>
    <x v="11"/>
    <x v="689"/>
    <x v="20"/>
    <x v="1"/>
    <x v="8"/>
    <s v="Eldon Delta Triangular Chair Mat, 52&quot; x 58&quot;, Clear"/>
    <n v="37.93"/>
    <n v="1"/>
    <n v="6.83"/>
  </r>
  <r>
    <n v="9919"/>
    <d v="2017-12-24T00:00:00"/>
    <x v="3"/>
    <x v="11"/>
    <x v="349"/>
    <x v="8"/>
    <x v="2"/>
    <x v="15"/>
    <s v="DYMO CardScan Personal V9 Business Card Scanner"/>
    <n v="479.97"/>
    <n v="3"/>
    <n v="239.99"/>
  </r>
  <r>
    <n v="9920"/>
    <d v="2017-12-24T00:00:00"/>
    <x v="3"/>
    <x v="11"/>
    <x v="349"/>
    <x v="8"/>
    <x v="1"/>
    <x v="5"/>
    <s v="Iceberg Nesting Folding Chair, 19w x 6d x 43h"/>
    <n v="232.88"/>
    <n v="4"/>
    <n v="60.55"/>
  </r>
  <r>
    <n v="9921"/>
    <d v="2017-12-24T00:00:00"/>
    <x v="3"/>
    <x v="11"/>
    <x v="508"/>
    <x v="3"/>
    <x v="2"/>
    <x v="16"/>
    <s v="Hewlett Packard LaserJet 3310 Copier"/>
    <n v="2879.95"/>
    <n v="6"/>
    <n v="1007.98"/>
  </r>
  <r>
    <n v="9922"/>
    <d v="2017-12-24T00:00:00"/>
    <x v="3"/>
    <x v="11"/>
    <x v="508"/>
    <x v="3"/>
    <x v="0"/>
    <x v="3"/>
    <s v="Vinyl Sectional Post Binders"/>
    <n v="90.48"/>
    <n v="3"/>
    <n v="33.93"/>
  </r>
  <r>
    <n v="9923"/>
    <d v="2017-12-24T00:00:00"/>
    <x v="3"/>
    <x v="11"/>
    <x v="594"/>
    <x v="12"/>
    <x v="1"/>
    <x v="8"/>
    <s v="Acrylic Self-Standing Desk Frames"/>
    <n v="8.5399999999999991"/>
    <n v="4"/>
    <n v="1.92"/>
  </r>
  <r>
    <n v="9924"/>
    <d v="2017-12-24T00:00:00"/>
    <x v="3"/>
    <x v="11"/>
    <x v="594"/>
    <x v="12"/>
    <x v="1"/>
    <x v="5"/>
    <s v="Global Leather Executive Chair"/>
    <n v="842.38"/>
    <n v="3"/>
    <n v="105.3"/>
  </r>
  <r>
    <n v="9925"/>
    <d v="2017-12-24T00:00:00"/>
    <x v="3"/>
    <x v="11"/>
    <x v="777"/>
    <x v="0"/>
    <x v="0"/>
    <x v="2"/>
    <s v="Economy Rollaway Files"/>
    <n v="264.32"/>
    <n v="2"/>
    <n v="19.82"/>
  </r>
  <r>
    <n v="9926"/>
    <d v="2017-12-24T00:00:00"/>
    <x v="3"/>
    <x v="11"/>
    <x v="679"/>
    <x v="34"/>
    <x v="0"/>
    <x v="3"/>
    <s v="GBC Instant Index System for Binding Systems"/>
    <n v="21.31"/>
    <n v="3"/>
    <n v="7.99"/>
  </r>
  <r>
    <n v="9927"/>
    <d v="2017-12-24T00:00:00"/>
    <x v="3"/>
    <x v="11"/>
    <x v="317"/>
    <x v="32"/>
    <x v="0"/>
    <x v="0"/>
    <s v="Xerox 214"/>
    <n v="19.440000000000001"/>
    <n v="3"/>
    <n v="9.33"/>
  </r>
  <r>
    <n v="9928"/>
    <d v="2017-12-24T00:00:00"/>
    <x v="3"/>
    <x v="11"/>
    <x v="317"/>
    <x v="32"/>
    <x v="0"/>
    <x v="3"/>
    <s v="Avery Triangle Shaped Sheet Lifters, Black, 2/Pack"/>
    <n v="12.3"/>
    <n v="5"/>
    <n v="6.15"/>
  </r>
  <r>
    <n v="9929"/>
    <d v="2017-12-25T00:00:00"/>
    <x v="3"/>
    <x v="11"/>
    <x v="755"/>
    <x v="20"/>
    <x v="1"/>
    <x v="8"/>
    <s v="Magnifier Swing Arm Lamp"/>
    <n v="41.96"/>
    <n v="2"/>
    <n v="10.91"/>
  </r>
  <r>
    <n v="9930"/>
    <d v="2017-12-25T00:00:00"/>
    <x v="3"/>
    <x v="11"/>
    <x v="565"/>
    <x v="20"/>
    <x v="1"/>
    <x v="11"/>
    <s v="Bush Andora Bookcase, Maple/Graphite Gray Finish"/>
    <n v="191.98"/>
    <n v="2"/>
    <n v="4.8"/>
  </r>
  <r>
    <n v="9931"/>
    <d v="2017-12-25T00:00:00"/>
    <x v="3"/>
    <x v="11"/>
    <x v="677"/>
    <x v="5"/>
    <x v="0"/>
    <x v="2"/>
    <s v="Fellowes Bankers Box Stor/Drawer Steel Plus"/>
    <n v="95.94"/>
    <n v="3"/>
    <n v="9.59"/>
  </r>
  <r>
    <n v="9932"/>
    <d v="2017-12-25T00:00:00"/>
    <x v="3"/>
    <x v="11"/>
    <x v="677"/>
    <x v="5"/>
    <x v="1"/>
    <x v="5"/>
    <s v="Global Value Mid-Back Manager's Chair, Gray"/>
    <n v="304.45"/>
    <n v="5"/>
    <n v="76.11"/>
  </r>
  <r>
    <n v="9933"/>
    <d v="2017-12-25T00:00:00"/>
    <x v="3"/>
    <x v="11"/>
    <x v="743"/>
    <x v="10"/>
    <x v="2"/>
    <x v="9"/>
    <s v="Maxell 4.7GB DVD-R"/>
    <n v="158.93"/>
    <n v="7"/>
    <n v="41.72"/>
  </r>
  <r>
    <n v="9934"/>
    <d v="2017-12-25T00:00:00"/>
    <x v="3"/>
    <x v="11"/>
    <x v="743"/>
    <x v="10"/>
    <x v="0"/>
    <x v="3"/>
    <s v="Satellite Sectional Post Binders"/>
    <n v="13.02"/>
    <n v="1"/>
    <n v="-10.42"/>
  </r>
  <r>
    <n v="9935"/>
    <d v="2017-12-25T00:00:00"/>
    <x v="3"/>
    <x v="11"/>
    <x v="743"/>
    <x v="10"/>
    <x v="1"/>
    <x v="13"/>
    <s v="Hon Rectangular Conference Tables"/>
    <n v="273.06"/>
    <n v="2"/>
    <n v="-104.67"/>
  </r>
  <r>
    <n v="9936"/>
    <d v="2017-12-25T00:00:00"/>
    <x v="3"/>
    <x v="11"/>
    <x v="743"/>
    <x v="10"/>
    <x v="0"/>
    <x v="7"/>
    <s v="Staples"/>
    <n v="39.31"/>
    <n v="13"/>
    <n v="12.78"/>
  </r>
  <r>
    <n v="9937"/>
    <d v="2017-12-25T00:00:00"/>
    <x v="3"/>
    <x v="11"/>
    <x v="772"/>
    <x v="33"/>
    <x v="0"/>
    <x v="0"/>
    <s v="14-7/8 x 11 Blue Bar Computer Printout Paper"/>
    <n v="96.08"/>
    <n v="2"/>
    <n v="46.12"/>
  </r>
  <r>
    <n v="9938"/>
    <d v="2017-12-25T00:00:00"/>
    <x v="3"/>
    <x v="11"/>
    <x v="772"/>
    <x v="33"/>
    <x v="0"/>
    <x v="7"/>
    <s v="Assorted Color Push Pins"/>
    <n v="3.62"/>
    <n v="2"/>
    <n v="1.19"/>
  </r>
  <r>
    <n v="9939"/>
    <d v="2017-12-25T00:00:00"/>
    <x v="3"/>
    <x v="11"/>
    <x v="772"/>
    <x v="33"/>
    <x v="0"/>
    <x v="0"/>
    <s v="Xerox 1915"/>
    <n v="629.1"/>
    <n v="6"/>
    <n v="301.97000000000003"/>
  </r>
  <r>
    <n v="9940"/>
    <d v="2017-12-25T00:00:00"/>
    <x v="3"/>
    <x v="11"/>
    <x v="772"/>
    <x v="33"/>
    <x v="2"/>
    <x v="6"/>
    <s v="AT&amp;T 17929 Lendline Telephone"/>
    <n v="90.48"/>
    <n v="2"/>
    <n v="23.52"/>
  </r>
  <r>
    <n v="9941"/>
    <d v="2017-12-25T00:00:00"/>
    <x v="3"/>
    <x v="11"/>
    <x v="470"/>
    <x v="3"/>
    <x v="0"/>
    <x v="3"/>
    <s v="GBC DocuBind P50 Personal Binding Machine"/>
    <n v="153.55000000000001"/>
    <n v="3"/>
    <n v="51.82"/>
  </r>
  <r>
    <n v="9942"/>
    <d v="2017-12-25T00:00:00"/>
    <x v="3"/>
    <x v="11"/>
    <x v="470"/>
    <x v="3"/>
    <x v="0"/>
    <x v="2"/>
    <s v="Tennsco Stur-D-Stor Boltless Shelving, 5 Shelves, 24&quot; Deep, Sand"/>
    <n v="270.62"/>
    <n v="2"/>
    <n v="2.71"/>
  </r>
  <r>
    <n v="9943"/>
    <d v="2017-12-25T00:00:00"/>
    <x v="3"/>
    <x v="11"/>
    <x v="186"/>
    <x v="22"/>
    <x v="0"/>
    <x v="3"/>
    <s v="Tuff Stuff Recycled Round Ring Binders"/>
    <n v="3.86"/>
    <n v="1"/>
    <n v="1.4"/>
  </r>
  <r>
    <n v="9944"/>
    <d v="2017-12-25T00:00:00"/>
    <x v="3"/>
    <x v="11"/>
    <x v="41"/>
    <x v="0"/>
    <x v="0"/>
    <x v="3"/>
    <s v="Wilson Jones Legal Size Ring Binders"/>
    <n v="39.58"/>
    <n v="9"/>
    <n v="-59.37"/>
  </r>
  <r>
    <n v="9945"/>
    <d v="2017-12-25T00:00:00"/>
    <x v="3"/>
    <x v="11"/>
    <x v="41"/>
    <x v="0"/>
    <x v="0"/>
    <x v="14"/>
    <s v="Staple remover"/>
    <n v="44.69"/>
    <n v="7"/>
    <n v="5.03"/>
  </r>
  <r>
    <n v="9946"/>
    <d v="2017-12-25T00:00:00"/>
    <x v="3"/>
    <x v="11"/>
    <x v="41"/>
    <x v="0"/>
    <x v="0"/>
    <x v="4"/>
    <s v="Newell 34"/>
    <n v="31.74"/>
    <n v="2"/>
    <n v="2.38"/>
  </r>
  <r>
    <n v="9947"/>
    <d v="2017-12-25T00:00:00"/>
    <x v="3"/>
    <x v="11"/>
    <x v="41"/>
    <x v="0"/>
    <x v="0"/>
    <x v="3"/>
    <s v="Wilson Jones Ledger-Size, Piano-Hinge Binder, 2&quot;, Blue"/>
    <n v="40.98"/>
    <n v="5"/>
    <n v="-65.569999999999993"/>
  </r>
  <r>
    <n v="9948"/>
    <d v="2017-12-25T00:00:00"/>
    <x v="3"/>
    <x v="11"/>
    <x v="41"/>
    <x v="0"/>
    <x v="0"/>
    <x v="3"/>
    <s v="Wilson Jones 1&quot; Hanging DublLock Ring Binders"/>
    <n v="3.17"/>
    <n v="3"/>
    <n v="-5.07"/>
  </r>
  <r>
    <n v="9949"/>
    <d v="2017-12-25T00:00:00"/>
    <x v="3"/>
    <x v="11"/>
    <x v="54"/>
    <x v="16"/>
    <x v="1"/>
    <x v="8"/>
    <s v="Eldon 400 Class Desk Accessories, Black Carbon"/>
    <n v="21"/>
    <n v="3"/>
    <n v="5.78"/>
  </r>
  <r>
    <n v="9950"/>
    <d v="2017-12-25T00:00:00"/>
    <x v="3"/>
    <x v="11"/>
    <x v="54"/>
    <x v="16"/>
    <x v="2"/>
    <x v="15"/>
    <s v="Lexmark 20R1285 X6650 Wireless All-in-One Printer"/>
    <n v="120"/>
    <n v="2"/>
    <n v="-7.2"/>
  </r>
  <r>
    <n v="9951"/>
    <d v="2017-12-25T00:00:00"/>
    <x v="3"/>
    <x v="11"/>
    <x v="99"/>
    <x v="23"/>
    <x v="2"/>
    <x v="9"/>
    <s v="Memorex Micro Travel Drive 4 GB"/>
    <n v="31.8"/>
    <n v="3"/>
    <n v="13.67"/>
  </r>
  <r>
    <n v="9952"/>
    <d v="2017-12-26T00:00:00"/>
    <x v="3"/>
    <x v="11"/>
    <x v="487"/>
    <x v="30"/>
    <x v="0"/>
    <x v="0"/>
    <s v="Recycled Desk Saver Line &quot;While You Were Out&quot; Book, 5 1/2&quot; X 4&quot;"/>
    <n v="44.75"/>
    <n v="5"/>
    <n v="20.59"/>
  </r>
  <r>
    <n v="9953"/>
    <d v="2017-12-26T00:00:00"/>
    <x v="3"/>
    <x v="11"/>
    <x v="492"/>
    <x v="10"/>
    <x v="0"/>
    <x v="3"/>
    <s v="Acco Economy Flexible Poly Round Ring Binder"/>
    <n v="3.13"/>
    <n v="2"/>
    <n v="-2.61"/>
  </r>
  <r>
    <n v="9954"/>
    <d v="2017-12-26T00:00:00"/>
    <x v="3"/>
    <x v="11"/>
    <x v="515"/>
    <x v="40"/>
    <x v="0"/>
    <x v="2"/>
    <s v="Tennsco Single-Tier Lockers"/>
    <n v="750.68"/>
    <n v="2"/>
    <n v="37.53"/>
  </r>
  <r>
    <n v="9955"/>
    <d v="2017-12-26T00:00:00"/>
    <x v="3"/>
    <x v="11"/>
    <x v="119"/>
    <x v="0"/>
    <x v="0"/>
    <x v="0"/>
    <s v="Xerox 1959"/>
    <n v="16.03"/>
    <n v="3"/>
    <n v="5.61"/>
  </r>
  <r>
    <n v="9956"/>
    <d v="2017-12-27T00:00:00"/>
    <x v="3"/>
    <x v="11"/>
    <x v="696"/>
    <x v="10"/>
    <x v="2"/>
    <x v="6"/>
    <s v="AT&amp;T 1080 Corded phone"/>
    <n v="164.39"/>
    <n v="2"/>
    <n v="-35.619999999999997"/>
  </r>
  <r>
    <n v="9957"/>
    <d v="2017-12-27T00:00:00"/>
    <x v="3"/>
    <x v="11"/>
    <x v="696"/>
    <x v="10"/>
    <x v="0"/>
    <x v="4"/>
    <s v="BIC Brite Liner Highlighters"/>
    <n v="13.25"/>
    <n v="4"/>
    <n v="3.64"/>
  </r>
  <r>
    <n v="9958"/>
    <d v="2017-12-28T00:00:00"/>
    <x v="3"/>
    <x v="11"/>
    <x v="94"/>
    <x v="3"/>
    <x v="0"/>
    <x v="2"/>
    <s v="Adjustable Depth Letter/Legal Cart"/>
    <n v="725.84"/>
    <n v="4"/>
    <n v="210.49"/>
  </r>
  <r>
    <n v="9959"/>
    <d v="2017-12-28T00:00:00"/>
    <x v="3"/>
    <x v="11"/>
    <x v="259"/>
    <x v="20"/>
    <x v="0"/>
    <x v="1"/>
    <s v="Avery 473"/>
    <n v="72.45"/>
    <n v="7"/>
    <n v="34.78"/>
  </r>
  <r>
    <n v="9960"/>
    <d v="2017-12-28T00:00:00"/>
    <x v="3"/>
    <x v="11"/>
    <x v="259"/>
    <x v="20"/>
    <x v="0"/>
    <x v="7"/>
    <s v="OIC Bulk Pack Metal Binder Clips"/>
    <n v="13.96"/>
    <n v="4"/>
    <n v="6.42"/>
  </r>
  <r>
    <n v="9961"/>
    <d v="2017-12-28T00:00:00"/>
    <x v="3"/>
    <x v="11"/>
    <x v="259"/>
    <x v="20"/>
    <x v="0"/>
    <x v="3"/>
    <s v="Storex Dura Pro Binders"/>
    <n v="33.26"/>
    <n v="7"/>
    <n v="11.23"/>
  </r>
  <r>
    <n v="9962"/>
    <d v="2017-12-28T00:00:00"/>
    <x v="3"/>
    <x v="11"/>
    <x v="259"/>
    <x v="20"/>
    <x v="2"/>
    <x v="6"/>
    <s v="Cush Cases Heavy Duty Rugged Cover Case for Samsung Galaxy S5 - Purple"/>
    <n v="14.85"/>
    <n v="3"/>
    <n v="4.01"/>
  </r>
  <r>
    <n v="9963"/>
    <d v="2017-12-28T00:00:00"/>
    <x v="3"/>
    <x v="11"/>
    <x v="714"/>
    <x v="0"/>
    <x v="0"/>
    <x v="4"/>
    <s v="Stanley Bostitch Contemporary Electric Pencil Sharpeners"/>
    <n v="27.17"/>
    <n v="2"/>
    <n v="2.72"/>
  </r>
  <r>
    <n v="9964"/>
    <d v="2017-12-28T00:00:00"/>
    <x v="3"/>
    <x v="11"/>
    <x v="714"/>
    <x v="0"/>
    <x v="1"/>
    <x v="11"/>
    <s v="Bush Westfield Collection Bookcases, Medium Cherry Finish"/>
    <n v="78.849999999999994"/>
    <n v="2"/>
    <n v="-11.6"/>
  </r>
  <r>
    <n v="9965"/>
    <d v="2017-12-28T00:00:00"/>
    <x v="3"/>
    <x v="11"/>
    <x v="312"/>
    <x v="22"/>
    <x v="1"/>
    <x v="8"/>
    <s v="3M Hangers With Command Adhesive"/>
    <n v="7.4"/>
    <n v="2"/>
    <n v="3.03"/>
  </r>
  <r>
    <n v="9966"/>
    <d v="2017-12-28T00:00:00"/>
    <x v="3"/>
    <x v="11"/>
    <x v="200"/>
    <x v="15"/>
    <x v="0"/>
    <x v="2"/>
    <s v="Carina Double Wide Media Storage Towers in Natural &amp; Black"/>
    <n v="64.78"/>
    <n v="1"/>
    <n v="-12.96"/>
  </r>
  <r>
    <n v="9967"/>
    <d v="2017-12-28T00:00:00"/>
    <x v="3"/>
    <x v="11"/>
    <x v="593"/>
    <x v="26"/>
    <x v="0"/>
    <x v="3"/>
    <s v="Avery Reinforcements for Hole-Punch Pages"/>
    <n v="1.19"/>
    <n v="2"/>
    <n v="-0.99"/>
  </r>
  <r>
    <n v="9968"/>
    <d v="2017-12-28T00:00:00"/>
    <x v="3"/>
    <x v="11"/>
    <x v="739"/>
    <x v="3"/>
    <x v="1"/>
    <x v="5"/>
    <s v="Novimex Turbo Task Chair"/>
    <n v="340.7"/>
    <n v="6"/>
    <n v="-34.07"/>
  </r>
  <r>
    <n v="9969"/>
    <d v="2017-12-28T00:00:00"/>
    <x v="3"/>
    <x v="11"/>
    <x v="604"/>
    <x v="1"/>
    <x v="0"/>
    <x v="3"/>
    <s v="Computer Printout Index Tabs"/>
    <n v="1.68"/>
    <n v="5"/>
    <n v="-2.69"/>
  </r>
  <r>
    <n v="9970"/>
    <d v="2017-12-28T00:00:00"/>
    <x v="3"/>
    <x v="11"/>
    <x v="604"/>
    <x v="1"/>
    <x v="1"/>
    <x v="8"/>
    <s v="G.E. Longer-Life Indoor Recessed Floodlight Bulbs"/>
    <n v="7.97"/>
    <n v="3"/>
    <n v="-2.39"/>
  </r>
  <r>
    <n v="9971"/>
    <d v="2017-12-28T00:00:00"/>
    <x v="3"/>
    <x v="11"/>
    <x v="604"/>
    <x v="1"/>
    <x v="1"/>
    <x v="5"/>
    <s v="Padded Folding Chairs, Black, 4/Carton"/>
    <n v="113.37"/>
    <n v="2"/>
    <n v="-3.24"/>
  </r>
  <r>
    <n v="9972"/>
    <d v="2017-12-28T00:00:00"/>
    <x v="3"/>
    <x v="11"/>
    <x v="604"/>
    <x v="1"/>
    <x v="1"/>
    <x v="8"/>
    <s v="3M Hangers With Command Adhesive"/>
    <n v="2.96"/>
    <n v="2"/>
    <n v="-1.41"/>
  </r>
  <r>
    <n v="9973"/>
    <d v="2017-12-28T00:00:00"/>
    <x v="3"/>
    <x v="11"/>
    <x v="431"/>
    <x v="47"/>
    <x v="0"/>
    <x v="4"/>
    <s v="Staples in misc. colors"/>
    <n v="2.48"/>
    <n v="1"/>
    <n v="0.87"/>
  </r>
  <r>
    <n v="9974"/>
    <d v="2017-12-28T00:00:00"/>
    <x v="3"/>
    <x v="11"/>
    <x v="431"/>
    <x v="47"/>
    <x v="0"/>
    <x v="3"/>
    <s v="Wilson Jones Impact Binders"/>
    <n v="25.9"/>
    <n v="5"/>
    <n v="12.69"/>
  </r>
  <r>
    <n v="9975"/>
    <d v="2017-12-28T00:00:00"/>
    <x v="3"/>
    <x v="11"/>
    <x v="743"/>
    <x v="31"/>
    <x v="0"/>
    <x v="2"/>
    <s v="Eldon Mobile Mega Data Cart  Mega Stackable  Add-On Trays"/>
    <n v="118.25"/>
    <n v="5"/>
    <n v="34.29"/>
  </r>
  <r>
    <n v="9976"/>
    <d v="2017-12-28T00:00:00"/>
    <x v="3"/>
    <x v="11"/>
    <x v="743"/>
    <x v="31"/>
    <x v="0"/>
    <x v="0"/>
    <s v="Xerox 1953"/>
    <n v="4.28"/>
    <n v="1"/>
    <n v="1.93"/>
  </r>
  <r>
    <n v="9977"/>
    <d v="2017-12-29T00:00:00"/>
    <x v="3"/>
    <x v="11"/>
    <x v="229"/>
    <x v="3"/>
    <x v="1"/>
    <x v="5"/>
    <s v="Global High-Back Leather Tilter, Burgundy"/>
    <n v="393.57"/>
    <n v="4"/>
    <n v="-44.28"/>
  </r>
  <r>
    <n v="9978"/>
    <d v="2017-12-29T00:00:00"/>
    <x v="3"/>
    <x v="11"/>
    <x v="229"/>
    <x v="3"/>
    <x v="2"/>
    <x v="6"/>
    <s v="Adtran 1202752G1"/>
    <n v="302.38"/>
    <n v="3"/>
    <n v="22.68"/>
  </r>
  <r>
    <n v="9979"/>
    <d v="2017-12-29T00:00:00"/>
    <x v="3"/>
    <x v="11"/>
    <x v="283"/>
    <x v="20"/>
    <x v="0"/>
    <x v="7"/>
    <s v="Ideal Clamps"/>
    <n v="6.03"/>
    <n v="3"/>
    <n v="2.95"/>
  </r>
  <r>
    <n v="9980"/>
    <d v="2017-12-29T00:00:00"/>
    <x v="3"/>
    <x v="11"/>
    <x v="590"/>
    <x v="14"/>
    <x v="0"/>
    <x v="0"/>
    <s v="Xerox 1915"/>
    <n v="209.7"/>
    <n v="2"/>
    <n v="100.66"/>
  </r>
  <r>
    <n v="9981"/>
    <d v="2017-12-29T00:00:00"/>
    <x v="3"/>
    <x v="11"/>
    <x v="624"/>
    <x v="3"/>
    <x v="1"/>
    <x v="8"/>
    <s v="Nu-Dell Executive Frame"/>
    <n v="101.12"/>
    <n v="8"/>
    <n v="37.409999999999997"/>
  </r>
  <r>
    <n v="9982"/>
    <d v="2017-12-29T00:00:00"/>
    <x v="3"/>
    <x v="11"/>
    <x v="206"/>
    <x v="22"/>
    <x v="0"/>
    <x v="7"/>
    <s v="Acco Glide Clips"/>
    <n v="19.600000000000001"/>
    <n v="5"/>
    <n v="9.6"/>
  </r>
  <r>
    <n v="9983"/>
    <d v="2017-12-29T00:00:00"/>
    <x v="3"/>
    <x v="11"/>
    <x v="206"/>
    <x v="22"/>
    <x v="1"/>
    <x v="8"/>
    <s v="Hand-Finished Solid Wood Document Frame"/>
    <n v="68.459999999999994"/>
    <n v="2"/>
    <n v="20.54"/>
  </r>
  <r>
    <n v="9984"/>
    <d v="2017-12-29T00:00:00"/>
    <x v="3"/>
    <x v="11"/>
    <x v="175"/>
    <x v="5"/>
    <x v="1"/>
    <x v="5"/>
    <s v="DMI Arturo Collection Mission-style Design Wood Chair"/>
    <n v="1207.8399999999999"/>
    <n v="8"/>
    <n v="314.04000000000002"/>
  </r>
  <r>
    <n v="9985"/>
    <d v="2017-12-29T00:00:00"/>
    <x v="3"/>
    <x v="11"/>
    <x v="175"/>
    <x v="5"/>
    <x v="0"/>
    <x v="3"/>
    <s v="GBC ProClick Spines for 32-Hole Punch"/>
    <n v="12.53"/>
    <n v="1"/>
    <n v="5.89"/>
  </r>
  <r>
    <n v="9986"/>
    <d v="2017-12-29T00:00:00"/>
    <x v="3"/>
    <x v="11"/>
    <x v="175"/>
    <x v="5"/>
    <x v="0"/>
    <x v="4"/>
    <s v="Panasonic KP-350BK Electric Pencil Sharpener with Auto Stop"/>
    <n v="34.58"/>
    <n v="1"/>
    <n v="10.029999999999999"/>
  </r>
  <r>
    <n v="9987"/>
    <d v="2017-12-29T00:00:00"/>
    <x v="3"/>
    <x v="11"/>
    <x v="175"/>
    <x v="5"/>
    <x v="1"/>
    <x v="5"/>
    <s v="Global Leather and Oak Executive Chair, Black"/>
    <n v="300.98"/>
    <n v="1"/>
    <n v="87.28"/>
  </r>
  <r>
    <n v="9988"/>
    <d v="2017-12-29T00:00:00"/>
    <x v="3"/>
    <x v="11"/>
    <x v="175"/>
    <x v="5"/>
    <x v="1"/>
    <x v="5"/>
    <s v="Harbour Creations Steel Folding Chair"/>
    <n v="258.75"/>
    <n v="3"/>
    <n v="77.63"/>
  </r>
  <r>
    <n v="9989"/>
    <d v="2017-12-30T00:00:00"/>
    <x v="3"/>
    <x v="11"/>
    <x v="684"/>
    <x v="18"/>
    <x v="0"/>
    <x v="12"/>
    <s v="Eureka The Boss Plus 12-Amp Hard Box Upright Vacuum, Red"/>
    <n v="209.3"/>
    <n v="2"/>
    <n v="56.51"/>
  </r>
  <r>
    <n v="9990"/>
    <d v="2017-12-30T00:00:00"/>
    <x v="3"/>
    <x v="11"/>
    <x v="99"/>
    <x v="20"/>
    <x v="1"/>
    <x v="11"/>
    <s v="Bush Westfield Collection Bookcases, Fully Assembled"/>
    <n v="323.14"/>
    <n v="4"/>
    <n v="12.12"/>
  </r>
  <r>
    <n v="9991"/>
    <d v="2017-12-30T00:00:00"/>
    <x v="3"/>
    <x v="11"/>
    <x v="99"/>
    <x v="20"/>
    <x v="2"/>
    <x v="6"/>
    <s v="Gear Head AU3700S Headset"/>
    <n v="90.93"/>
    <n v="7"/>
    <n v="2.73"/>
  </r>
  <r>
    <n v="9992"/>
    <d v="2017-12-30T00:00:00"/>
    <x v="3"/>
    <x v="11"/>
    <x v="99"/>
    <x v="20"/>
    <x v="0"/>
    <x v="3"/>
    <s v="Wilson Jones Legal Size Ring Binders"/>
    <n v="52.78"/>
    <n v="3"/>
    <n v="19.79"/>
  </r>
  <r>
    <n v="9993"/>
    <d v="2017-12-30T00:00:00"/>
    <x v="3"/>
    <x v="11"/>
    <x v="732"/>
    <x v="3"/>
    <x v="0"/>
    <x v="3"/>
    <s v="Cardinal Slant-D Ring Binder, Heavy Gauge Vinyl"/>
    <n v="13.9"/>
    <n v="2"/>
    <n v="4.5199999999999996"/>
  </r>
  <r>
    <n v="9994"/>
    <d v="2017-12-30T00:00:00"/>
    <x v="3"/>
    <x v="11"/>
    <x v="732"/>
    <x v="3"/>
    <x v="0"/>
    <x v="3"/>
    <s v="GBC Binding covers"/>
    <n v="20.72"/>
    <n v="2"/>
    <n v="6.48"/>
  </r>
  <r>
    <n v="9995"/>
    <d v="2017-12-30T00:00:00"/>
    <x v="3"/>
    <x v="11"/>
    <x v="747"/>
    <x v="26"/>
    <x v="0"/>
    <x v="7"/>
    <s v="Bagged Rubber Bands"/>
    <n v="3.02"/>
    <n v="3"/>
    <n v="-0.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2"/>
    <d v="2014-01-03T00:00:00"/>
    <x v="0"/>
    <x v="0"/>
    <x v="0"/>
    <x v="0"/>
    <x v="0"/>
    <x v="0"/>
    <x v="0"/>
    <x v="0"/>
    <n v="2"/>
    <n v="5.55"/>
  </r>
  <r>
    <n v="3"/>
    <d v="2014-01-04T00:00:00"/>
    <x v="0"/>
    <x v="0"/>
    <x v="1"/>
    <x v="1"/>
    <x v="0"/>
    <x v="1"/>
    <x v="1"/>
    <x v="1"/>
    <n v="3"/>
    <n v="4.2699999999999996"/>
  </r>
  <r>
    <n v="4"/>
    <d v="2014-01-04T00:00:00"/>
    <x v="0"/>
    <x v="0"/>
    <x v="1"/>
    <x v="1"/>
    <x v="0"/>
    <x v="2"/>
    <x v="2"/>
    <x v="2"/>
    <n v="3"/>
    <n v="-64.77"/>
  </r>
  <r>
    <n v="5"/>
    <d v="2014-01-04T00:00:00"/>
    <x v="0"/>
    <x v="0"/>
    <x v="1"/>
    <x v="1"/>
    <x v="0"/>
    <x v="3"/>
    <x v="3"/>
    <x v="3"/>
    <n v="2"/>
    <n v="-5.49"/>
  </r>
  <r>
    <n v="6"/>
    <d v="2014-01-05T00:00:00"/>
    <x v="0"/>
    <x v="0"/>
    <x v="2"/>
    <x v="2"/>
    <x v="0"/>
    <x v="4"/>
    <x v="4"/>
    <x v="4"/>
    <n v="3"/>
    <n v="4.88"/>
  </r>
  <r>
    <n v="7"/>
    <d v="2014-01-06T00:00:00"/>
    <x v="0"/>
    <x v="0"/>
    <x v="3"/>
    <x v="3"/>
    <x v="0"/>
    <x v="0"/>
    <x v="5"/>
    <x v="5"/>
    <n v="3"/>
    <n v="9.33"/>
  </r>
  <r>
    <n v="8"/>
    <d v="2014-01-06T00:00:00"/>
    <x v="0"/>
    <x v="0"/>
    <x v="4"/>
    <x v="4"/>
    <x v="0"/>
    <x v="4"/>
    <x v="6"/>
    <x v="6"/>
    <n v="3"/>
    <n v="5.24"/>
  </r>
  <r>
    <n v="9"/>
    <d v="2014-01-06T00:00:00"/>
    <x v="0"/>
    <x v="0"/>
    <x v="5"/>
    <x v="5"/>
    <x v="1"/>
    <x v="5"/>
    <x v="7"/>
    <x v="7"/>
    <n v="9"/>
    <n v="746.41"/>
  </r>
  <r>
    <n v="10"/>
    <d v="2014-01-06T00:00:00"/>
    <x v="0"/>
    <x v="0"/>
    <x v="5"/>
    <x v="5"/>
    <x v="0"/>
    <x v="3"/>
    <x v="8"/>
    <x v="8"/>
    <n v="2"/>
    <n v="274.49"/>
  </r>
  <r>
    <n v="11"/>
    <d v="2014-01-06T00:00:00"/>
    <x v="0"/>
    <x v="0"/>
    <x v="5"/>
    <x v="5"/>
    <x v="0"/>
    <x v="4"/>
    <x v="9"/>
    <x v="9"/>
    <n v="2"/>
    <n v="1.48"/>
  </r>
  <r>
    <n v="12"/>
    <d v="2014-01-06T00:00:00"/>
    <x v="0"/>
    <x v="0"/>
    <x v="5"/>
    <x v="5"/>
    <x v="2"/>
    <x v="6"/>
    <x v="10"/>
    <x v="10"/>
    <n v="2"/>
    <n v="113.67"/>
  </r>
  <r>
    <n v="13"/>
    <d v="2014-01-06T00:00:00"/>
    <x v="0"/>
    <x v="0"/>
    <x v="5"/>
    <x v="5"/>
    <x v="2"/>
    <x v="6"/>
    <x v="11"/>
    <x v="11"/>
    <n v="4"/>
    <n v="204.11"/>
  </r>
  <r>
    <n v="14"/>
    <d v="2014-01-06T00:00:00"/>
    <x v="0"/>
    <x v="0"/>
    <x v="5"/>
    <x v="5"/>
    <x v="0"/>
    <x v="7"/>
    <x v="12"/>
    <x v="12"/>
    <n v="4"/>
    <n v="0.31"/>
  </r>
  <r>
    <n v="15"/>
    <d v="2014-01-06T00:00:00"/>
    <x v="0"/>
    <x v="0"/>
    <x v="5"/>
    <x v="5"/>
    <x v="0"/>
    <x v="0"/>
    <x v="13"/>
    <x v="13"/>
    <n v="1"/>
    <n v="3.01"/>
  </r>
  <r>
    <n v="16"/>
    <d v="2014-01-07T00:00:00"/>
    <x v="0"/>
    <x v="0"/>
    <x v="6"/>
    <x v="0"/>
    <x v="1"/>
    <x v="8"/>
    <x v="14"/>
    <x v="14"/>
    <n v="3"/>
    <n v="-53.71"/>
  </r>
  <r>
    <n v="17"/>
    <d v="2014-01-07T00:00:00"/>
    <x v="0"/>
    <x v="0"/>
    <x v="6"/>
    <x v="0"/>
    <x v="0"/>
    <x v="3"/>
    <x v="15"/>
    <x v="15"/>
    <n v="7"/>
    <n v="-18.25"/>
  </r>
  <r>
    <n v="18"/>
    <d v="2014-01-09T00:00:00"/>
    <x v="0"/>
    <x v="0"/>
    <x v="7"/>
    <x v="0"/>
    <x v="0"/>
    <x v="4"/>
    <x v="16"/>
    <x v="16"/>
    <n v="2"/>
    <n v="1.17"/>
  </r>
  <r>
    <n v="19"/>
    <d v="2014-01-09T00:00:00"/>
    <x v="0"/>
    <x v="0"/>
    <x v="7"/>
    <x v="0"/>
    <x v="2"/>
    <x v="9"/>
    <x v="17"/>
    <x v="17"/>
    <n v="3"/>
    <n v="9.75"/>
  </r>
  <r>
    <n v="20"/>
    <d v="2014-01-10T00:00:00"/>
    <x v="0"/>
    <x v="0"/>
    <x v="8"/>
    <x v="6"/>
    <x v="0"/>
    <x v="1"/>
    <x v="18"/>
    <x v="18"/>
    <n v="1"/>
    <n v="1.36"/>
  </r>
  <r>
    <n v="21"/>
    <d v="2014-01-10T00:00:00"/>
    <x v="0"/>
    <x v="0"/>
    <x v="8"/>
    <x v="6"/>
    <x v="1"/>
    <x v="8"/>
    <x v="19"/>
    <x v="19"/>
    <n v="1"/>
    <n v="21.3"/>
  </r>
  <r>
    <n v="22"/>
    <d v="2014-01-11T00:00:00"/>
    <x v="0"/>
    <x v="0"/>
    <x v="9"/>
    <x v="7"/>
    <x v="1"/>
    <x v="8"/>
    <x v="20"/>
    <x v="20"/>
    <n v="2"/>
    <n v="3.08"/>
  </r>
  <r>
    <n v="23"/>
    <d v="2014-01-13T00:00:00"/>
    <x v="0"/>
    <x v="0"/>
    <x v="10"/>
    <x v="8"/>
    <x v="0"/>
    <x v="10"/>
    <x v="21"/>
    <x v="21"/>
    <n v="2"/>
    <n v="5.34"/>
  </r>
  <r>
    <n v="24"/>
    <d v="2014-01-13T00:00:00"/>
    <x v="0"/>
    <x v="0"/>
    <x v="10"/>
    <x v="8"/>
    <x v="0"/>
    <x v="10"/>
    <x v="22"/>
    <x v="22"/>
    <n v="3"/>
    <n v="25.47"/>
  </r>
  <r>
    <n v="25"/>
    <d v="2014-01-13T00:00:00"/>
    <x v="0"/>
    <x v="0"/>
    <x v="10"/>
    <x v="8"/>
    <x v="2"/>
    <x v="9"/>
    <x v="23"/>
    <x v="23"/>
    <n v="6"/>
    <n v="258.7"/>
  </r>
  <r>
    <n v="26"/>
    <d v="2014-01-13T00:00:00"/>
    <x v="0"/>
    <x v="0"/>
    <x v="10"/>
    <x v="8"/>
    <x v="0"/>
    <x v="3"/>
    <x v="24"/>
    <x v="24"/>
    <n v="3"/>
    <n v="2.71"/>
  </r>
  <r>
    <n v="27"/>
    <d v="2014-01-13T00:00:00"/>
    <x v="0"/>
    <x v="0"/>
    <x v="10"/>
    <x v="8"/>
    <x v="0"/>
    <x v="2"/>
    <x v="25"/>
    <x v="25"/>
    <n v="6"/>
    <n v="34.35"/>
  </r>
  <r>
    <n v="28"/>
    <d v="2014-01-13T00:00:00"/>
    <x v="0"/>
    <x v="0"/>
    <x v="11"/>
    <x v="9"/>
    <x v="1"/>
    <x v="5"/>
    <x v="26"/>
    <x v="26"/>
    <n v="6"/>
    <n v="87.35"/>
  </r>
  <r>
    <n v="29"/>
    <d v="2014-01-13T00:00:00"/>
    <x v="0"/>
    <x v="0"/>
    <x v="12"/>
    <x v="3"/>
    <x v="0"/>
    <x v="2"/>
    <x v="27"/>
    <x v="27"/>
    <n v="5"/>
    <n v="238.65"/>
  </r>
  <r>
    <n v="30"/>
    <d v="2014-01-13T00:00:00"/>
    <x v="0"/>
    <x v="0"/>
    <x v="12"/>
    <x v="3"/>
    <x v="1"/>
    <x v="11"/>
    <x v="28"/>
    <x v="28"/>
    <n v="3"/>
    <n v="3.93"/>
  </r>
  <r>
    <n v="31"/>
    <d v="2014-01-13T00:00:00"/>
    <x v="0"/>
    <x v="0"/>
    <x v="12"/>
    <x v="3"/>
    <x v="0"/>
    <x v="4"/>
    <x v="29"/>
    <x v="29"/>
    <n v="5"/>
    <n v="6.57"/>
  </r>
  <r>
    <n v="32"/>
    <d v="2014-01-13T00:00:00"/>
    <x v="0"/>
    <x v="0"/>
    <x v="13"/>
    <x v="10"/>
    <x v="0"/>
    <x v="0"/>
    <x v="30"/>
    <x v="30"/>
    <n v="7"/>
    <n v="13.09"/>
  </r>
  <r>
    <n v="33"/>
    <d v="2014-01-13T00:00:00"/>
    <x v="0"/>
    <x v="0"/>
    <x v="13"/>
    <x v="10"/>
    <x v="0"/>
    <x v="3"/>
    <x v="31"/>
    <x v="31"/>
    <n v="2"/>
    <n v="-2.52"/>
  </r>
  <r>
    <n v="34"/>
    <d v="2014-01-14T00:00:00"/>
    <x v="0"/>
    <x v="0"/>
    <x v="14"/>
    <x v="2"/>
    <x v="1"/>
    <x v="11"/>
    <x v="32"/>
    <x v="32"/>
    <n v="4"/>
    <n v="-53.29"/>
  </r>
  <r>
    <n v="35"/>
    <d v="2014-01-15T00:00:00"/>
    <x v="0"/>
    <x v="0"/>
    <x v="15"/>
    <x v="4"/>
    <x v="2"/>
    <x v="9"/>
    <x v="33"/>
    <x v="33"/>
    <n v="5"/>
    <n v="65.98"/>
  </r>
  <r>
    <n v="36"/>
    <d v="2014-01-16T00:00:00"/>
    <x v="0"/>
    <x v="0"/>
    <x v="16"/>
    <x v="2"/>
    <x v="1"/>
    <x v="8"/>
    <x v="34"/>
    <x v="34"/>
    <n v="6"/>
    <n v="28.6"/>
  </r>
  <r>
    <n v="37"/>
    <d v="2014-01-16T00:00:00"/>
    <x v="0"/>
    <x v="0"/>
    <x v="16"/>
    <x v="2"/>
    <x v="2"/>
    <x v="6"/>
    <x v="35"/>
    <x v="35"/>
    <n v="3"/>
    <n v="-31.05"/>
  </r>
  <r>
    <n v="38"/>
    <d v="2014-01-16T00:00:00"/>
    <x v="0"/>
    <x v="0"/>
    <x v="16"/>
    <x v="2"/>
    <x v="0"/>
    <x v="3"/>
    <x v="36"/>
    <x v="36"/>
    <n v="2"/>
    <n v="-13.63"/>
  </r>
  <r>
    <n v="39"/>
    <d v="2014-01-16T00:00:00"/>
    <x v="0"/>
    <x v="0"/>
    <x v="16"/>
    <x v="2"/>
    <x v="0"/>
    <x v="1"/>
    <x v="37"/>
    <x v="37"/>
    <n v="3"/>
    <n v="10.15"/>
  </r>
  <r>
    <n v="40"/>
    <d v="2014-01-18T00:00:00"/>
    <x v="0"/>
    <x v="0"/>
    <x v="17"/>
    <x v="11"/>
    <x v="0"/>
    <x v="12"/>
    <x v="38"/>
    <x v="38"/>
    <n v="4"/>
    <n v="6.49"/>
  </r>
  <r>
    <n v="41"/>
    <d v="2014-01-19T00:00:00"/>
    <x v="0"/>
    <x v="0"/>
    <x v="18"/>
    <x v="12"/>
    <x v="0"/>
    <x v="3"/>
    <x v="39"/>
    <x v="39"/>
    <n v="10"/>
    <n v="-23.72"/>
  </r>
  <r>
    <n v="42"/>
    <d v="2014-01-19T00:00:00"/>
    <x v="0"/>
    <x v="0"/>
    <x v="18"/>
    <x v="12"/>
    <x v="0"/>
    <x v="0"/>
    <x v="40"/>
    <x v="40"/>
    <n v="4"/>
    <n v="19.62"/>
  </r>
  <r>
    <n v="43"/>
    <d v="2014-01-19T00:00:00"/>
    <x v="0"/>
    <x v="0"/>
    <x v="18"/>
    <x v="12"/>
    <x v="0"/>
    <x v="10"/>
    <x v="41"/>
    <x v="41"/>
    <n v="5"/>
    <n v="36.69"/>
  </r>
  <r>
    <n v="44"/>
    <d v="2014-01-19T00:00:00"/>
    <x v="0"/>
    <x v="0"/>
    <x v="18"/>
    <x v="12"/>
    <x v="1"/>
    <x v="11"/>
    <x v="42"/>
    <x v="42"/>
    <n v="5"/>
    <n v="-320.60000000000002"/>
  </r>
  <r>
    <n v="45"/>
    <d v="2014-01-20T00:00:00"/>
    <x v="0"/>
    <x v="0"/>
    <x v="19"/>
    <x v="13"/>
    <x v="2"/>
    <x v="6"/>
    <x v="43"/>
    <x v="43"/>
    <n v="7"/>
    <n v="181.98"/>
  </r>
  <r>
    <n v="46"/>
    <d v="2014-01-20T00:00:00"/>
    <x v="0"/>
    <x v="0"/>
    <x v="19"/>
    <x v="13"/>
    <x v="0"/>
    <x v="4"/>
    <x v="44"/>
    <x v="44"/>
    <n v="7"/>
    <n v="6.66"/>
  </r>
  <r>
    <n v="47"/>
    <d v="2014-01-20T00:00:00"/>
    <x v="0"/>
    <x v="0"/>
    <x v="19"/>
    <x v="13"/>
    <x v="1"/>
    <x v="8"/>
    <x v="45"/>
    <x v="45"/>
    <n v="4"/>
    <n v="11.58"/>
  </r>
  <r>
    <n v="48"/>
    <d v="2014-01-20T00:00:00"/>
    <x v="0"/>
    <x v="0"/>
    <x v="19"/>
    <x v="13"/>
    <x v="0"/>
    <x v="4"/>
    <x v="46"/>
    <x v="46"/>
    <n v="3"/>
    <n v="1.79"/>
  </r>
  <r>
    <n v="49"/>
    <d v="2014-01-20T00:00:00"/>
    <x v="0"/>
    <x v="0"/>
    <x v="19"/>
    <x v="13"/>
    <x v="0"/>
    <x v="10"/>
    <x v="21"/>
    <x v="47"/>
    <n v="3"/>
    <n v="10.97"/>
  </r>
  <r>
    <n v="50"/>
    <d v="2014-01-20T00:00:00"/>
    <x v="0"/>
    <x v="0"/>
    <x v="19"/>
    <x v="13"/>
    <x v="1"/>
    <x v="5"/>
    <x v="47"/>
    <x v="48"/>
    <n v="3"/>
    <n v="224.27"/>
  </r>
  <r>
    <n v="51"/>
    <d v="2014-01-20T00:00:00"/>
    <x v="0"/>
    <x v="0"/>
    <x v="20"/>
    <x v="3"/>
    <x v="0"/>
    <x v="0"/>
    <x v="48"/>
    <x v="49"/>
    <n v="2"/>
    <n v="9.2899999999999991"/>
  </r>
  <r>
    <n v="52"/>
    <d v="2014-01-20T00:00:00"/>
    <x v="0"/>
    <x v="0"/>
    <x v="20"/>
    <x v="3"/>
    <x v="1"/>
    <x v="8"/>
    <x v="45"/>
    <x v="50"/>
    <n v="2"/>
    <n v="5.79"/>
  </r>
  <r>
    <n v="53"/>
    <d v="2014-01-20T00:00:00"/>
    <x v="0"/>
    <x v="0"/>
    <x v="21"/>
    <x v="14"/>
    <x v="0"/>
    <x v="2"/>
    <x v="49"/>
    <x v="51"/>
    <n v="1"/>
    <n v="4.05"/>
  </r>
  <r>
    <n v="54"/>
    <d v="2014-01-20T00:00:00"/>
    <x v="0"/>
    <x v="0"/>
    <x v="21"/>
    <x v="14"/>
    <x v="1"/>
    <x v="8"/>
    <x v="50"/>
    <x v="52"/>
    <n v="3"/>
    <n v="30.02"/>
  </r>
  <r>
    <n v="55"/>
    <d v="2014-01-20T00:00:00"/>
    <x v="0"/>
    <x v="0"/>
    <x v="21"/>
    <x v="14"/>
    <x v="0"/>
    <x v="3"/>
    <x v="51"/>
    <x v="53"/>
    <n v="5"/>
    <n v="8.9499999999999993"/>
  </r>
  <r>
    <n v="56"/>
    <d v="2014-01-20T00:00:00"/>
    <x v="0"/>
    <x v="0"/>
    <x v="21"/>
    <x v="14"/>
    <x v="0"/>
    <x v="12"/>
    <x v="52"/>
    <x v="54"/>
    <n v="4"/>
    <n v="93.58"/>
  </r>
  <r>
    <n v="57"/>
    <d v="2014-01-20T00:00:00"/>
    <x v="0"/>
    <x v="0"/>
    <x v="21"/>
    <x v="14"/>
    <x v="0"/>
    <x v="2"/>
    <x v="53"/>
    <x v="55"/>
    <n v="2"/>
    <n v="15.98"/>
  </r>
  <r>
    <n v="58"/>
    <d v="2014-01-20T00:00:00"/>
    <x v="0"/>
    <x v="0"/>
    <x v="21"/>
    <x v="14"/>
    <x v="0"/>
    <x v="4"/>
    <x v="54"/>
    <x v="56"/>
    <n v="3"/>
    <n v="12.74"/>
  </r>
  <r>
    <n v="59"/>
    <d v="2014-01-20T00:00:00"/>
    <x v="0"/>
    <x v="0"/>
    <x v="21"/>
    <x v="14"/>
    <x v="1"/>
    <x v="8"/>
    <x v="55"/>
    <x v="57"/>
    <n v="3"/>
    <n v="4.8600000000000003"/>
  </r>
  <r>
    <n v="60"/>
    <d v="2014-01-20T00:00:00"/>
    <x v="0"/>
    <x v="0"/>
    <x v="21"/>
    <x v="14"/>
    <x v="0"/>
    <x v="3"/>
    <x v="56"/>
    <x v="58"/>
    <n v="5"/>
    <n v="13.37"/>
  </r>
  <r>
    <n v="61"/>
    <d v="2014-01-20T00:00:00"/>
    <x v="0"/>
    <x v="0"/>
    <x v="22"/>
    <x v="15"/>
    <x v="0"/>
    <x v="3"/>
    <x v="57"/>
    <x v="59"/>
    <n v="1"/>
    <n v="-51.52"/>
  </r>
  <r>
    <n v="62"/>
    <d v="2014-01-21T00:00:00"/>
    <x v="0"/>
    <x v="0"/>
    <x v="23"/>
    <x v="16"/>
    <x v="1"/>
    <x v="8"/>
    <x v="58"/>
    <x v="60"/>
    <n v="3"/>
    <n v="4.0999999999999996"/>
  </r>
  <r>
    <n v="63"/>
    <d v="2014-01-23T00:00:00"/>
    <x v="0"/>
    <x v="0"/>
    <x v="24"/>
    <x v="17"/>
    <x v="0"/>
    <x v="0"/>
    <x v="59"/>
    <x v="61"/>
    <n v="6"/>
    <n v="19.239999999999998"/>
  </r>
  <r>
    <n v="64"/>
    <d v="2014-01-23T00:00:00"/>
    <x v="0"/>
    <x v="0"/>
    <x v="25"/>
    <x v="18"/>
    <x v="0"/>
    <x v="7"/>
    <x v="60"/>
    <x v="62"/>
    <n v="3"/>
    <n v="0"/>
  </r>
  <r>
    <n v="65"/>
    <d v="2014-01-26T00:00:00"/>
    <x v="0"/>
    <x v="0"/>
    <x v="26"/>
    <x v="6"/>
    <x v="1"/>
    <x v="8"/>
    <x v="61"/>
    <x v="63"/>
    <n v="3"/>
    <n v="30.78"/>
  </r>
  <r>
    <n v="66"/>
    <d v="2014-01-26T00:00:00"/>
    <x v="0"/>
    <x v="0"/>
    <x v="26"/>
    <x v="6"/>
    <x v="0"/>
    <x v="2"/>
    <x v="62"/>
    <x v="64"/>
    <n v="8"/>
    <n v="0"/>
  </r>
  <r>
    <n v="67"/>
    <d v="2014-01-26T00:00:00"/>
    <x v="0"/>
    <x v="0"/>
    <x v="26"/>
    <x v="6"/>
    <x v="0"/>
    <x v="0"/>
    <x v="63"/>
    <x v="5"/>
    <n v="3"/>
    <n v="9.33"/>
  </r>
  <r>
    <n v="68"/>
    <d v="2014-01-26T00:00:00"/>
    <x v="0"/>
    <x v="0"/>
    <x v="26"/>
    <x v="6"/>
    <x v="0"/>
    <x v="0"/>
    <x v="64"/>
    <x v="65"/>
    <n v="2"/>
    <n v="8.34"/>
  </r>
  <r>
    <n v="69"/>
    <d v="2014-01-26T00:00:00"/>
    <x v="0"/>
    <x v="0"/>
    <x v="26"/>
    <x v="6"/>
    <x v="2"/>
    <x v="6"/>
    <x v="65"/>
    <x v="66"/>
    <n v="13"/>
    <n v="0"/>
  </r>
  <r>
    <n v="70"/>
    <d v="2014-01-26T00:00:00"/>
    <x v="0"/>
    <x v="0"/>
    <x v="26"/>
    <x v="6"/>
    <x v="1"/>
    <x v="8"/>
    <x v="66"/>
    <x v="67"/>
    <n v="3"/>
    <n v="4.47"/>
  </r>
  <r>
    <n v="71"/>
    <d v="2014-01-26T00:00:00"/>
    <x v="0"/>
    <x v="0"/>
    <x v="26"/>
    <x v="6"/>
    <x v="2"/>
    <x v="6"/>
    <x v="67"/>
    <x v="68"/>
    <n v="2"/>
    <n v="52.63"/>
  </r>
  <r>
    <n v="72"/>
    <d v="2014-01-26T00:00:00"/>
    <x v="0"/>
    <x v="0"/>
    <x v="27"/>
    <x v="19"/>
    <x v="0"/>
    <x v="3"/>
    <x v="68"/>
    <x v="69"/>
    <n v="2"/>
    <n v="5.0199999999999996"/>
  </r>
  <r>
    <n v="73"/>
    <d v="2014-01-26T00:00:00"/>
    <x v="0"/>
    <x v="0"/>
    <x v="27"/>
    <x v="19"/>
    <x v="1"/>
    <x v="11"/>
    <x v="69"/>
    <x v="70"/>
    <n v="2"/>
    <n v="39.75"/>
  </r>
  <r>
    <n v="74"/>
    <d v="2014-01-27T00:00:00"/>
    <x v="0"/>
    <x v="0"/>
    <x v="28"/>
    <x v="3"/>
    <x v="0"/>
    <x v="2"/>
    <x v="70"/>
    <x v="71"/>
    <n v="1"/>
    <n v="14.31"/>
  </r>
  <r>
    <n v="75"/>
    <d v="2014-01-27T00:00:00"/>
    <x v="0"/>
    <x v="0"/>
    <x v="28"/>
    <x v="3"/>
    <x v="1"/>
    <x v="13"/>
    <x v="71"/>
    <x v="72"/>
    <n v="3"/>
    <n v="-16.649999999999999"/>
  </r>
  <r>
    <n v="76"/>
    <d v="2014-01-27T00:00:00"/>
    <x v="0"/>
    <x v="0"/>
    <x v="28"/>
    <x v="3"/>
    <x v="0"/>
    <x v="4"/>
    <x v="72"/>
    <x v="73"/>
    <n v="4"/>
    <n v="12.03"/>
  </r>
  <r>
    <n v="77"/>
    <d v="2014-01-28T00:00:00"/>
    <x v="0"/>
    <x v="0"/>
    <x v="29"/>
    <x v="20"/>
    <x v="0"/>
    <x v="3"/>
    <x v="73"/>
    <x v="74"/>
    <n v="1"/>
    <n v="1.33"/>
  </r>
  <r>
    <n v="78"/>
    <d v="2014-01-30T00:00:00"/>
    <x v="0"/>
    <x v="0"/>
    <x v="30"/>
    <x v="14"/>
    <x v="0"/>
    <x v="0"/>
    <x v="74"/>
    <x v="75"/>
    <n v="2"/>
    <n v="4.75"/>
  </r>
  <r>
    <n v="79"/>
    <d v="2014-01-30T00:00:00"/>
    <x v="0"/>
    <x v="0"/>
    <x v="30"/>
    <x v="14"/>
    <x v="0"/>
    <x v="2"/>
    <x v="75"/>
    <x v="76"/>
    <n v="2"/>
    <n v="6.9"/>
  </r>
  <r>
    <n v="80"/>
    <d v="2014-01-31T00:00:00"/>
    <x v="0"/>
    <x v="0"/>
    <x v="31"/>
    <x v="3"/>
    <x v="1"/>
    <x v="11"/>
    <x v="76"/>
    <x v="77"/>
    <n v="2"/>
    <n v="3.42"/>
  </r>
  <r>
    <n v="81"/>
    <d v="2014-02-01T00:00:00"/>
    <x v="0"/>
    <x v="1"/>
    <x v="32"/>
    <x v="21"/>
    <x v="2"/>
    <x v="9"/>
    <x v="77"/>
    <x v="78"/>
    <n v="6"/>
    <n v="206.32"/>
  </r>
  <r>
    <n v="82"/>
    <d v="2014-02-02T00:00:00"/>
    <x v="0"/>
    <x v="1"/>
    <x v="33"/>
    <x v="3"/>
    <x v="0"/>
    <x v="7"/>
    <x v="78"/>
    <x v="79"/>
    <n v="5"/>
    <n v="5.8"/>
  </r>
  <r>
    <n v="83"/>
    <d v="2014-02-02T00:00:00"/>
    <x v="0"/>
    <x v="1"/>
    <x v="34"/>
    <x v="16"/>
    <x v="0"/>
    <x v="3"/>
    <x v="79"/>
    <x v="80"/>
    <n v="2"/>
    <n v="-12.22"/>
  </r>
  <r>
    <n v="84"/>
    <d v="2014-02-02T00:00:00"/>
    <x v="0"/>
    <x v="1"/>
    <x v="34"/>
    <x v="16"/>
    <x v="2"/>
    <x v="6"/>
    <x v="80"/>
    <x v="81"/>
    <n v="5"/>
    <n v="13.57"/>
  </r>
  <r>
    <n v="85"/>
    <d v="2014-02-03T00:00:00"/>
    <x v="0"/>
    <x v="1"/>
    <x v="23"/>
    <x v="22"/>
    <x v="0"/>
    <x v="3"/>
    <x v="81"/>
    <x v="82"/>
    <n v="2"/>
    <n v="27.25"/>
  </r>
  <r>
    <n v="86"/>
    <d v="2014-02-03T00:00:00"/>
    <x v="0"/>
    <x v="1"/>
    <x v="23"/>
    <x v="22"/>
    <x v="0"/>
    <x v="3"/>
    <x v="82"/>
    <x v="83"/>
    <n v="3"/>
    <n v="4.3099999999999996"/>
  </r>
  <r>
    <n v="87"/>
    <d v="2014-02-04T00:00:00"/>
    <x v="0"/>
    <x v="1"/>
    <x v="35"/>
    <x v="3"/>
    <x v="0"/>
    <x v="3"/>
    <x v="83"/>
    <x v="84"/>
    <n v="3"/>
    <n v="29.01"/>
  </r>
  <r>
    <n v="88"/>
    <d v="2014-02-04T00:00:00"/>
    <x v="0"/>
    <x v="1"/>
    <x v="35"/>
    <x v="3"/>
    <x v="0"/>
    <x v="0"/>
    <x v="84"/>
    <x v="85"/>
    <n v="4"/>
    <n v="16.09"/>
  </r>
  <r>
    <n v="89"/>
    <d v="2014-02-04T00:00:00"/>
    <x v="0"/>
    <x v="1"/>
    <x v="36"/>
    <x v="3"/>
    <x v="0"/>
    <x v="3"/>
    <x v="39"/>
    <x v="86"/>
    <n v="2"/>
    <n v="6.04"/>
  </r>
  <r>
    <n v="90"/>
    <d v="2014-02-06T00:00:00"/>
    <x v="0"/>
    <x v="1"/>
    <x v="37"/>
    <x v="6"/>
    <x v="0"/>
    <x v="1"/>
    <x v="85"/>
    <x v="87"/>
    <n v="4"/>
    <n v="7.2"/>
  </r>
  <r>
    <n v="91"/>
    <d v="2014-02-06T00:00:00"/>
    <x v="0"/>
    <x v="1"/>
    <x v="37"/>
    <x v="6"/>
    <x v="2"/>
    <x v="6"/>
    <x v="86"/>
    <x v="88"/>
    <n v="1"/>
    <n v="42.02"/>
  </r>
  <r>
    <n v="92"/>
    <d v="2014-02-06T00:00:00"/>
    <x v="0"/>
    <x v="1"/>
    <x v="37"/>
    <x v="6"/>
    <x v="2"/>
    <x v="6"/>
    <x v="87"/>
    <x v="89"/>
    <n v="5"/>
    <n v="42.04"/>
  </r>
  <r>
    <n v="93"/>
    <d v="2014-02-06T00:00:00"/>
    <x v="0"/>
    <x v="1"/>
    <x v="16"/>
    <x v="1"/>
    <x v="0"/>
    <x v="3"/>
    <x v="88"/>
    <x v="90"/>
    <n v="2"/>
    <n v="-14.77"/>
  </r>
  <r>
    <n v="94"/>
    <d v="2014-02-07T00:00:00"/>
    <x v="0"/>
    <x v="1"/>
    <x v="38"/>
    <x v="23"/>
    <x v="2"/>
    <x v="9"/>
    <x v="89"/>
    <x v="91"/>
    <n v="7"/>
    <n v="49.6"/>
  </r>
  <r>
    <n v="95"/>
    <d v="2014-02-07T00:00:00"/>
    <x v="0"/>
    <x v="1"/>
    <x v="10"/>
    <x v="20"/>
    <x v="0"/>
    <x v="2"/>
    <x v="90"/>
    <x v="92"/>
    <n v="4"/>
    <n v="9.74"/>
  </r>
  <r>
    <n v="96"/>
    <d v="2014-02-08T00:00:00"/>
    <x v="0"/>
    <x v="1"/>
    <x v="39"/>
    <x v="17"/>
    <x v="1"/>
    <x v="8"/>
    <x v="91"/>
    <x v="93"/>
    <n v="2"/>
    <n v="5.53"/>
  </r>
  <r>
    <n v="97"/>
    <d v="2014-02-11T00:00:00"/>
    <x v="0"/>
    <x v="1"/>
    <x v="40"/>
    <x v="6"/>
    <x v="2"/>
    <x v="9"/>
    <x v="77"/>
    <x v="94"/>
    <n v="3"/>
    <n v="103.16"/>
  </r>
  <r>
    <n v="98"/>
    <d v="2014-02-11T00:00:00"/>
    <x v="0"/>
    <x v="1"/>
    <x v="40"/>
    <x v="6"/>
    <x v="1"/>
    <x v="13"/>
    <x v="92"/>
    <x v="95"/>
    <n v="6"/>
    <n v="75.37"/>
  </r>
  <r>
    <n v="99"/>
    <d v="2014-02-11T00:00:00"/>
    <x v="0"/>
    <x v="1"/>
    <x v="40"/>
    <x v="6"/>
    <x v="0"/>
    <x v="3"/>
    <x v="93"/>
    <x v="96"/>
    <n v="2"/>
    <n v="8.2100000000000009"/>
  </r>
  <r>
    <n v="100"/>
    <d v="2014-02-11T00:00:00"/>
    <x v="0"/>
    <x v="1"/>
    <x v="41"/>
    <x v="24"/>
    <x v="1"/>
    <x v="5"/>
    <x v="94"/>
    <x v="97"/>
    <n v="1"/>
    <n v="15.22"/>
  </r>
  <r>
    <n v="101"/>
    <d v="2014-02-11T00:00:00"/>
    <x v="0"/>
    <x v="1"/>
    <x v="41"/>
    <x v="24"/>
    <x v="0"/>
    <x v="1"/>
    <x v="95"/>
    <x v="98"/>
    <n v="3"/>
    <n v="6.87"/>
  </r>
  <r>
    <n v="102"/>
    <d v="2014-02-11T00:00:00"/>
    <x v="0"/>
    <x v="1"/>
    <x v="41"/>
    <x v="24"/>
    <x v="0"/>
    <x v="3"/>
    <x v="96"/>
    <x v="99"/>
    <n v="2"/>
    <n v="4.43"/>
  </r>
  <r>
    <n v="103"/>
    <d v="2014-02-11T00:00:00"/>
    <x v="0"/>
    <x v="1"/>
    <x v="41"/>
    <x v="24"/>
    <x v="1"/>
    <x v="8"/>
    <x v="97"/>
    <x v="100"/>
    <n v="3"/>
    <n v="53.27"/>
  </r>
  <r>
    <n v="104"/>
    <d v="2014-02-11T00:00:00"/>
    <x v="0"/>
    <x v="1"/>
    <x v="41"/>
    <x v="24"/>
    <x v="0"/>
    <x v="3"/>
    <x v="98"/>
    <x v="101"/>
    <n v="3"/>
    <n v="24.39"/>
  </r>
  <r>
    <n v="105"/>
    <d v="2014-02-11T00:00:00"/>
    <x v="0"/>
    <x v="1"/>
    <x v="41"/>
    <x v="24"/>
    <x v="0"/>
    <x v="2"/>
    <x v="99"/>
    <x v="92"/>
    <n v="2"/>
    <n v="2.6"/>
  </r>
  <r>
    <n v="106"/>
    <d v="2014-02-12T00:00:00"/>
    <x v="0"/>
    <x v="1"/>
    <x v="42"/>
    <x v="3"/>
    <x v="1"/>
    <x v="5"/>
    <x v="100"/>
    <x v="102"/>
    <n v="2"/>
    <n v="-24.29"/>
  </r>
  <r>
    <n v="107"/>
    <d v="2014-02-14T00:00:00"/>
    <x v="0"/>
    <x v="1"/>
    <x v="43"/>
    <x v="0"/>
    <x v="0"/>
    <x v="0"/>
    <x v="101"/>
    <x v="103"/>
    <n v="3"/>
    <n v="6.07"/>
  </r>
  <r>
    <n v="108"/>
    <d v="2014-02-14T00:00:00"/>
    <x v="0"/>
    <x v="1"/>
    <x v="44"/>
    <x v="22"/>
    <x v="2"/>
    <x v="9"/>
    <x v="102"/>
    <x v="104"/>
    <n v="3"/>
    <n v="86.39"/>
  </r>
  <r>
    <n v="109"/>
    <d v="2014-02-14T00:00:00"/>
    <x v="0"/>
    <x v="1"/>
    <x v="44"/>
    <x v="22"/>
    <x v="0"/>
    <x v="12"/>
    <x v="103"/>
    <x v="105"/>
    <n v="2"/>
    <n v="22.95"/>
  </r>
  <r>
    <n v="110"/>
    <d v="2014-02-14T00:00:00"/>
    <x v="0"/>
    <x v="1"/>
    <x v="44"/>
    <x v="22"/>
    <x v="0"/>
    <x v="14"/>
    <x v="104"/>
    <x v="106"/>
    <n v="2"/>
    <n v="4.7699999999999996"/>
  </r>
  <r>
    <n v="111"/>
    <d v="2014-02-15T00:00:00"/>
    <x v="0"/>
    <x v="1"/>
    <x v="45"/>
    <x v="22"/>
    <x v="0"/>
    <x v="3"/>
    <x v="105"/>
    <x v="107"/>
    <n v="5"/>
    <n v="7.21"/>
  </r>
  <r>
    <n v="112"/>
    <d v="2014-02-16T00:00:00"/>
    <x v="0"/>
    <x v="1"/>
    <x v="46"/>
    <x v="0"/>
    <x v="0"/>
    <x v="3"/>
    <x v="106"/>
    <x v="108"/>
    <n v="3"/>
    <n v="-1.73"/>
  </r>
  <r>
    <n v="113"/>
    <d v="2014-02-16T00:00:00"/>
    <x v="0"/>
    <x v="1"/>
    <x v="46"/>
    <x v="0"/>
    <x v="0"/>
    <x v="12"/>
    <x v="107"/>
    <x v="109"/>
    <n v="2"/>
    <n v="-13.93"/>
  </r>
  <r>
    <n v="114"/>
    <d v="2014-02-17T00:00:00"/>
    <x v="0"/>
    <x v="1"/>
    <x v="16"/>
    <x v="1"/>
    <x v="0"/>
    <x v="4"/>
    <x v="108"/>
    <x v="110"/>
    <n v="14"/>
    <n v="8.81"/>
  </r>
  <r>
    <n v="115"/>
    <d v="2014-02-18T00:00:00"/>
    <x v="0"/>
    <x v="1"/>
    <x v="47"/>
    <x v="0"/>
    <x v="1"/>
    <x v="8"/>
    <x v="109"/>
    <x v="111"/>
    <n v="5"/>
    <n v="-11.32"/>
  </r>
  <r>
    <n v="116"/>
    <d v="2014-02-18T00:00:00"/>
    <x v="0"/>
    <x v="1"/>
    <x v="48"/>
    <x v="0"/>
    <x v="0"/>
    <x v="2"/>
    <x v="110"/>
    <x v="112"/>
    <n v="2"/>
    <n v="-2.52"/>
  </r>
  <r>
    <n v="117"/>
    <d v="2014-02-20T00:00:00"/>
    <x v="0"/>
    <x v="1"/>
    <x v="49"/>
    <x v="18"/>
    <x v="2"/>
    <x v="9"/>
    <x v="111"/>
    <x v="113"/>
    <n v="3"/>
    <n v="22.43"/>
  </r>
  <r>
    <n v="118"/>
    <d v="2014-02-20T00:00:00"/>
    <x v="0"/>
    <x v="1"/>
    <x v="49"/>
    <x v="18"/>
    <x v="1"/>
    <x v="8"/>
    <x v="112"/>
    <x v="114"/>
    <n v="4"/>
    <n v="6.91"/>
  </r>
  <r>
    <n v="119"/>
    <d v="2014-02-20T00:00:00"/>
    <x v="0"/>
    <x v="1"/>
    <x v="50"/>
    <x v="3"/>
    <x v="0"/>
    <x v="0"/>
    <x v="113"/>
    <x v="115"/>
    <n v="2"/>
    <n v="6.22"/>
  </r>
  <r>
    <n v="120"/>
    <d v="2014-02-21T00:00:00"/>
    <x v="0"/>
    <x v="1"/>
    <x v="51"/>
    <x v="1"/>
    <x v="0"/>
    <x v="3"/>
    <x v="3"/>
    <x v="116"/>
    <n v="5"/>
    <n v="-13.72"/>
  </r>
  <r>
    <n v="121"/>
    <d v="2014-02-22T00:00:00"/>
    <x v="0"/>
    <x v="1"/>
    <x v="52"/>
    <x v="3"/>
    <x v="0"/>
    <x v="0"/>
    <x v="114"/>
    <x v="5"/>
    <n v="3"/>
    <n v="9.33"/>
  </r>
  <r>
    <n v="122"/>
    <d v="2014-02-23T00:00:00"/>
    <x v="0"/>
    <x v="1"/>
    <x v="53"/>
    <x v="0"/>
    <x v="0"/>
    <x v="1"/>
    <x v="115"/>
    <x v="117"/>
    <n v="3"/>
    <n v="2.34"/>
  </r>
  <r>
    <n v="123"/>
    <d v="2014-02-23T00:00:00"/>
    <x v="0"/>
    <x v="1"/>
    <x v="53"/>
    <x v="0"/>
    <x v="0"/>
    <x v="3"/>
    <x v="116"/>
    <x v="118"/>
    <n v="3"/>
    <n v="-6.86"/>
  </r>
  <r>
    <n v="124"/>
    <d v="2014-02-24T00:00:00"/>
    <x v="0"/>
    <x v="1"/>
    <x v="54"/>
    <x v="11"/>
    <x v="0"/>
    <x v="0"/>
    <x v="0"/>
    <x v="119"/>
    <n v="4"/>
    <n v="11.1"/>
  </r>
  <r>
    <n v="125"/>
    <d v="2014-02-24T00:00:00"/>
    <x v="0"/>
    <x v="1"/>
    <x v="54"/>
    <x v="11"/>
    <x v="0"/>
    <x v="0"/>
    <x v="117"/>
    <x v="120"/>
    <n v="3"/>
    <n v="7.69"/>
  </r>
  <r>
    <n v="126"/>
    <d v="2014-02-27T00:00:00"/>
    <x v="0"/>
    <x v="1"/>
    <x v="55"/>
    <x v="10"/>
    <x v="0"/>
    <x v="4"/>
    <x v="118"/>
    <x v="121"/>
    <n v="4"/>
    <n v="3.4"/>
  </r>
  <r>
    <n v="127"/>
    <d v="2014-03-01T00:00:00"/>
    <x v="0"/>
    <x v="2"/>
    <x v="56"/>
    <x v="22"/>
    <x v="1"/>
    <x v="5"/>
    <x v="7"/>
    <x v="122"/>
    <n v="2"/>
    <n v="51.48"/>
  </r>
  <r>
    <n v="128"/>
    <d v="2014-03-01T00:00:00"/>
    <x v="0"/>
    <x v="2"/>
    <x v="57"/>
    <x v="20"/>
    <x v="2"/>
    <x v="6"/>
    <x v="119"/>
    <x v="62"/>
    <n v="3"/>
    <n v="1.6"/>
  </r>
  <r>
    <n v="129"/>
    <d v="2014-03-01T00:00:00"/>
    <x v="0"/>
    <x v="2"/>
    <x v="58"/>
    <x v="1"/>
    <x v="1"/>
    <x v="5"/>
    <x v="120"/>
    <x v="123"/>
    <n v="6"/>
    <n v="-172.12"/>
  </r>
  <r>
    <n v="130"/>
    <d v="2014-03-01T00:00:00"/>
    <x v="0"/>
    <x v="2"/>
    <x v="58"/>
    <x v="1"/>
    <x v="0"/>
    <x v="0"/>
    <x v="121"/>
    <x v="124"/>
    <n v="3"/>
    <n v="5.68"/>
  </r>
  <r>
    <n v="131"/>
    <d v="2014-03-01T00:00:00"/>
    <x v="0"/>
    <x v="2"/>
    <x v="59"/>
    <x v="0"/>
    <x v="0"/>
    <x v="7"/>
    <x v="122"/>
    <x v="125"/>
    <n v="5"/>
    <n v="-3.53"/>
  </r>
  <r>
    <n v="132"/>
    <d v="2014-03-01T00:00:00"/>
    <x v="0"/>
    <x v="2"/>
    <x v="59"/>
    <x v="0"/>
    <x v="1"/>
    <x v="5"/>
    <x v="123"/>
    <x v="126"/>
    <n v="6"/>
    <n v="0"/>
  </r>
  <r>
    <n v="133"/>
    <d v="2014-03-01T00:00:00"/>
    <x v="0"/>
    <x v="2"/>
    <x v="59"/>
    <x v="0"/>
    <x v="1"/>
    <x v="8"/>
    <x v="34"/>
    <x v="127"/>
    <n v="6"/>
    <n v="-34.950000000000003"/>
  </r>
  <r>
    <n v="134"/>
    <d v="2014-03-01T00:00:00"/>
    <x v="0"/>
    <x v="2"/>
    <x v="59"/>
    <x v="0"/>
    <x v="0"/>
    <x v="2"/>
    <x v="124"/>
    <x v="128"/>
    <n v="3"/>
    <n v="-22.67"/>
  </r>
  <r>
    <n v="135"/>
    <d v="2014-03-01T00:00:00"/>
    <x v="0"/>
    <x v="2"/>
    <x v="60"/>
    <x v="0"/>
    <x v="0"/>
    <x v="2"/>
    <x v="70"/>
    <x v="129"/>
    <n v="3"/>
    <n v="8.58"/>
  </r>
  <r>
    <n v="136"/>
    <d v="2014-03-01T00:00:00"/>
    <x v="0"/>
    <x v="2"/>
    <x v="60"/>
    <x v="0"/>
    <x v="1"/>
    <x v="13"/>
    <x v="125"/>
    <x v="130"/>
    <n v="3"/>
    <n v="-43.03"/>
  </r>
  <r>
    <n v="137"/>
    <d v="2014-03-02T00:00:00"/>
    <x v="0"/>
    <x v="2"/>
    <x v="61"/>
    <x v="20"/>
    <x v="0"/>
    <x v="10"/>
    <x v="21"/>
    <x v="21"/>
    <n v="2"/>
    <n v="5.34"/>
  </r>
  <r>
    <n v="138"/>
    <d v="2014-03-02T00:00:00"/>
    <x v="0"/>
    <x v="2"/>
    <x v="61"/>
    <x v="20"/>
    <x v="0"/>
    <x v="0"/>
    <x v="126"/>
    <x v="131"/>
    <n v="5"/>
    <n v="17.47"/>
  </r>
  <r>
    <n v="139"/>
    <d v="2014-03-02T00:00:00"/>
    <x v="0"/>
    <x v="2"/>
    <x v="62"/>
    <x v="2"/>
    <x v="0"/>
    <x v="0"/>
    <x v="127"/>
    <x v="132"/>
    <n v="1"/>
    <n v="1.07"/>
  </r>
  <r>
    <n v="140"/>
    <d v="2014-03-02T00:00:00"/>
    <x v="0"/>
    <x v="2"/>
    <x v="62"/>
    <x v="2"/>
    <x v="2"/>
    <x v="9"/>
    <x v="128"/>
    <x v="133"/>
    <n v="3"/>
    <n v="32.130000000000003"/>
  </r>
  <r>
    <n v="141"/>
    <d v="2014-03-03T00:00:00"/>
    <x v="0"/>
    <x v="2"/>
    <x v="63"/>
    <x v="25"/>
    <x v="0"/>
    <x v="4"/>
    <x v="118"/>
    <x v="121"/>
    <n v="4"/>
    <n v="3.4"/>
  </r>
  <r>
    <n v="142"/>
    <d v="2014-03-03T00:00:00"/>
    <x v="0"/>
    <x v="2"/>
    <x v="64"/>
    <x v="20"/>
    <x v="2"/>
    <x v="6"/>
    <x v="129"/>
    <x v="134"/>
    <n v="1"/>
    <n v="4.5999999999999996"/>
  </r>
  <r>
    <n v="143"/>
    <d v="2014-03-03T00:00:00"/>
    <x v="0"/>
    <x v="2"/>
    <x v="64"/>
    <x v="20"/>
    <x v="0"/>
    <x v="3"/>
    <x v="81"/>
    <x v="135"/>
    <n v="3"/>
    <n v="40.869999999999997"/>
  </r>
  <r>
    <n v="144"/>
    <d v="2014-03-03T00:00:00"/>
    <x v="0"/>
    <x v="2"/>
    <x v="64"/>
    <x v="20"/>
    <x v="0"/>
    <x v="3"/>
    <x v="130"/>
    <x v="136"/>
    <n v="5"/>
    <n v="9.18"/>
  </r>
  <r>
    <n v="145"/>
    <d v="2014-03-03T00:00:00"/>
    <x v="0"/>
    <x v="2"/>
    <x v="65"/>
    <x v="10"/>
    <x v="0"/>
    <x v="1"/>
    <x v="131"/>
    <x v="137"/>
    <n v="3"/>
    <n v="4.91"/>
  </r>
  <r>
    <n v="146"/>
    <d v="2014-03-03T00:00:00"/>
    <x v="0"/>
    <x v="2"/>
    <x v="65"/>
    <x v="10"/>
    <x v="1"/>
    <x v="11"/>
    <x v="42"/>
    <x v="138"/>
    <n v="5"/>
    <n v="-199.62"/>
  </r>
  <r>
    <n v="147"/>
    <d v="2014-03-03T00:00:00"/>
    <x v="0"/>
    <x v="2"/>
    <x v="65"/>
    <x v="10"/>
    <x v="0"/>
    <x v="2"/>
    <x v="132"/>
    <x v="139"/>
    <n v="8"/>
    <n v="-10.050000000000001"/>
  </r>
  <r>
    <n v="148"/>
    <d v="2014-03-03T00:00:00"/>
    <x v="0"/>
    <x v="2"/>
    <x v="66"/>
    <x v="0"/>
    <x v="0"/>
    <x v="12"/>
    <x v="133"/>
    <x v="140"/>
    <n v="3"/>
    <n v="-459.61"/>
  </r>
  <r>
    <n v="149"/>
    <d v="2014-03-03T00:00:00"/>
    <x v="0"/>
    <x v="2"/>
    <x v="67"/>
    <x v="3"/>
    <x v="1"/>
    <x v="13"/>
    <x v="134"/>
    <x v="141"/>
    <n v="3"/>
    <n v="-23.49"/>
  </r>
  <r>
    <n v="150"/>
    <d v="2014-03-04T00:00:00"/>
    <x v="0"/>
    <x v="2"/>
    <x v="68"/>
    <x v="9"/>
    <x v="0"/>
    <x v="2"/>
    <x v="135"/>
    <x v="142"/>
    <n v="5"/>
    <n v="17.75"/>
  </r>
  <r>
    <n v="151"/>
    <d v="2014-03-04T00:00:00"/>
    <x v="0"/>
    <x v="2"/>
    <x v="42"/>
    <x v="16"/>
    <x v="0"/>
    <x v="4"/>
    <x v="136"/>
    <x v="143"/>
    <n v="3"/>
    <n v="2.33"/>
  </r>
  <r>
    <n v="152"/>
    <d v="2014-03-05T00:00:00"/>
    <x v="0"/>
    <x v="2"/>
    <x v="69"/>
    <x v="20"/>
    <x v="0"/>
    <x v="4"/>
    <x v="137"/>
    <x v="144"/>
    <n v="3"/>
    <n v="15.48"/>
  </r>
  <r>
    <n v="153"/>
    <d v="2014-03-05T00:00:00"/>
    <x v="0"/>
    <x v="2"/>
    <x v="69"/>
    <x v="20"/>
    <x v="2"/>
    <x v="9"/>
    <x v="138"/>
    <x v="145"/>
    <n v="3"/>
    <n v="177.59"/>
  </r>
  <r>
    <n v="154"/>
    <d v="2014-03-05T00:00:00"/>
    <x v="0"/>
    <x v="2"/>
    <x v="69"/>
    <x v="20"/>
    <x v="0"/>
    <x v="14"/>
    <x v="139"/>
    <x v="146"/>
    <n v="2"/>
    <n v="5.4"/>
  </r>
  <r>
    <n v="155"/>
    <d v="2014-03-05T00:00:00"/>
    <x v="0"/>
    <x v="2"/>
    <x v="69"/>
    <x v="20"/>
    <x v="0"/>
    <x v="3"/>
    <x v="140"/>
    <x v="147"/>
    <n v="6"/>
    <n v="16.75"/>
  </r>
  <r>
    <n v="156"/>
    <d v="2014-03-05T00:00:00"/>
    <x v="0"/>
    <x v="2"/>
    <x v="69"/>
    <x v="20"/>
    <x v="0"/>
    <x v="0"/>
    <x v="141"/>
    <x v="148"/>
    <n v="2"/>
    <n v="45.98"/>
  </r>
  <r>
    <n v="157"/>
    <d v="2014-03-07T00:00:00"/>
    <x v="0"/>
    <x v="2"/>
    <x v="48"/>
    <x v="22"/>
    <x v="1"/>
    <x v="5"/>
    <x v="142"/>
    <x v="149"/>
    <n v="1"/>
    <n v="5.48"/>
  </r>
  <r>
    <n v="158"/>
    <d v="2014-03-07T00:00:00"/>
    <x v="0"/>
    <x v="2"/>
    <x v="48"/>
    <x v="22"/>
    <x v="0"/>
    <x v="4"/>
    <x v="143"/>
    <x v="150"/>
    <n v="3"/>
    <n v="4.66"/>
  </r>
  <r>
    <n v="159"/>
    <d v="2014-03-07T00:00:00"/>
    <x v="0"/>
    <x v="2"/>
    <x v="48"/>
    <x v="22"/>
    <x v="0"/>
    <x v="2"/>
    <x v="144"/>
    <x v="151"/>
    <n v="3"/>
    <n v="4.8600000000000003"/>
  </r>
  <r>
    <n v="160"/>
    <d v="2014-03-07T00:00:00"/>
    <x v="0"/>
    <x v="2"/>
    <x v="70"/>
    <x v="22"/>
    <x v="0"/>
    <x v="3"/>
    <x v="145"/>
    <x v="152"/>
    <n v="2"/>
    <n v="33.64"/>
  </r>
  <r>
    <n v="161"/>
    <d v="2014-03-07T00:00:00"/>
    <x v="0"/>
    <x v="2"/>
    <x v="71"/>
    <x v="22"/>
    <x v="0"/>
    <x v="4"/>
    <x v="146"/>
    <x v="153"/>
    <n v="5"/>
    <n v="9.5"/>
  </r>
  <r>
    <n v="162"/>
    <d v="2014-03-07T00:00:00"/>
    <x v="0"/>
    <x v="2"/>
    <x v="71"/>
    <x v="22"/>
    <x v="0"/>
    <x v="2"/>
    <x v="147"/>
    <x v="154"/>
    <n v="5"/>
    <n v="0"/>
  </r>
  <r>
    <n v="163"/>
    <d v="2014-03-07T00:00:00"/>
    <x v="0"/>
    <x v="2"/>
    <x v="71"/>
    <x v="22"/>
    <x v="1"/>
    <x v="5"/>
    <x v="148"/>
    <x v="155"/>
    <n v="6"/>
    <n v="21.84"/>
  </r>
  <r>
    <n v="164"/>
    <d v="2014-03-07T00:00:00"/>
    <x v="0"/>
    <x v="2"/>
    <x v="71"/>
    <x v="22"/>
    <x v="1"/>
    <x v="5"/>
    <x v="149"/>
    <x v="156"/>
    <n v="2"/>
    <n v="54.18"/>
  </r>
  <r>
    <n v="165"/>
    <d v="2014-03-10T00:00:00"/>
    <x v="0"/>
    <x v="2"/>
    <x v="72"/>
    <x v="14"/>
    <x v="0"/>
    <x v="0"/>
    <x v="150"/>
    <x v="157"/>
    <n v="2"/>
    <n v="10.74"/>
  </r>
  <r>
    <n v="166"/>
    <d v="2014-03-10T00:00:00"/>
    <x v="0"/>
    <x v="2"/>
    <x v="73"/>
    <x v="26"/>
    <x v="0"/>
    <x v="2"/>
    <x v="27"/>
    <x v="158"/>
    <n v="3"/>
    <n v="-15.91"/>
  </r>
  <r>
    <n v="167"/>
    <d v="2014-03-10T00:00:00"/>
    <x v="0"/>
    <x v="2"/>
    <x v="73"/>
    <x v="26"/>
    <x v="0"/>
    <x v="4"/>
    <x v="151"/>
    <x v="159"/>
    <n v="4"/>
    <n v="9.36"/>
  </r>
  <r>
    <n v="168"/>
    <d v="2014-03-11T00:00:00"/>
    <x v="0"/>
    <x v="2"/>
    <x v="74"/>
    <x v="10"/>
    <x v="1"/>
    <x v="8"/>
    <x v="152"/>
    <x v="160"/>
    <n v="5"/>
    <n v="2.29"/>
  </r>
  <r>
    <n v="169"/>
    <d v="2014-03-11T00:00:00"/>
    <x v="0"/>
    <x v="2"/>
    <x v="74"/>
    <x v="10"/>
    <x v="0"/>
    <x v="7"/>
    <x v="153"/>
    <x v="161"/>
    <n v="6"/>
    <n v="1.7"/>
  </r>
  <r>
    <n v="170"/>
    <d v="2014-03-11T00:00:00"/>
    <x v="0"/>
    <x v="2"/>
    <x v="75"/>
    <x v="20"/>
    <x v="0"/>
    <x v="0"/>
    <x v="154"/>
    <x v="162"/>
    <n v="14"/>
    <n v="49.01"/>
  </r>
  <r>
    <n v="171"/>
    <d v="2014-03-11T00:00:00"/>
    <x v="0"/>
    <x v="2"/>
    <x v="76"/>
    <x v="5"/>
    <x v="0"/>
    <x v="12"/>
    <x v="155"/>
    <x v="163"/>
    <n v="3"/>
    <n v="38.159999999999997"/>
  </r>
  <r>
    <n v="172"/>
    <d v="2014-03-11T00:00:00"/>
    <x v="0"/>
    <x v="2"/>
    <x v="76"/>
    <x v="5"/>
    <x v="2"/>
    <x v="9"/>
    <x v="89"/>
    <x v="164"/>
    <n v="2"/>
    <n v="14.17"/>
  </r>
  <r>
    <n v="173"/>
    <d v="2014-03-11T00:00:00"/>
    <x v="0"/>
    <x v="2"/>
    <x v="76"/>
    <x v="5"/>
    <x v="2"/>
    <x v="6"/>
    <x v="156"/>
    <x v="165"/>
    <n v="3"/>
    <n v="164.63"/>
  </r>
  <r>
    <n v="174"/>
    <d v="2014-03-11T00:00:00"/>
    <x v="0"/>
    <x v="2"/>
    <x v="76"/>
    <x v="5"/>
    <x v="0"/>
    <x v="0"/>
    <x v="157"/>
    <x v="98"/>
    <n v="3"/>
    <n v="7.02"/>
  </r>
  <r>
    <n v="175"/>
    <d v="2014-03-11T00:00:00"/>
    <x v="0"/>
    <x v="2"/>
    <x v="77"/>
    <x v="3"/>
    <x v="0"/>
    <x v="4"/>
    <x v="158"/>
    <x v="166"/>
    <n v="3"/>
    <n v="2.0699999999999998"/>
  </r>
  <r>
    <n v="176"/>
    <d v="2014-03-14T00:00:00"/>
    <x v="0"/>
    <x v="2"/>
    <x v="78"/>
    <x v="3"/>
    <x v="0"/>
    <x v="0"/>
    <x v="74"/>
    <x v="75"/>
    <n v="2"/>
    <n v="4.75"/>
  </r>
  <r>
    <n v="177"/>
    <d v="2014-03-14T00:00:00"/>
    <x v="0"/>
    <x v="2"/>
    <x v="78"/>
    <x v="3"/>
    <x v="0"/>
    <x v="4"/>
    <x v="159"/>
    <x v="167"/>
    <n v="1"/>
    <n v="1.25"/>
  </r>
  <r>
    <n v="178"/>
    <d v="2014-03-14T00:00:00"/>
    <x v="0"/>
    <x v="2"/>
    <x v="79"/>
    <x v="6"/>
    <x v="1"/>
    <x v="5"/>
    <x v="160"/>
    <x v="168"/>
    <n v="4"/>
    <n v="284.98"/>
  </r>
  <r>
    <n v="179"/>
    <d v="2014-03-14T00:00:00"/>
    <x v="0"/>
    <x v="2"/>
    <x v="80"/>
    <x v="27"/>
    <x v="0"/>
    <x v="3"/>
    <x v="140"/>
    <x v="169"/>
    <n v="4"/>
    <n v="11.17"/>
  </r>
  <r>
    <n v="180"/>
    <d v="2014-03-14T00:00:00"/>
    <x v="0"/>
    <x v="2"/>
    <x v="80"/>
    <x v="27"/>
    <x v="0"/>
    <x v="2"/>
    <x v="161"/>
    <x v="170"/>
    <n v="1"/>
    <n v="3.24"/>
  </r>
  <r>
    <n v="181"/>
    <d v="2014-03-14T00:00:00"/>
    <x v="0"/>
    <x v="2"/>
    <x v="80"/>
    <x v="27"/>
    <x v="2"/>
    <x v="9"/>
    <x v="162"/>
    <x v="171"/>
    <n v="12"/>
    <n v="6.62"/>
  </r>
  <r>
    <n v="182"/>
    <d v="2014-03-14T00:00:00"/>
    <x v="0"/>
    <x v="2"/>
    <x v="80"/>
    <x v="27"/>
    <x v="0"/>
    <x v="2"/>
    <x v="163"/>
    <x v="107"/>
    <n v="2"/>
    <n v="5.77"/>
  </r>
  <r>
    <n v="183"/>
    <d v="2014-03-14T00:00:00"/>
    <x v="0"/>
    <x v="2"/>
    <x v="80"/>
    <x v="27"/>
    <x v="0"/>
    <x v="3"/>
    <x v="164"/>
    <x v="172"/>
    <n v="2"/>
    <n v="20.170000000000002"/>
  </r>
  <r>
    <n v="184"/>
    <d v="2014-03-14T00:00:00"/>
    <x v="0"/>
    <x v="2"/>
    <x v="81"/>
    <x v="1"/>
    <x v="2"/>
    <x v="15"/>
    <x v="165"/>
    <x v="173"/>
    <n v="2"/>
    <n v="156.05000000000001"/>
  </r>
  <r>
    <n v="185"/>
    <d v="2014-03-14T00:00:00"/>
    <x v="0"/>
    <x v="2"/>
    <x v="81"/>
    <x v="1"/>
    <x v="0"/>
    <x v="0"/>
    <x v="166"/>
    <x v="174"/>
    <n v="2"/>
    <n v="2.64"/>
  </r>
  <r>
    <n v="186"/>
    <d v="2014-03-14T00:00:00"/>
    <x v="0"/>
    <x v="2"/>
    <x v="82"/>
    <x v="16"/>
    <x v="0"/>
    <x v="0"/>
    <x v="167"/>
    <x v="175"/>
    <n v="6"/>
    <n v="31.87"/>
  </r>
  <r>
    <n v="187"/>
    <d v="2014-03-15T00:00:00"/>
    <x v="0"/>
    <x v="2"/>
    <x v="83"/>
    <x v="16"/>
    <x v="0"/>
    <x v="2"/>
    <x v="168"/>
    <x v="176"/>
    <n v="1"/>
    <n v="17.850000000000001"/>
  </r>
  <r>
    <n v="188"/>
    <d v="2014-03-15T00:00:00"/>
    <x v="0"/>
    <x v="2"/>
    <x v="83"/>
    <x v="16"/>
    <x v="1"/>
    <x v="8"/>
    <x v="169"/>
    <x v="177"/>
    <n v="3"/>
    <n v="5.14"/>
  </r>
  <r>
    <n v="189"/>
    <d v="2014-03-15T00:00:00"/>
    <x v="0"/>
    <x v="2"/>
    <x v="83"/>
    <x v="16"/>
    <x v="0"/>
    <x v="3"/>
    <x v="170"/>
    <x v="178"/>
    <n v="3"/>
    <n v="-5.53"/>
  </r>
  <r>
    <n v="190"/>
    <d v="2014-03-15T00:00:00"/>
    <x v="0"/>
    <x v="2"/>
    <x v="83"/>
    <x v="16"/>
    <x v="0"/>
    <x v="3"/>
    <x v="171"/>
    <x v="179"/>
    <n v="4"/>
    <n v="-31.67"/>
  </r>
  <r>
    <n v="191"/>
    <d v="2014-03-15T00:00:00"/>
    <x v="0"/>
    <x v="2"/>
    <x v="83"/>
    <x v="16"/>
    <x v="0"/>
    <x v="0"/>
    <x v="172"/>
    <x v="180"/>
    <n v="3"/>
    <n v="47.82"/>
  </r>
  <r>
    <n v="192"/>
    <d v="2014-03-16T00:00:00"/>
    <x v="0"/>
    <x v="2"/>
    <x v="61"/>
    <x v="25"/>
    <x v="2"/>
    <x v="6"/>
    <x v="173"/>
    <x v="181"/>
    <n v="2"/>
    <n v="29.5"/>
  </r>
  <r>
    <n v="193"/>
    <d v="2014-03-17T00:00:00"/>
    <x v="0"/>
    <x v="2"/>
    <x v="84"/>
    <x v="28"/>
    <x v="0"/>
    <x v="12"/>
    <x v="174"/>
    <x v="182"/>
    <n v="2"/>
    <n v="36.57"/>
  </r>
  <r>
    <n v="194"/>
    <d v="2014-03-17T00:00:00"/>
    <x v="0"/>
    <x v="2"/>
    <x v="84"/>
    <x v="28"/>
    <x v="0"/>
    <x v="0"/>
    <x v="101"/>
    <x v="183"/>
    <n v="7"/>
    <n v="23.59"/>
  </r>
  <r>
    <n v="195"/>
    <d v="2014-03-17T00:00:00"/>
    <x v="0"/>
    <x v="2"/>
    <x v="84"/>
    <x v="28"/>
    <x v="0"/>
    <x v="4"/>
    <x v="175"/>
    <x v="184"/>
    <n v="6"/>
    <n v="5.71"/>
  </r>
  <r>
    <n v="196"/>
    <d v="2014-03-17T00:00:00"/>
    <x v="0"/>
    <x v="2"/>
    <x v="84"/>
    <x v="28"/>
    <x v="0"/>
    <x v="3"/>
    <x v="68"/>
    <x v="185"/>
    <n v="10"/>
    <n v="25.1"/>
  </r>
  <r>
    <n v="197"/>
    <d v="2014-03-17T00:00:00"/>
    <x v="0"/>
    <x v="2"/>
    <x v="84"/>
    <x v="28"/>
    <x v="0"/>
    <x v="3"/>
    <x v="176"/>
    <x v="186"/>
    <n v="6"/>
    <n v="17.22"/>
  </r>
  <r>
    <n v="198"/>
    <d v="2014-03-17T00:00:00"/>
    <x v="0"/>
    <x v="2"/>
    <x v="85"/>
    <x v="20"/>
    <x v="1"/>
    <x v="13"/>
    <x v="177"/>
    <x v="187"/>
    <n v="7"/>
    <n v="-447.59"/>
  </r>
  <r>
    <n v="199"/>
    <d v="2014-03-17T00:00:00"/>
    <x v="0"/>
    <x v="2"/>
    <x v="85"/>
    <x v="20"/>
    <x v="1"/>
    <x v="13"/>
    <x v="178"/>
    <x v="188"/>
    <n v="4"/>
    <n v="-553.65"/>
  </r>
  <r>
    <n v="200"/>
    <d v="2014-03-17T00:00:00"/>
    <x v="0"/>
    <x v="2"/>
    <x v="85"/>
    <x v="20"/>
    <x v="1"/>
    <x v="13"/>
    <x v="179"/>
    <x v="189"/>
    <n v="3"/>
    <n v="-122.78"/>
  </r>
  <r>
    <n v="201"/>
    <d v="2014-03-17T00:00:00"/>
    <x v="0"/>
    <x v="2"/>
    <x v="85"/>
    <x v="20"/>
    <x v="0"/>
    <x v="0"/>
    <x v="180"/>
    <x v="190"/>
    <n v="7"/>
    <n v="16.38"/>
  </r>
  <r>
    <n v="202"/>
    <d v="2014-03-17T00:00:00"/>
    <x v="0"/>
    <x v="2"/>
    <x v="85"/>
    <x v="20"/>
    <x v="0"/>
    <x v="0"/>
    <x v="181"/>
    <x v="191"/>
    <n v="4"/>
    <n v="75.97"/>
  </r>
  <r>
    <n v="203"/>
    <d v="2014-03-17T00:00:00"/>
    <x v="0"/>
    <x v="2"/>
    <x v="86"/>
    <x v="0"/>
    <x v="0"/>
    <x v="4"/>
    <x v="182"/>
    <x v="192"/>
    <n v="2"/>
    <n v="0.33"/>
  </r>
  <r>
    <n v="204"/>
    <d v="2014-03-17T00:00:00"/>
    <x v="0"/>
    <x v="2"/>
    <x v="86"/>
    <x v="0"/>
    <x v="0"/>
    <x v="0"/>
    <x v="183"/>
    <x v="193"/>
    <n v="1"/>
    <n v="1.88"/>
  </r>
  <r>
    <n v="205"/>
    <d v="2014-03-17T00:00:00"/>
    <x v="0"/>
    <x v="2"/>
    <x v="86"/>
    <x v="0"/>
    <x v="0"/>
    <x v="0"/>
    <x v="184"/>
    <x v="143"/>
    <n v="3"/>
    <n v="5.44"/>
  </r>
  <r>
    <n v="206"/>
    <d v="2014-03-17T00:00:00"/>
    <x v="0"/>
    <x v="2"/>
    <x v="36"/>
    <x v="29"/>
    <x v="0"/>
    <x v="3"/>
    <x v="51"/>
    <x v="194"/>
    <n v="3"/>
    <n v="5.37"/>
  </r>
  <r>
    <n v="207"/>
    <d v="2014-03-17T00:00:00"/>
    <x v="0"/>
    <x v="2"/>
    <x v="36"/>
    <x v="29"/>
    <x v="0"/>
    <x v="3"/>
    <x v="185"/>
    <x v="195"/>
    <n v="2"/>
    <n v="14.92"/>
  </r>
  <r>
    <n v="208"/>
    <d v="2014-03-17T00:00:00"/>
    <x v="0"/>
    <x v="2"/>
    <x v="36"/>
    <x v="29"/>
    <x v="0"/>
    <x v="0"/>
    <x v="186"/>
    <x v="115"/>
    <n v="2"/>
    <n v="6.35"/>
  </r>
  <r>
    <n v="209"/>
    <d v="2014-03-17T00:00:00"/>
    <x v="0"/>
    <x v="2"/>
    <x v="36"/>
    <x v="29"/>
    <x v="0"/>
    <x v="0"/>
    <x v="187"/>
    <x v="196"/>
    <n v="4"/>
    <n v="7.68"/>
  </r>
  <r>
    <n v="210"/>
    <d v="2014-03-17T00:00:00"/>
    <x v="0"/>
    <x v="2"/>
    <x v="36"/>
    <x v="29"/>
    <x v="0"/>
    <x v="12"/>
    <x v="188"/>
    <x v="197"/>
    <n v="3"/>
    <n v="8.49"/>
  </r>
  <r>
    <n v="211"/>
    <d v="2014-03-17T00:00:00"/>
    <x v="0"/>
    <x v="2"/>
    <x v="87"/>
    <x v="2"/>
    <x v="0"/>
    <x v="0"/>
    <x v="189"/>
    <x v="198"/>
    <n v="6"/>
    <n v="41.15"/>
  </r>
  <r>
    <n v="212"/>
    <d v="2014-03-18T00:00:00"/>
    <x v="0"/>
    <x v="2"/>
    <x v="88"/>
    <x v="16"/>
    <x v="2"/>
    <x v="15"/>
    <x v="165"/>
    <x v="199"/>
    <n v="4"/>
    <n v="-16.43"/>
  </r>
  <r>
    <n v="213"/>
    <d v="2014-03-18T00:00:00"/>
    <x v="0"/>
    <x v="2"/>
    <x v="88"/>
    <x v="16"/>
    <x v="2"/>
    <x v="15"/>
    <x v="190"/>
    <x v="200"/>
    <n v="6"/>
    <n v="-1811.08"/>
  </r>
  <r>
    <n v="214"/>
    <d v="2014-03-18T00:00:00"/>
    <x v="0"/>
    <x v="2"/>
    <x v="88"/>
    <x v="16"/>
    <x v="0"/>
    <x v="0"/>
    <x v="59"/>
    <x v="201"/>
    <n v="4"/>
    <n v="7.48"/>
  </r>
  <r>
    <n v="215"/>
    <d v="2014-03-18T00:00:00"/>
    <x v="0"/>
    <x v="2"/>
    <x v="88"/>
    <x v="16"/>
    <x v="0"/>
    <x v="4"/>
    <x v="191"/>
    <x v="202"/>
    <n v="3"/>
    <n v="1"/>
  </r>
  <r>
    <n v="216"/>
    <d v="2014-03-18T00:00:00"/>
    <x v="0"/>
    <x v="2"/>
    <x v="88"/>
    <x v="16"/>
    <x v="1"/>
    <x v="8"/>
    <x v="192"/>
    <x v="203"/>
    <n v="2"/>
    <n v="8.08"/>
  </r>
  <r>
    <n v="217"/>
    <d v="2014-03-18T00:00:00"/>
    <x v="0"/>
    <x v="2"/>
    <x v="88"/>
    <x v="16"/>
    <x v="0"/>
    <x v="7"/>
    <x v="78"/>
    <x v="204"/>
    <n v="3"/>
    <n v="5.92"/>
  </r>
  <r>
    <n v="218"/>
    <d v="2014-03-18T00:00:00"/>
    <x v="0"/>
    <x v="2"/>
    <x v="88"/>
    <x v="16"/>
    <x v="1"/>
    <x v="8"/>
    <x v="193"/>
    <x v="205"/>
    <n v="3"/>
    <n v="15.29"/>
  </r>
  <r>
    <n v="219"/>
    <d v="2014-03-18T00:00:00"/>
    <x v="0"/>
    <x v="2"/>
    <x v="89"/>
    <x v="3"/>
    <x v="1"/>
    <x v="11"/>
    <x v="194"/>
    <x v="206"/>
    <n v="10"/>
    <n v="70.489999999999995"/>
  </r>
  <r>
    <n v="220"/>
    <d v="2014-03-18T00:00:00"/>
    <x v="0"/>
    <x v="2"/>
    <x v="90"/>
    <x v="3"/>
    <x v="1"/>
    <x v="8"/>
    <x v="195"/>
    <x v="207"/>
    <n v="2"/>
    <n v="14.43"/>
  </r>
  <r>
    <n v="221"/>
    <d v="2014-03-18T00:00:00"/>
    <x v="0"/>
    <x v="2"/>
    <x v="90"/>
    <x v="3"/>
    <x v="2"/>
    <x v="15"/>
    <x v="196"/>
    <x v="208"/>
    <n v="4"/>
    <n v="415.99"/>
  </r>
  <r>
    <n v="222"/>
    <d v="2014-03-18T00:00:00"/>
    <x v="0"/>
    <x v="2"/>
    <x v="90"/>
    <x v="3"/>
    <x v="0"/>
    <x v="2"/>
    <x v="27"/>
    <x v="209"/>
    <n v="7"/>
    <n v="334.11"/>
  </r>
  <r>
    <n v="223"/>
    <d v="2014-03-19T00:00:00"/>
    <x v="0"/>
    <x v="2"/>
    <x v="91"/>
    <x v="16"/>
    <x v="2"/>
    <x v="6"/>
    <x v="197"/>
    <x v="210"/>
    <n v="3"/>
    <n v="28.35"/>
  </r>
  <r>
    <n v="224"/>
    <d v="2014-03-19T00:00:00"/>
    <x v="0"/>
    <x v="2"/>
    <x v="91"/>
    <x v="16"/>
    <x v="0"/>
    <x v="1"/>
    <x v="198"/>
    <x v="211"/>
    <n v="4"/>
    <n v="3.99"/>
  </r>
  <r>
    <n v="225"/>
    <d v="2014-03-19T00:00:00"/>
    <x v="0"/>
    <x v="2"/>
    <x v="91"/>
    <x v="16"/>
    <x v="0"/>
    <x v="2"/>
    <x v="199"/>
    <x v="212"/>
    <n v="3"/>
    <n v="1.96"/>
  </r>
  <r>
    <n v="226"/>
    <d v="2014-03-19T00:00:00"/>
    <x v="0"/>
    <x v="2"/>
    <x v="91"/>
    <x v="16"/>
    <x v="0"/>
    <x v="3"/>
    <x v="88"/>
    <x v="213"/>
    <n v="5"/>
    <n v="-25.74"/>
  </r>
  <r>
    <n v="227"/>
    <d v="2014-03-19T00:00:00"/>
    <x v="0"/>
    <x v="2"/>
    <x v="91"/>
    <x v="16"/>
    <x v="1"/>
    <x v="8"/>
    <x v="152"/>
    <x v="214"/>
    <n v="3"/>
    <n v="1.37"/>
  </r>
  <r>
    <n v="228"/>
    <d v="2014-03-19T00:00:00"/>
    <x v="0"/>
    <x v="2"/>
    <x v="91"/>
    <x v="16"/>
    <x v="1"/>
    <x v="8"/>
    <x v="200"/>
    <x v="215"/>
    <n v="3"/>
    <n v="5.5"/>
  </r>
  <r>
    <n v="229"/>
    <d v="2014-03-19T00:00:00"/>
    <x v="0"/>
    <x v="2"/>
    <x v="91"/>
    <x v="16"/>
    <x v="2"/>
    <x v="9"/>
    <x v="201"/>
    <x v="216"/>
    <n v="2"/>
    <n v="53.2"/>
  </r>
  <r>
    <n v="230"/>
    <d v="2014-03-21T00:00:00"/>
    <x v="0"/>
    <x v="2"/>
    <x v="92"/>
    <x v="10"/>
    <x v="0"/>
    <x v="4"/>
    <x v="202"/>
    <x v="217"/>
    <n v="2"/>
    <n v="1.2"/>
  </r>
  <r>
    <n v="231"/>
    <d v="2014-03-21T00:00:00"/>
    <x v="0"/>
    <x v="2"/>
    <x v="92"/>
    <x v="10"/>
    <x v="0"/>
    <x v="4"/>
    <x v="203"/>
    <x v="218"/>
    <n v="3"/>
    <n v="1.59"/>
  </r>
  <r>
    <n v="232"/>
    <d v="2014-03-21T00:00:00"/>
    <x v="0"/>
    <x v="2"/>
    <x v="93"/>
    <x v="25"/>
    <x v="0"/>
    <x v="2"/>
    <x v="204"/>
    <x v="219"/>
    <n v="1"/>
    <n v="-3.86"/>
  </r>
  <r>
    <n v="233"/>
    <d v="2014-03-21T00:00:00"/>
    <x v="0"/>
    <x v="2"/>
    <x v="94"/>
    <x v="6"/>
    <x v="2"/>
    <x v="6"/>
    <x v="205"/>
    <x v="220"/>
    <n v="7"/>
    <n v="909.98"/>
  </r>
  <r>
    <n v="234"/>
    <d v="2014-03-21T00:00:00"/>
    <x v="0"/>
    <x v="2"/>
    <x v="94"/>
    <x v="6"/>
    <x v="0"/>
    <x v="1"/>
    <x v="206"/>
    <x v="221"/>
    <n v="5"/>
    <n v="6.62"/>
  </r>
  <r>
    <n v="235"/>
    <d v="2014-03-21T00:00:00"/>
    <x v="0"/>
    <x v="2"/>
    <x v="94"/>
    <x v="6"/>
    <x v="0"/>
    <x v="0"/>
    <x v="207"/>
    <x v="222"/>
    <n v="3"/>
    <n v="60.26"/>
  </r>
  <r>
    <n v="236"/>
    <d v="2014-03-21T00:00:00"/>
    <x v="0"/>
    <x v="2"/>
    <x v="94"/>
    <x v="6"/>
    <x v="0"/>
    <x v="4"/>
    <x v="208"/>
    <x v="223"/>
    <n v="4"/>
    <n v="2.7"/>
  </r>
  <r>
    <n v="237"/>
    <d v="2014-03-21T00:00:00"/>
    <x v="0"/>
    <x v="2"/>
    <x v="94"/>
    <x v="6"/>
    <x v="0"/>
    <x v="3"/>
    <x v="209"/>
    <x v="224"/>
    <n v="3"/>
    <n v="59.01"/>
  </r>
  <r>
    <n v="238"/>
    <d v="2014-03-21T00:00:00"/>
    <x v="0"/>
    <x v="2"/>
    <x v="95"/>
    <x v="15"/>
    <x v="0"/>
    <x v="1"/>
    <x v="210"/>
    <x v="225"/>
    <n v="5"/>
    <n v="22.2"/>
  </r>
  <r>
    <n v="239"/>
    <d v="2014-03-21T00:00:00"/>
    <x v="0"/>
    <x v="2"/>
    <x v="95"/>
    <x v="15"/>
    <x v="1"/>
    <x v="8"/>
    <x v="211"/>
    <x v="226"/>
    <n v="3"/>
    <n v="6.59"/>
  </r>
  <r>
    <n v="240"/>
    <d v="2014-03-21T00:00:00"/>
    <x v="0"/>
    <x v="2"/>
    <x v="95"/>
    <x v="15"/>
    <x v="1"/>
    <x v="5"/>
    <x v="26"/>
    <x v="227"/>
    <n v="3"/>
    <n v="-10.92"/>
  </r>
  <r>
    <n v="241"/>
    <d v="2014-03-22T00:00:00"/>
    <x v="0"/>
    <x v="2"/>
    <x v="96"/>
    <x v="25"/>
    <x v="0"/>
    <x v="3"/>
    <x v="212"/>
    <x v="228"/>
    <n v="4"/>
    <n v="-5.86"/>
  </r>
  <r>
    <n v="242"/>
    <d v="2014-03-22T00:00:00"/>
    <x v="0"/>
    <x v="2"/>
    <x v="96"/>
    <x v="25"/>
    <x v="0"/>
    <x v="3"/>
    <x v="213"/>
    <x v="229"/>
    <n v="5"/>
    <n v="-39.46"/>
  </r>
  <r>
    <n v="243"/>
    <d v="2014-03-22T00:00:00"/>
    <x v="0"/>
    <x v="2"/>
    <x v="97"/>
    <x v="12"/>
    <x v="0"/>
    <x v="0"/>
    <x v="214"/>
    <x v="230"/>
    <n v="3"/>
    <n v="23.24"/>
  </r>
  <r>
    <n v="244"/>
    <d v="2014-03-22T00:00:00"/>
    <x v="0"/>
    <x v="2"/>
    <x v="97"/>
    <x v="12"/>
    <x v="1"/>
    <x v="5"/>
    <x v="215"/>
    <x v="231"/>
    <n v="3"/>
    <n v="-35.36"/>
  </r>
  <r>
    <n v="245"/>
    <d v="2014-03-22T00:00:00"/>
    <x v="0"/>
    <x v="2"/>
    <x v="98"/>
    <x v="18"/>
    <x v="0"/>
    <x v="4"/>
    <x v="4"/>
    <x v="232"/>
    <n v="2"/>
    <n v="6.51"/>
  </r>
  <r>
    <n v="246"/>
    <d v="2014-03-23T00:00:00"/>
    <x v="0"/>
    <x v="2"/>
    <x v="99"/>
    <x v="3"/>
    <x v="0"/>
    <x v="2"/>
    <x v="216"/>
    <x v="233"/>
    <n v="2"/>
    <n v="85.9"/>
  </r>
  <r>
    <n v="247"/>
    <d v="2014-03-23T00:00:00"/>
    <x v="0"/>
    <x v="2"/>
    <x v="99"/>
    <x v="3"/>
    <x v="2"/>
    <x v="6"/>
    <x v="217"/>
    <x v="234"/>
    <n v="6"/>
    <n v="37.799999999999997"/>
  </r>
  <r>
    <n v="248"/>
    <d v="2014-03-23T00:00:00"/>
    <x v="0"/>
    <x v="2"/>
    <x v="100"/>
    <x v="16"/>
    <x v="0"/>
    <x v="1"/>
    <x v="218"/>
    <x v="235"/>
    <n v="3"/>
    <n v="3.22"/>
  </r>
  <r>
    <n v="249"/>
    <d v="2014-03-24T00:00:00"/>
    <x v="0"/>
    <x v="2"/>
    <x v="101"/>
    <x v="20"/>
    <x v="0"/>
    <x v="0"/>
    <x v="219"/>
    <x v="236"/>
    <n v="5"/>
    <n v="11.7"/>
  </r>
  <r>
    <n v="250"/>
    <d v="2014-03-24T00:00:00"/>
    <x v="0"/>
    <x v="2"/>
    <x v="102"/>
    <x v="3"/>
    <x v="1"/>
    <x v="8"/>
    <x v="220"/>
    <x v="237"/>
    <n v="2"/>
    <n v="14.57"/>
  </r>
  <r>
    <n v="251"/>
    <d v="2014-03-25T00:00:00"/>
    <x v="0"/>
    <x v="2"/>
    <x v="86"/>
    <x v="20"/>
    <x v="1"/>
    <x v="5"/>
    <x v="221"/>
    <x v="238"/>
    <n v="7"/>
    <n v="65.209999999999994"/>
  </r>
  <r>
    <n v="252"/>
    <d v="2014-03-25T00:00:00"/>
    <x v="0"/>
    <x v="2"/>
    <x v="103"/>
    <x v="3"/>
    <x v="0"/>
    <x v="4"/>
    <x v="175"/>
    <x v="239"/>
    <n v="2"/>
    <n v="1.9"/>
  </r>
  <r>
    <n v="253"/>
    <d v="2014-03-25T00:00:00"/>
    <x v="0"/>
    <x v="2"/>
    <x v="103"/>
    <x v="3"/>
    <x v="0"/>
    <x v="4"/>
    <x v="222"/>
    <x v="240"/>
    <n v="2"/>
    <n v="3.72"/>
  </r>
  <r>
    <n v="254"/>
    <d v="2014-03-25T00:00:00"/>
    <x v="0"/>
    <x v="2"/>
    <x v="103"/>
    <x v="3"/>
    <x v="2"/>
    <x v="9"/>
    <x v="223"/>
    <x v="241"/>
    <n v="4"/>
    <n v="15.92"/>
  </r>
  <r>
    <n v="255"/>
    <d v="2014-03-25T00:00:00"/>
    <x v="0"/>
    <x v="2"/>
    <x v="103"/>
    <x v="3"/>
    <x v="0"/>
    <x v="4"/>
    <x v="224"/>
    <x v="242"/>
    <n v="6"/>
    <n v="9.92"/>
  </r>
  <r>
    <n v="256"/>
    <d v="2014-03-26T00:00:00"/>
    <x v="0"/>
    <x v="2"/>
    <x v="104"/>
    <x v="3"/>
    <x v="2"/>
    <x v="9"/>
    <x v="225"/>
    <x v="243"/>
    <n v="3"/>
    <n v="8.6199999999999992"/>
  </r>
  <r>
    <n v="257"/>
    <d v="2014-03-26T00:00:00"/>
    <x v="0"/>
    <x v="2"/>
    <x v="105"/>
    <x v="3"/>
    <x v="0"/>
    <x v="4"/>
    <x v="226"/>
    <x v="244"/>
    <n v="2"/>
    <n v="0.84"/>
  </r>
  <r>
    <n v="258"/>
    <d v="2014-03-26T00:00:00"/>
    <x v="0"/>
    <x v="2"/>
    <x v="105"/>
    <x v="3"/>
    <x v="0"/>
    <x v="3"/>
    <x v="93"/>
    <x v="245"/>
    <n v="4"/>
    <n v="9.43"/>
  </r>
  <r>
    <n v="259"/>
    <d v="2014-03-26T00:00:00"/>
    <x v="0"/>
    <x v="2"/>
    <x v="105"/>
    <x v="3"/>
    <x v="2"/>
    <x v="6"/>
    <x v="227"/>
    <x v="246"/>
    <n v="2"/>
    <n v="2.88"/>
  </r>
  <r>
    <n v="260"/>
    <d v="2014-03-26T00:00:00"/>
    <x v="0"/>
    <x v="2"/>
    <x v="106"/>
    <x v="3"/>
    <x v="0"/>
    <x v="1"/>
    <x v="228"/>
    <x v="247"/>
    <n v="5"/>
    <n v="9"/>
  </r>
  <r>
    <n v="261"/>
    <d v="2014-03-28T00:00:00"/>
    <x v="0"/>
    <x v="2"/>
    <x v="107"/>
    <x v="30"/>
    <x v="0"/>
    <x v="10"/>
    <x v="229"/>
    <x v="248"/>
    <n v="3"/>
    <n v="2.88"/>
  </r>
  <r>
    <n v="262"/>
    <d v="2014-03-28T00:00:00"/>
    <x v="0"/>
    <x v="2"/>
    <x v="107"/>
    <x v="30"/>
    <x v="1"/>
    <x v="13"/>
    <x v="230"/>
    <x v="249"/>
    <n v="4"/>
    <n v="106.62"/>
  </r>
  <r>
    <n v="263"/>
    <d v="2014-03-28T00:00:00"/>
    <x v="0"/>
    <x v="2"/>
    <x v="108"/>
    <x v="31"/>
    <x v="2"/>
    <x v="6"/>
    <x v="231"/>
    <x v="250"/>
    <n v="3"/>
    <n v="22.68"/>
  </r>
  <r>
    <n v="264"/>
    <d v="2014-03-28T00:00:00"/>
    <x v="0"/>
    <x v="2"/>
    <x v="109"/>
    <x v="10"/>
    <x v="1"/>
    <x v="13"/>
    <x v="232"/>
    <x v="251"/>
    <n v="1"/>
    <n v="-143.25"/>
  </r>
  <r>
    <n v="265"/>
    <d v="2014-03-29T00:00:00"/>
    <x v="0"/>
    <x v="2"/>
    <x v="110"/>
    <x v="0"/>
    <x v="1"/>
    <x v="13"/>
    <x v="233"/>
    <x v="252"/>
    <n v="3"/>
    <n v="-152.72"/>
  </r>
  <r>
    <n v="266"/>
    <d v="2014-03-30T00:00:00"/>
    <x v="0"/>
    <x v="2"/>
    <x v="111"/>
    <x v="20"/>
    <x v="0"/>
    <x v="4"/>
    <x v="234"/>
    <x v="253"/>
    <n v="5"/>
    <n v="20.85"/>
  </r>
  <r>
    <n v="267"/>
    <d v="2014-03-30T00:00:00"/>
    <x v="0"/>
    <x v="2"/>
    <x v="112"/>
    <x v="22"/>
    <x v="0"/>
    <x v="2"/>
    <x v="235"/>
    <x v="254"/>
    <n v="3"/>
    <n v="0"/>
  </r>
  <r>
    <n v="268"/>
    <d v="2014-03-30T00:00:00"/>
    <x v="0"/>
    <x v="2"/>
    <x v="112"/>
    <x v="22"/>
    <x v="0"/>
    <x v="1"/>
    <x v="236"/>
    <x v="255"/>
    <n v="3"/>
    <n v="22.2"/>
  </r>
  <r>
    <n v="269"/>
    <d v="2014-03-30T00:00:00"/>
    <x v="0"/>
    <x v="2"/>
    <x v="113"/>
    <x v="20"/>
    <x v="0"/>
    <x v="4"/>
    <x v="237"/>
    <x v="256"/>
    <n v="5"/>
    <n v="2.94"/>
  </r>
  <r>
    <n v="270"/>
    <d v="2014-03-30T00:00:00"/>
    <x v="0"/>
    <x v="2"/>
    <x v="41"/>
    <x v="3"/>
    <x v="1"/>
    <x v="11"/>
    <x v="238"/>
    <x v="257"/>
    <n v="2"/>
    <n v="-12.1"/>
  </r>
  <r>
    <n v="271"/>
    <d v="2014-03-30T00:00:00"/>
    <x v="0"/>
    <x v="2"/>
    <x v="114"/>
    <x v="0"/>
    <x v="0"/>
    <x v="10"/>
    <x v="239"/>
    <x v="258"/>
    <n v="5"/>
    <n v="113.31"/>
  </r>
  <r>
    <n v="272"/>
    <d v="2014-03-30T00:00:00"/>
    <x v="0"/>
    <x v="2"/>
    <x v="114"/>
    <x v="0"/>
    <x v="2"/>
    <x v="6"/>
    <x v="240"/>
    <x v="259"/>
    <n v="7"/>
    <n v="88.18"/>
  </r>
  <r>
    <n v="273"/>
    <d v="2014-03-30T00:00:00"/>
    <x v="0"/>
    <x v="2"/>
    <x v="114"/>
    <x v="0"/>
    <x v="1"/>
    <x v="5"/>
    <x v="241"/>
    <x v="260"/>
    <n v="7"/>
    <n v="-9.09"/>
  </r>
  <r>
    <n v="274"/>
    <d v="2014-03-30T00:00:00"/>
    <x v="0"/>
    <x v="2"/>
    <x v="115"/>
    <x v="28"/>
    <x v="0"/>
    <x v="2"/>
    <x v="242"/>
    <x v="261"/>
    <n v="2"/>
    <n v="6.47"/>
  </r>
  <r>
    <n v="275"/>
    <d v="2014-03-31T00:00:00"/>
    <x v="0"/>
    <x v="2"/>
    <x v="116"/>
    <x v="3"/>
    <x v="0"/>
    <x v="3"/>
    <x v="243"/>
    <x v="262"/>
    <n v="2"/>
    <n v="252.59"/>
  </r>
  <r>
    <n v="276"/>
    <d v="2014-03-31T00:00:00"/>
    <x v="0"/>
    <x v="2"/>
    <x v="116"/>
    <x v="3"/>
    <x v="0"/>
    <x v="12"/>
    <x v="244"/>
    <x v="263"/>
    <n v="2"/>
    <n v="14.83"/>
  </r>
  <r>
    <n v="277"/>
    <d v="2014-03-31T00:00:00"/>
    <x v="0"/>
    <x v="2"/>
    <x v="117"/>
    <x v="2"/>
    <x v="0"/>
    <x v="3"/>
    <x v="245"/>
    <x v="264"/>
    <n v="1"/>
    <n v="-0.6"/>
  </r>
  <r>
    <n v="278"/>
    <d v="2014-03-31T00:00:00"/>
    <x v="0"/>
    <x v="2"/>
    <x v="118"/>
    <x v="1"/>
    <x v="0"/>
    <x v="3"/>
    <x v="246"/>
    <x v="265"/>
    <n v="7"/>
    <n v="-13.83"/>
  </r>
  <r>
    <n v="279"/>
    <d v="2014-03-31T00:00:00"/>
    <x v="0"/>
    <x v="2"/>
    <x v="118"/>
    <x v="1"/>
    <x v="2"/>
    <x v="9"/>
    <x v="247"/>
    <x v="266"/>
    <n v="2"/>
    <n v="14"/>
  </r>
  <r>
    <n v="280"/>
    <d v="2014-03-31T00:00:00"/>
    <x v="0"/>
    <x v="2"/>
    <x v="119"/>
    <x v="16"/>
    <x v="0"/>
    <x v="3"/>
    <x v="248"/>
    <x v="267"/>
    <n v="1"/>
    <n v="-1.31"/>
  </r>
  <r>
    <n v="281"/>
    <d v="2014-03-31T00:00:00"/>
    <x v="0"/>
    <x v="2"/>
    <x v="120"/>
    <x v="16"/>
    <x v="1"/>
    <x v="5"/>
    <x v="249"/>
    <x v="268"/>
    <n v="7"/>
    <n v="98.48"/>
  </r>
  <r>
    <n v="282"/>
    <d v="2014-03-31T00:00:00"/>
    <x v="0"/>
    <x v="2"/>
    <x v="120"/>
    <x v="16"/>
    <x v="0"/>
    <x v="3"/>
    <x v="250"/>
    <x v="269"/>
    <n v="5"/>
    <n v="-10.119999999999999"/>
  </r>
  <r>
    <n v="283"/>
    <d v="2014-03-31T00:00:00"/>
    <x v="0"/>
    <x v="2"/>
    <x v="120"/>
    <x v="16"/>
    <x v="0"/>
    <x v="4"/>
    <x v="203"/>
    <x v="270"/>
    <n v="2"/>
    <n v="1.06"/>
  </r>
  <r>
    <n v="284"/>
    <d v="2014-04-01T00:00:00"/>
    <x v="0"/>
    <x v="3"/>
    <x v="111"/>
    <x v="3"/>
    <x v="0"/>
    <x v="1"/>
    <x v="236"/>
    <x v="271"/>
    <n v="2"/>
    <n v="14.8"/>
  </r>
  <r>
    <n v="285"/>
    <d v="2014-04-01T00:00:00"/>
    <x v="0"/>
    <x v="3"/>
    <x v="111"/>
    <x v="3"/>
    <x v="0"/>
    <x v="3"/>
    <x v="251"/>
    <x v="272"/>
    <n v="4"/>
    <n v="5.55"/>
  </r>
  <r>
    <n v="286"/>
    <d v="2014-04-01T00:00:00"/>
    <x v="0"/>
    <x v="3"/>
    <x v="121"/>
    <x v="32"/>
    <x v="0"/>
    <x v="2"/>
    <x v="252"/>
    <x v="273"/>
    <n v="4"/>
    <n v="2.68"/>
  </r>
  <r>
    <n v="287"/>
    <d v="2014-04-01T00:00:00"/>
    <x v="0"/>
    <x v="3"/>
    <x v="121"/>
    <x v="32"/>
    <x v="0"/>
    <x v="3"/>
    <x v="253"/>
    <x v="274"/>
    <n v="2"/>
    <n v="3.06"/>
  </r>
  <r>
    <n v="288"/>
    <d v="2014-04-02T00:00:00"/>
    <x v="0"/>
    <x v="3"/>
    <x v="122"/>
    <x v="4"/>
    <x v="0"/>
    <x v="0"/>
    <x v="254"/>
    <x v="254"/>
    <n v="3"/>
    <n v="7.13"/>
  </r>
  <r>
    <n v="289"/>
    <d v="2014-04-02T00:00:00"/>
    <x v="0"/>
    <x v="3"/>
    <x v="122"/>
    <x v="4"/>
    <x v="2"/>
    <x v="6"/>
    <x v="255"/>
    <x v="275"/>
    <n v="7"/>
    <n v="293.98"/>
  </r>
  <r>
    <n v="290"/>
    <d v="2014-04-02T00:00:00"/>
    <x v="0"/>
    <x v="3"/>
    <x v="122"/>
    <x v="4"/>
    <x v="0"/>
    <x v="12"/>
    <x v="256"/>
    <x v="276"/>
    <n v="5"/>
    <n v="40.270000000000003"/>
  </r>
  <r>
    <n v="291"/>
    <d v="2014-04-02T00:00:00"/>
    <x v="0"/>
    <x v="3"/>
    <x v="66"/>
    <x v="0"/>
    <x v="0"/>
    <x v="0"/>
    <x v="257"/>
    <x v="277"/>
    <n v="5"/>
    <n v="9.35"/>
  </r>
  <r>
    <n v="292"/>
    <d v="2014-04-02T00:00:00"/>
    <x v="0"/>
    <x v="3"/>
    <x v="66"/>
    <x v="0"/>
    <x v="0"/>
    <x v="0"/>
    <x v="258"/>
    <x v="278"/>
    <n v="7"/>
    <n v="10.47"/>
  </r>
  <r>
    <n v="293"/>
    <d v="2014-04-02T00:00:00"/>
    <x v="0"/>
    <x v="3"/>
    <x v="123"/>
    <x v="6"/>
    <x v="1"/>
    <x v="8"/>
    <x v="259"/>
    <x v="279"/>
    <n v="2"/>
    <n v="46.2"/>
  </r>
  <r>
    <n v="294"/>
    <d v="2014-04-03T00:00:00"/>
    <x v="0"/>
    <x v="3"/>
    <x v="124"/>
    <x v="3"/>
    <x v="0"/>
    <x v="10"/>
    <x v="21"/>
    <x v="280"/>
    <n v="2"/>
    <n v="5.58"/>
  </r>
  <r>
    <n v="295"/>
    <d v="2014-04-03T00:00:00"/>
    <x v="0"/>
    <x v="3"/>
    <x v="124"/>
    <x v="3"/>
    <x v="2"/>
    <x v="9"/>
    <x v="111"/>
    <x v="113"/>
    <n v="3"/>
    <n v="22.43"/>
  </r>
  <r>
    <n v="296"/>
    <d v="2014-04-03T00:00:00"/>
    <x v="0"/>
    <x v="3"/>
    <x v="124"/>
    <x v="3"/>
    <x v="2"/>
    <x v="9"/>
    <x v="102"/>
    <x v="281"/>
    <n v="2"/>
    <n v="57.59"/>
  </r>
  <r>
    <n v="297"/>
    <d v="2014-04-04T00:00:00"/>
    <x v="0"/>
    <x v="3"/>
    <x v="125"/>
    <x v="3"/>
    <x v="0"/>
    <x v="1"/>
    <x v="260"/>
    <x v="282"/>
    <n v="6"/>
    <n v="9.07"/>
  </r>
  <r>
    <n v="298"/>
    <d v="2014-04-04T00:00:00"/>
    <x v="0"/>
    <x v="3"/>
    <x v="102"/>
    <x v="14"/>
    <x v="1"/>
    <x v="8"/>
    <x v="261"/>
    <x v="283"/>
    <n v="1"/>
    <n v="2.35"/>
  </r>
  <r>
    <n v="299"/>
    <d v="2014-04-04T00:00:00"/>
    <x v="0"/>
    <x v="3"/>
    <x v="102"/>
    <x v="14"/>
    <x v="0"/>
    <x v="4"/>
    <x v="262"/>
    <x v="284"/>
    <n v="4"/>
    <n v="23.81"/>
  </r>
  <r>
    <n v="300"/>
    <d v="2014-04-04T00:00:00"/>
    <x v="0"/>
    <x v="3"/>
    <x v="126"/>
    <x v="3"/>
    <x v="0"/>
    <x v="3"/>
    <x v="263"/>
    <x v="285"/>
    <n v="2"/>
    <n v="2.25"/>
  </r>
  <r>
    <n v="301"/>
    <d v="2014-04-04T00:00:00"/>
    <x v="0"/>
    <x v="3"/>
    <x v="127"/>
    <x v="8"/>
    <x v="0"/>
    <x v="2"/>
    <x v="264"/>
    <x v="286"/>
    <n v="5"/>
    <n v="9.3000000000000007"/>
  </r>
  <r>
    <n v="302"/>
    <d v="2014-04-04T00:00:00"/>
    <x v="0"/>
    <x v="3"/>
    <x v="127"/>
    <x v="8"/>
    <x v="2"/>
    <x v="9"/>
    <x v="265"/>
    <x v="287"/>
    <n v="2"/>
    <n v="42.99"/>
  </r>
  <r>
    <n v="303"/>
    <d v="2014-04-04T00:00:00"/>
    <x v="0"/>
    <x v="3"/>
    <x v="127"/>
    <x v="8"/>
    <x v="0"/>
    <x v="0"/>
    <x v="266"/>
    <x v="5"/>
    <n v="3"/>
    <n v="9.33"/>
  </r>
  <r>
    <n v="304"/>
    <d v="2014-04-04T00:00:00"/>
    <x v="0"/>
    <x v="3"/>
    <x v="127"/>
    <x v="8"/>
    <x v="0"/>
    <x v="0"/>
    <x v="183"/>
    <x v="115"/>
    <n v="2"/>
    <n v="6.35"/>
  </r>
  <r>
    <n v="305"/>
    <d v="2014-04-05T00:00:00"/>
    <x v="0"/>
    <x v="3"/>
    <x v="128"/>
    <x v="20"/>
    <x v="0"/>
    <x v="0"/>
    <x v="267"/>
    <x v="288"/>
    <n v="1"/>
    <n v="26.63"/>
  </r>
  <r>
    <n v="306"/>
    <d v="2014-04-05T00:00:00"/>
    <x v="0"/>
    <x v="3"/>
    <x v="129"/>
    <x v="6"/>
    <x v="0"/>
    <x v="4"/>
    <x v="268"/>
    <x v="44"/>
    <n v="7"/>
    <n v="7.58"/>
  </r>
  <r>
    <n v="307"/>
    <d v="2014-04-05T00:00:00"/>
    <x v="0"/>
    <x v="3"/>
    <x v="129"/>
    <x v="6"/>
    <x v="2"/>
    <x v="6"/>
    <x v="87"/>
    <x v="289"/>
    <n v="1"/>
    <n v="8.41"/>
  </r>
  <r>
    <n v="308"/>
    <d v="2014-04-05T00:00:00"/>
    <x v="0"/>
    <x v="3"/>
    <x v="129"/>
    <x v="6"/>
    <x v="0"/>
    <x v="0"/>
    <x v="186"/>
    <x v="115"/>
    <n v="2"/>
    <n v="6.35"/>
  </r>
  <r>
    <n v="309"/>
    <d v="2014-04-05T00:00:00"/>
    <x v="0"/>
    <x v="3"/>
    <x v="129"/>
    <x v="6"/>
    <x v="0"/>
    <x v="4"/>
    <x v="269"/>
    <x v="44"/>
    <n v="7"/>
    <n v="6.66"/>
  </r>
  <r>
    <n v="310"/>
    <d v="2014-04-05T00:00:00"/>
    <x v="0"/>
    <x v="3"/>
    <x v="129"/>
    <x v="6"/>
    <x v="0"/>
    <x v="14"/>
    <x v="270"/>
    <x v="290"/>
    <n v="5"/>
    <n v="83.28"/>
  </r>
  <r>
    <n v="311"/>
    <d v="2014-04-05T00:00:00"/>
    <x v="0"/>
    <x v="3"/>
    <x v="130"/>
    <x v="1"/>
    <x v="0"/>
    <x v="2"/>
    <x v="271"/>
    <x v="147"/>
    <n v="4"/>
    <n v="3.72"/>
  </r>
  <r>
    <n v="312"/>
    <d v="2014-04-05T00:00:00"/>
    <x v="0"/>
    <x v="3"/>
    <x v="130"/>
    <x v="1"/>
    <x v="0"/>
    <x v="2"/>
    <x v="272"/>
    <x v="291"/>
    <n v="4"/>
    <n v="3.91"/>
  </r>
  <r>
    <n v="313"/>
    <d v="2014-04-05T00:00:00"/>
    <x v="0"/>
    <x v="3"/>
    <x v="131"/>
    <x v="14"/>
    <x v="0"/>
    <x v="4"/>
    <x v="273"/>
    <x v="292"/>
    <n v="2"/>
    <n v="7.48"/>
  </r>
  <r>
    <n v="314"/>
    <d v="2014-04-05T00:00:00"/>
    <x v="0"/>
    <x v="3"/>
    <x v="131"/>
    <x v="14"/>
    <x v="0"/>
    <x v="3"/>
    <x v="274"/>
    <x v="293"/>
    <n v="5"/>
    <n v="18.09"/>
  </r>
  <r>
    <n v="315"/>
    <d v="2014-04-05T00:00:00"/>
    <x v="0"/>
    <x v="3"/>
    <x v="131"/>
    <x v="14"/>
    <x v="0"/>
    <x v="4"/>
    <x v="202"/>
    <x v="294"/>
    <n v="3"/>
    <n v="4.58"/>
  </r>
  <r>
    <n v="316"/>
    <d v="2014-04-05T00:00:00"/>
    <x v="0"/>
    <x v="3"/>
    <x v="131"/>
    <x v="14"/>
    <x v="0"/>
    <x v="2"/>
    <x v="75"/>
    <x v="295"/>
    <n v="6"/>
    <n v="20.69"/>
  </r>
  <r>
    <n v="317"/>
    <d v="2014-04-05T00:00:00"/>
    <x v="0"/>
    <x v="3"/>
    <x v="132"/>
    <x v="5"/>
    <x v="0"/>
    <x v="3"/>
    <x v="275"/>
    <x v="91"/>
    <n v="7"/>
    <n v="56.53"/>
  </r>
  <r>
    <n v="318"/>
    <d v="2014-04-06T00:00:00"/>
    <x v="0"/>
    <x v="3"/>
    <x v="133"/>
    <x v="2"/>
    <x v="0"/>
    <x v="3"/>
    <x v="276"/>
    <x v="296"/>
    <n v="6"/>
    <n v="-35.93"/>
  </r>
  <r>
    <n v="319"/>
    <d v="2014-04-06T00:00:00"/>
    <x v="0"/>
    <x v="3"/>
    <x v="26"/>
    <x v="2"/>
    <x v="0"/>
    <x v="14"/>
    <x v="277"/>
    <x v="297"/>
    <n v="1"/>
    <n v="-2.19"/>
  </r>
  <r>
    <n v="320"/>
    <d v="2014-04-06T00:00:00"/>
    <x v="0"/>
    <x v="3"/>
    <x v="26"/>
    <x v="2"/>
    <x v="1"/>
    <x v="13"/>
    <x v="278"/>
    <x v="298"/>
    <n v="3"/>
    <n v="-36.11"/>
  </r>
  <r>
    <n v="321"/>
    <d v="2014-04-06T00:00:00"/>
    <x v="0"/>
    <x v="3"/>
    <x v="26"/>
    <x v="2"/>
    <x v="2"/>
    <x v="9"/>
    <x v="279"/>
    <x v="299"/>
    <n v="2"/>
    <n v="21.9"/>
  </r>
  <r>
    <n v="322"/>
    <d v="2014-04-06T00:00:00"/>
    <x v="0"/>
    <x v="3"/>
    <x v="134"/>
    <x v="22"/>
    <x v="1"/>
    <x v="13"/>
    <x v="280"/>
    <x v="300"/>
    <n v="3"/>
    <n v="111.1"/>
  </r>
  <r>
    <n v="323"/>
    <d v="2014-04-06T00:00:00"/>
    <x v="0"/>
    <x v="3"/>
    <x v="134"/>
    <x v="22"/>
    <x v="2"/>
    <x v="9"/>
    <x v="281"/>
    <x v="301"/>
    <n v="2"/>
    <n v="2.0299999999999998"/>
  </r>
  <r>
    <n v="324"/>
    <d v="2014-04-06T00:00:00"/>
    <x v="0"/>
    <x v="3"/>
    <x v="135"/>
    <x v="3"/>
    <x v="1"/>
    <x v="8"/>
    <x v="282"/>
    <x v="302"/>
    <n v="2"/>
    <n v="15.63"/>
  </r>
  <r>
    <n v="325"/>
    <d v="2014-04-06T00:00:00"/>
    <x v="0"/>
    <x v="3"/>
    <x v="135"/>
    <x v="3"/>
    <x v="1"/>
    <x v="8"/>
    <x v="283"/>
    <x v="303"/>
    <n v="7"/>
    <n v="12.91"/>
  </r>
  <r>
    <n v="326"/>
    <d v="2014-04-06T00:00:00"/>
    <x v="0"/>
    <x v="3"/>
    <x v="135"/>
    <x v="3"/>
    <x v="0"/>
    <x v="0"/>
    <x v="284"/>
    <x v="5"/>
    <n v="3"/>
    <n v="9.33"/>
  </r>
  <r>
    <n v="327"/>
    <d v="2014-04-06T00:00:00"/>
    <x v="0"/>
    <x v="3"/>
    <x v="135"/>
    <x v="3"/>
    <x v="0"/>
    <x v="0"/>
    <x v="285"/>
    <x v="288"/>
    <n v="1"/>
    <n v="26.63"/>
  </r>
  <r>
    <n v="328"/>
    <d v="2014-04-06T00:00:00"/>
    <x v="0"/>
    <x v="3"/>
    <x v="136"/>
    <x v="3"/>
    <x v="0"/>
    <x v="4"/>
    <x v="286"/>
    <x v="304"/>
    <n v="3"/>
    <n v="18.45"/>
  </r>
  <r>
    <n v="329"/>
    <d v="2014-04-06T00:00:00"/>
    <x v="0"/>
    <x v="3"/>
    <x v="136"/>
    <x v="3"/>
    <x v="0"/>
    <x v="3"/>
    <x v="287"/>
    <x v="305"/>
    <n v="2"/>
    <n v="23.77"/>
  </r>
  <r>
    <n v="330"/>
    <d v="2014-04-06T00:00:00"/>
    <x v="0"/>
    <x v="3"/>
    <x v="136"/>
    <x v="3"/>
    <x v="2"/>
    <x v="9"/>
    <x v="288"/>
    <x v="306"/>
    <n v="3"/>
    <n v="131.99"/>
  </r>
  <r>
    <n v="331"/>
    <d v="2014-04-07T00:00:00"/>
    <x v="0"/>
    <x v="3"/>
    <x v="137"/>
    <x v="33"/>
    <x v="1"/>
    <x v="8"/>
    <x v="289"/>
    <x v="307"/>
    <n v="2"/>
    <n v="2.78"/>
  </r>
  <r>
    <n v="332"/>
    <d v="2014-04-07T00:00:00"/>
    <x v="0"/>
    <x v="3"/>
    <x v="138"/>
    <x v="9"/>
    <x v="2"/>
    <x v="6"/>
    <x v="231"/>
    <x v="308"/>
    <n v="5"/>
    <n v="163.79"/>
  </r>
  <r>
    <n v="333"/>
    <d v="2014-04-07T00:00:00"/>
    <x v="0"/>
    <x v="3"/>
    <x v="138"/>
    <x v="9"/>
    <x v="0"/>
    <x v="0"/>
    <x v="290"/>
    <x v="222"/>
    <n v="3"/>
    <n v="60.26"/>
  </r>
  <r>
    <n v="334"/>
    <d v="2014-04-07T00:00:00"/>
    <x v="0"/>
    <x v="3"/>
    <x v="139"/>
    <x v="4"/>
    <x v="0"/>
    <x v="0"/>
    <x v="291"/>
    <x v="309"/>
    <n v="9"/>
    <n v="27.99"/>
  </r>
  <r>
    <n v="335"/>
    <d v="2014-04-07T00:00:00"/>
    <x v="0"/>
    <x v="3"/>
    <x v="139"/>
    <x v="4"/>
    <x v="2"/>
    <x v="6"/>
    <x v="292"/>
    <x v="310"/>
    <n v="3"/>
    <n v="50.24"/>
  </r>
  <r>
    <n v="336"/>
    <d v="2014-04-08T00:00:00"/>
    <x v="0"/>
    <x v="3"/>
    <x v="140"/>
    <x v="12"/>
    <x v="0"/>
    <x v="7"/>
    <x v="293"/>
    <x v="311"/>
    <n v="2"/>
    <n v="0.83"/>
  </r>
  <r>
    <n v="337"/>
    <d v="2014-04-08T00:00:00"/>
    <x v="0"/>
    <x v="3"/>
    <x v="140"/>
    <x v="12"/>
    <x v="0"/>
    <x v="0"/>
    <x v="294"/>
    <x v="312"/>
    <n v="3"/>
    <n v="6.89"/>
  </r>
  <r>
    <n v="338"/>
    <d v="2014-04-08T00:00:00"/>
    <x v="0"/>
    <x v="3"/>
    <x v="141"/>
    <x v="33"/>
    <x v="1"/>
    <x v="13"/>
    <x v="295"/>
    <x v="313"/>
    <n v="8"/>
    <n v="316.14"/>
  </r>
  <r>
    <n v="339"/>
    <d v="2014-04-08T00:00:00"/>
    <x v="0"/>
    <x v="3"/>
    <x v="142"/>
    <x v="12"/>
    <x v="0"/>
    <x v="7"/>
    <x v="12"/>
    <x v="314"/>
    <n v="8"/>
    <n v="-11.83"/>
  </r>
  <r>
    <n v="340"/>
    <d v="2014-04-08T00:00:00"/>
    <x v="0"/>
    <x v="3"/>
    <x v="39"/>
    <x v="3"/>
    <x v="1"/>
    <x v="13"/>
    <x v="296"/>
    <x v="315"/>
    <n v="1"/>
    <n v="2.4900000000000002"/>
  </r>
  <r>
    <n v="341"/>
    <d v="2014-04-08T00:00:00"/>
    <x v="0"/>
    <x v="3"/>
    <x v="39"/>
    <x v="3"/>
    <x v="2"/>
    <x v="9"/>
    <x v="297"/>
    <x v="316"/>
    <n v="4"/>
    <n v="139.99"/>
  </r>
  <r>
    <n v="342"/>
    <d v="2014-04-08T00:00:00"/>
    <x v="0"/>
    <x v="3"/>
    <x v="143"/>
    <x v="10"/>
    <x v="1"/>
    <x v="13"/>
    <x v="298"/>
    <x v="317"/>
    <n v="1"/>
    <n v="-94.66"/>
  </r>
  <r>
    <n v="343"/>
    <d v="2014-04-11T00:00:00"/>
    <x v="0"/>
    <x v="3"/>
    <x v="144"/>
    <x v="16"/>
    <x v="0"/>
    <x v="7"/>
    <x v="299"/>
    <x v="318"/>
    <n v="3"/>
    <n v="2.33"/>
  </r>
  <r>
    <n v="344"/>
    <d v="2014-04-11T00:00:00"/>
    <x v="0"/>
    <x v="3"/>
    <x v="144"/>
    <x v="16"/>
    <x v="2"/>
    <x v="9"/>
    <x v="138"/>
    <x v="319"/>
    <n v="3"/>
    <n v="81.59"/>
  </r>
  <r>
    <n v="345"/>
    <d v="2014-04-11T00:00:00"/>
    <x v="0"/>
    <x v="3"/>
    <x v="144"/>
    <x v="16"/>
    <x v="0"/>
    <x v="0"/>
    <x v="300"/>
    <x v="320"/>
    <n v="2"/>
    <n v="3.63"/>
  </r>
  <r>
    <n v="346"/>
    <d v="2014-04-11T00:00:00"/>
    <x v="0"/>
    <x v="3"/>
    <x v="144"/>
    <x v="16"/>
    <x v="2"/>
    <x v="9"/>
    <x v="301"/>
    <x v="321"/>
    <n v="7"/>
    <n v="41.99"/>
  </r>
  <r>
    <n v="347"/>
    <d v="2014-04-11T00:00:00"/>
    <x v="0"/>
    <x v="3"/>
    <x v="145"/>
    <x v="34"/>
    <x v="0"/>
    <x v="3"/>
    <x v="302"/>
    <x v="322"/>
    <n v="1"/>
    <n v="3.35"/>
  </r>
  <r>
    <n v="348"/>
    <d v="2014-04-11T00:00:00"/>
    <x v="0"/>
    <x v="3"/>
    <x v="146"/>
    <x v="0"/>
    <x v="2"/>
    <x v="6"/>
    <x v="303"/>
    <x v="323"/>
    <n v="6"/>
    <n v="265.42"/>
  </r>
  <r>
    <n v="349"/>
    <d v="2014-04-11T00:00:00"/>
    <x v="0"/>
    <x v="3"/>
    <x v="147"/>
    <x v="35"/>
    <x v="0"/>
    <x v="2"/>
    <x v="304"/>
    <x v="324"/>
    <n v="7"/>
    <n v="24.38"/>
  </r>
  <r>
    <n v="350"/>
    <d v="2014-04-11T00:00:00"/>
    <x v="0"/>
    <x v="3"/>
    <x v="147"/>
    <x v="35"/>
    <x v="2"/>
    <x v="6"/>
    <x v="305"/>
    <x v="325"/>
    <n v="2"/>
    <n v="9.24"/>
  </r>
  <r>
    <n v="351"/>
    <d v="2014-04-11T00:00:00"/>
    <x v="0"/>
    <x v="3"/>
    <x v="147"/>
    <x v="35"/>
    <x v="2"/>
    <x v="9"/>
    <x v="306"/>
    <x v="326"/>
    <n v="6"/>
    <n v="91.32"/>
  </r>
  <r>
    <n v="352"/>
    <d v="2014-04-12T00:00:00"/>
    <x v="0"/>
    <x v="3"/>
    <x v="148"/>
    <x v="3"/>
    <x v="2"/>
    <x v="6"/>
    <x v="307"/>
    <x v="327"/>
    <n v="14"/>
    <n v="94.07"/>
  </r>
  <r>
    <n v="353"/>
    <d v="2014-04-12T00:00:00"/>
    <x v="0"/>
    <x v="3"/>
    <x v="148"/>
    <x v="3"/>
    <x v="2"/>
    <x v="6"/>
    <x v="308"/>
    <x v="328"/>
    <n v="4"/>
    <n v="38.36"/>
  </r>
  <r>
    <n v="354"/>
    <d v="2014-04-12T00:00:00"/>
    <x v="0"/>
    <x v="3"/>
    <x v="148"/>
    <x v="3"/>
    <x v="0"/>
    <x v="3"/>
    <x v="309"/>
    <x v="329"/>
    <n v="7"/>
    <n v="6.56"/>
  </r>
  <r>
    <n v="355"/>
    <d v="2014-04-12T00:00:00"/>
    <x v="0"/>
    <x v="3"/>
    <x v="148"/>
    <x v="3"/>
    <x v="1"/>
    <x v="11"/>
    <x v="238"/>
    <x v="330"/>
    <n v="3"/>
    <n v="-18.149999999999999"/>
  </r>
  <r>
    <n v="356"/>
    <d v="2014-04-12T00:00:00"/>
    <x v="0"/>
    <x v="3"/>
    <x v="149"/>
    <x v="18"/>
    <x v="0"/>
    <x v="0"/>
    <x v="310"/>
    <x v="331"/>
    <n v="5"/>
    <n v="15.55"/>
  </r>
  <r>
    <n v="357"/>
    <d v="2014-04-12T00:00:00"/>
    <x v="0"/>
    <x v="3"/>
    <x v="150"/>
    <x v="3"/>
    <x v="0"/>
    <x v="4"/>
    <x v="311"/>
    <x v="332"/>
    <n v="2"/>
    <n v="16.27"/>
  </r>
  <r>
    <n v="358"/>
    <d v="2014-04-13T00:00:00"/>
    <x v="0"/>
    <x v="3"/>
    <x v="104"/>
    <x v="2"/>
    <x v="0"/>
    <x v="4"/>
    <x v="312"/>
    <x v="333"/>
    <n v="4"/>
    <n v="1.1200000000000001"/>
  </r>
  <r>
    <n v="359"/>
    <d v="2014-04-13T00:00:00"/>
    <x v="0"/>
    <x v="3"/>
    <x v="104"/>
    <x v="2"/>
    <x v="0"/>
    <x v="3"/>
    <x v="313"/>
    <x v="334"/>
    <n v="10"/>
    <n v="-407.98"/>
  </r>
  <r>
    <n v="360"/>
    <d v="2014-04-13T00:00:00"/>
    <x v="0"/>
    <x v="3"/>
    <x v="104"/>
    <x v="2"/>
    <x v="0"/>
    <x v="7"/>
    <x v="78"/>
    <x v="335"/>
    <n v="13"/>
    <n v="10.07"/>
  </r>
  <r>
    <n v="361"/>
    <d v="2014-04-13T00:00:00"/>
    <x v="0"/>
    <x v="3"/>
    <x v="104"/>
    <x v="2"/>
    <x v="2"/>
    <x v="6"/>
    <x v="314"/>
    <x v="336"/>
    <n v="12"/>
    <n v="8.39"/>
  </r>
  <r>
    <n v="362"/>
    <d v="2014-04-13T00:00:00"/>
    <x v="0"/>
    <x v="3"/>
    <x v="151"/>
    <x v="36"/>
    <x v="0"/>
    <x v="1"/>
    <x v="315"/>
    <x v="337"/>
    <n v="3"/>
    <n v="3.6"/>
  </r>
  <r>
    <n v="363"/>
    <d v="2014-04-15T00:00:00"/>
    <x v="0"/>
    <x v="3"/>
    <x v="152"/>
    <x v="3"/>
    <x v="0"/>
    <x v="12"/>
    <x v="316"/>
    <x v="338"/>
    <n v="2"/>
    <n v="31.02"/>
  </r>
  <r>
    <n v="364"/>
    <d v="2014-04-15T00:00:00"/>
    <x v="0"/>
    <x v="3"/>
    <x v="152"/>
    <x v="3"/>
    <x v="1"/>
    <x v="8"/>
    <x v="317"/>
    <x v="339"/>
    <n v="4"/>
    <n v="76.98"/>
  </r>
  <r>
    <n v="365"/>
    <d v="2014-04-16T00:00:00"/>
    <x v="0"/>
    <x v="3"/>
    <x v="153"/>
    <x v="25"/>
    <x v="0"/>
    <x v="4"/>
    <x v="4"/>
    <x v="340"/>
    <n v="6"/>
    <n v="9.77"/>
  </r>
  <r>
    <n v="366"/>
    <d v="2014-04-18T00:00:00"/>
    <x v="0"/>
    <x v="3"/>
    <x v="154"/>
    <x v="3"/>
    <x v="2"/>
    <x v="15"/>
    <x v="318"/>
    <x v="341"/>
    <n v="4"/>
    <n v="97.19"/>
  </r>
  <r>
    <n v="367"/>
    <d v="2014-04-18T00:00:00"/>
    <x v="0"/>
    <x v="3"/>
    <x v="154"/>
    <x v="3"/>
    <x v="0"/>
    <x v="4"/>
    <x v="44"/>
    <x v="342"/>
    <n v="4"/>
    <n v="3.8"/>
  </r>
  <r>
    <n v="368"/>
    <d v="2014-04-18T00:00:00"/>
    <x v="0"/>
    <x v="3"/>
    <x v="154"/>
    <x v="3"/>
    <x v="0"/>
    <x v="4"/>
    <x v="319"/>
    <x v="343"/>
    <n v="5"/>
    <n v="3.55"/>
  </r>
  <r>
    <n v="369"/>
    <d v="2014-04-18T00:00:00"/>
    <x v="0"/>
    <x v="3"/>
    <x v="154"/>
    <x v="3"/>
    <x v="0"/>
    <x v="7"/>
    <x v="320"/>
    <x v="344"/>
    <n v="2"/>
    <n v="3.6"/>
  </r>
  <r>
    <n v="370"/>
    <d v="2014-04-18T00:00:00"/>
    <x v="0"/>
    <x v="3"/>
    <x v="111"/>
    <x v="0"/>
    <x v="0"/>
    <x v="4"/>
    <x v="321"/>
    <x v="345"/>
    <n v="2"/>
    <n v="1.01"/>
  </r>
  <r>
    <n v="371"/>
    <d v="2014-04-18T00:00:00"/>
    <x v="0"/>
    <x v="3"/>
    <x v="111"/>
    <x v="0"/>
    <x v="1"/>
    <x v="5"/>
    <x v="322"/>
    <x v="346"/>
    <n v="3"/>
    <n v="-18.12"/>
  </r>
  <r>
    <n v="372"/>
    <d v="2014-04-18T00:00:00"/>
    <x v="0"/>
    <x v="3"/>
    <x v="111"/>
    <x v="0"/>
    <x v="0"/>
    <x v="10"/>
    <x v="323"/>
    <x v="347"/>
    <n v="3"/>
    <n v="50.41"/>
  </r>
  <r>
    <n v="373"/>
    <d v="2014-04-18T00:00:00"/>
    <x v="0"/>
    <x v="3"/>
    <x v="111"/>
    <x v="0"/>
    <x v="2"/>
    <x v="9"/>
    <x v="324"/>
    <x v="348"/>
    <n v="3"/>
    <n v="28.5"/>
  </r>
  <r>
    <n v="374"/>
    <d v="2014-04-19T00:00:00"/>
    <x v="0"/>
    <x v="3"/>
    <x v="155"/>
    <x v="3"/>
    <x v="1"/>
    <x v="8"/>
    <x v="325"/>
    <x v="349"/>
    <n v="3"/>
    <n v="26.65"/>
  </r>
  <r>
    <n v="375"/>
    <d v="2014-04-19T00:00:00"/>
    <x v="0"/>
    <x v="3"/>
    <x v="156"/>
    <x v="6"/>
    <x v="0"/>
    <x v="3"/>
    <x v="326"/>
    <x v="350"/>
    <n v="3"/>
    <n v="26.7"/>
  </r>
  <r>
    <n v="376"/>
    <d v="2014-04-19T00:00:00"/>
    <x v="0"/>
    <x v="3"/>
    <x v="156"/>
    <x v="6"/>
    <x v="0"/>
    <x v="0"/>
    <x v="327"/>
    <x v="351"/>
    <n v="11"/>
    <n v="34.21"/>
  </r>
  <r>
    <n v="377"/>
    <d v="2014-04-20T00:00:00"/>
    <x v="0"/>
    <x v="3"/>
    <x v="9"/>
    <x v="0"/>
    <x v="1"/>
    <x v="13"/>
    <x v="328"/>
    <x v="352"/>
    <n v="5"/>
    <n v="-95.67"/>
  </r>
  <r>
    <n v="378"/>
    <d v="2014-04-20T00:00:00"/>
    <x v="0"/>
    <x v="3"/>
    <x v="9"/>
    <x v="0"/>
    <x v="0"/>
    <x v="2"/>
    <x v="329"/>
    <x v="353"/>
    <n v="5"/>
    <n v="5.61"/>
  </r>
  <r>
    <n v="379"/>
    <d v="2014-04-20T00:00:00"/>
    <x v="0"/>
    <x v="3"/>
    <x v="9"/>
    <x v="0"/>
    <x v="1"/>
    <x v="13"/>
    <x v="298"/>
    <x v="354"/>
    <n v="2"/>
    <n v="-131.94999999999999"/>
  </r>
  <r>
    <n v="380"/>
    <d v="2014-04-20T00:00:00"/>
    <x v="0"/>
    <x v="3"/>
    <x v="157"/>
    <x v="3"/>
    <x v="1"/>
    <x v="8"/>
    <x v="330"/>
    <x v="355"/>
    <n v="4"/>
    <n v="27.56"/>
  </r>
  <r>
    <n v="381"/>
    <d v="2014-04-21T00:00:00"/>
    <x v="0"/>
    <x v="3"/>
    <x v="158"/>
    <x v="3"/>
    <x v="0"/>
    <x v="3"/>
    <x v="331"/>
    <x v="356"/>
    <n v="5"/>
    <n v="5.58"/>
  </r>
  <r>
    <n v="382"/>
    <d v="2014-04-21T00:00:00"/>
    <x v="0"/>
    <x v="3"/>
    <x v="159"/>
    <x v="5"/>
    <x v="0"/>
    <x v="2"/>
    <x v="332"/>
    <x v="357"/>
    <n v="6"/>
    <n v="0"/>
  </r>
  <r>
    <n v="383"/>
    <d v="2014-04-22T00:00:00"/>
    <x v="0"/>
    <x v="3"/>
    <x v="160"/>
    <x v="20"/>
    <x v="0"/>
    <x v="10"/>
    <x v="21"/>
    <x v="358"/>
    <n v="8"/>
    <n v="121.44"/>
  </r>
  <r>
    <n v="384"/>
    <d v="2014-04-22T00:00:00"/>
    <x v="0"/>
    <x v="3"/>
    <x v="160"/>
    <x v="20"/>
    <x v="0"/>
    <x v="3"/>
    <x v="333"/>
    <x v="235"/>
    <n v="3"/>
    <n v="3.35"/>
  </r>
  <r>
    <n v="385"/>
    <d v="2014-04-23T00:00:00"/>
    <x v="0"/>
    <x v="3"/>
    <x v="161"/>
    <x v="2"/>
    <x v="0"/>
    <x v="3"/>
    <x v="334"/>
    <x v="359"/>
    <n v="3"/>
    <n v="-1.75"/>
  </r>
  <r>
    <n v="386"/>
    <d v="2014-04-23T00:00:00"/>
    <x v="0"/>
    <x v="3"/>
    <x v="162"/>
    <x v="10"/>
    <x v="1"/>
    <x v="5"/>
    <x v="249"/>
    <x v="360"/>
    <n v="2"/>
    <n v="-12.06"/>
  </r>
  <r>
    <n v="387"/>
    <d v="2014-04-23T00:00:00"/>
    <x v="0"/>
    <x v="3"/>
    <x v="162"/>
    <x v="10"/>
    <x v="1"/>
    <x v="5"/>
    <x v="249"/>
    <x v="360"/>
    <n v="2"/>
    <n v="-12.06"/>
  </r>
  <r>
    <n v="388"/>
    <d v="2014-04-23T00:00:00"/>
    <x v="0"/>
    <x v="3"/>
    <x v="162"/>
    <x v="10"/>
    <x v="0"/>
    <x v="3"/>
    <x v="253"/>
    <x v="361"/>
    <n v="8"/>
    <n v="-5.24"/>
  </r>
  <r>
    <n v="389"/>
    <d v="2014-04-23T00:00:00"/>
    <x v="0"/>
    <x v="3"/>
    <x v="162"/>
    <x v="10"/>
    <x v="1"/>
    <x v="8"/>
    <x v="335"/>
    <x v="362"/>
    <n v="4"/>
    <n v="7.82"/>
  </r>
  <r>
    <n v="390"/>
    <d v="2014-04-23T00:00:00"/>
    <x v="0"/>
    <x v="3"/>
    <x v="39"/>
    <x v="3"/>
    <x v="0"/>
    <x v="0"/>
    <x v="141"/>
    <x v="363"/>
    <n v="1"/>
    <n v="22.99"/>
  </r>
  <r>
    <n v="391"/>
    <d v="2014-04-25T00:00:00"/>
    <x v="0"/>
    <x v="3"/>
    <x v="163"/>
    <x v="0"/>
    <x v="0"/>
    <x v="0"/>
    <x v="336"/>
    <x v="320"/>
    <n v="2"/>
    <n v="3.63"/>
  </r>
  <r>
    <n v="392"/>
    <d v="2014-04-25T00:00:00"/>
    <x v="0"/>
    <x v="3"/>
    <x v="163"/>
    <x v="0"/>
    <x v="0"/>
    <x v="4"/>
    <x v="337"/>
    <x v="274"/>
    <n v="3"/>
    <n v="0.55000000000000004"/>
  </r>
  <r>
    <n v="393"/>
    <d v="2014-04-25T00:00:00"/>
    <x v="0"/>
    <x v="3"/>
    <x v="164"/>
    <x v="25"/>
    <x v="2"/>
    <x v="6"/>
    <x v="338"/>
    <x v="250"/>
    <n v="3"/>
    <n v="37.799999999999997"/>
  </r>
  <r>
    <n v="394"/>
    <d v="2014-04-25T00:00:00"/>
    <x v="0"/>
    <x v="3"/>
    <x v="165"/>
    <x v="3"/>
    <x v="1"/>
    <x v="8"/>
    <x v="339"/>
    <x v="364"/>
    <n v="5"/>
    <n v="63.68"/>
  </r>
  <r>
    <n v="395"/>
    <d v="2014-04-25T00:00:00"/>
    <x v="0"/>
    <x v="3"/>
    <x v="165"/>
    <x v="3"/>
    <x v="0"/>
    <x v="12"/>
    <x v="340"/>
    <x v="365"/>
    <n v="3"/>
    <n v="78.510000000000005"/>
  </r>
  <r>
    <n v="396"/>
    <d v="2014-04-25T00:00:00"/>
    <x v="0"/>
    <x v="3"/>
    <x v="165"/>
    <x v="3"/>
    <x v="1"/>
    <x v="5"/>
    <x v="341"/>
    <x v="366"/>
    <n v="5"/>
    <n v="148.69999999999999"/>
  </r>
  <r>
    <n v="397"/>
    <d v="2014-04-26T00:00:00"/>
    <x v="0"/>
    <x v="3"/>
    <x v="166"/>
    <x v="3"/>
    <x v="1"/>
    <x v="5"/>
    <x v="342"/>
    <x v="367"/>
    <n v="3"/>
    <n v="23.03"/>
  </r>
  <r>
    <n v="398"/>
    <d v="2014-04-26T00:00:00"/>
    <x v="0"/>
    <x v="3"/>
    <x v="166"/>
    <x v="3"/>
    <x v="0"/>
    <x v="3"/>
    <x v="343"/>
    <x v="368"/>
    <n v="6"/>
    <n v="5.72"/>
  </r>
  <r>
    <n v="399"/>
    <d v="2014-04-26T00:00:00"/>
    <x v="0"/>
    <x v="3"/>
    <x v="167"/>
    <x v="3"/>
    <x v="0"/>
    <x v="4"/>
    <x v="344"/>
    <x v="369"/>
    <n v="5"/>
    <n v="6.21"/>
  </r>
  <r>
    <n v="400"/>
    <d v="2014-04-26T00:00:00"/>
    <x v="0"/>
    <x v="3"/>
    <x v="167"/>
    <x v="3"/>
    <x v="0"/>
    <x v="1"/>
    <x v="131"/>
    <x v="370"/>
    <n v="2"/>
    <n v="5.8"/>
  </r>
  <r>
    <n v="401"/>
    <d v="2014-04-28T00:00:00"/>
    <x v="0"/>
    <x v="3"/>
    <x v="168"/>
    <x v="36"/>
    <x v="0"/>
    <x v="3"/>
    <x v="345"/>
    <x v="371"/>
    <n v="2"/>
    <n v="9.39"/>
  </r>
  <r>
    <n v="402"/>
    <d v="2014-04-28T00:00:00"/>
    <x v="0"/>
    <x v="3"/>
    <x v="168"/>
    <x v="36"/>
    <x v="0"/>
    <x v="2"/>
    <x v="346"/>
    <x v="372"/>
    <n v="9"/>
    <n v="129.38"/>
  </r>
  <r>
    <n v="403"/>
    <d v="2014-04-28T00:00:00"/>
    <x v="0"/>
    <x v="3"/>
    <x v="168"/>
    <x v="36"/>
    <x v="0"/>
    <x v="4"/>
    <x v="347"/>
    <x v="373"/>
    <n v="2"/>
    <n v="1.5"/>
  </r>
  <r>
    <n v="404"/>
    <d v="2014-04-28T00:00:00"/>
    <x v="0"/>
    <x v="3"/>
    <x v="168"/>
    <x v="36"/>
    <x v="0"/>
    <x v="1"/>
    <x v="348"/>
    <x v="374"/>
    <n v="1"/>
    <n v="1.51"/>
  </r>
  <r>
    <n v="405"/>
    <d v="2014-04-28T00:00:00"/>
    <x v="0"/>
    <x v="3"/>
    <x v="169"/>
    <x v="10"/>
    <x v="0"/>
    <x v="1"/>
    <x v="349"/>
    <x v="318"/>
    <n v="3"/>
    <n v="2.5099999999999998"/>
  </r>
  <r>
    <n v="406"/>
    <d v="2014-04-28T00:00:00"/>
    <x v="0"/>
    <x v="3"/>
    <x v="169"/>
    <x v="10"/>
    <x v="0"/>
    <x v="2"/>
    <x v="350"/>
    <x v="375"/>
    <n v="3"/>
    <n v="2.0299999999999998"/>
  </r>
  <r>
    <n v="407"/>
    <d v="2014-04-28T00:00:00"/>
    <x v="0"/>
    <x v="3"/>
    <x v="169"/>
    <x v="10"/>
    <x v="0"/>
    <x v="2"/>
    <x v="351"/>
    <x v="376"/>
    <n v="2"/>
    <n v="-37.729999999999997"/>
  </r>
  <r>
    <n v="408"/>
    <d v="2014-04-28T00:00:00"/>
    <x v="0"/>
    <x v="3"/>
    <x v="170"/>
    <x v="3"/>
    <x v="2"/>
    <x v="6"/>
    <x v="352"/>
    <x v="377"/>
    <n v="5"/>
    <n v="126"/>
  </r>
  <r>
    <n v="409"/>
    <d v="2014-04-28T00:00:00"/>
    <x v="0"/>
    <x v="3"/>
    <x v="171"/>
    <x v="20"/>
    <x v="2"/>
    <x v="9"/>
    <x v="102"/>
    <x v="281"/>
    <n v="2"/>
    <n v="57.59"/>
  </r>
  <r>
    <n v="410"/>
    <d v="2014-04-29T00:00:00"/>
    <x v="0"/>
    <x v="3"/>
    <x v="172"/>
    <x v="20"/>
    <x v="1"/>
    <x v="8"/>
    <x v="353"/>
    <x v="96"/>
    <n v="2"/>
    <n v="5.94"/>
  </r>
  <r>
    <n v="411"/>
    <d v="2014-04-29T00:00:00"/>
    <x v="0"/>
    <x v="3"/>
    <x v="173"/>
    <x v="8"/>
    <x v="1"/>
    <x v="5"/>
    <x v="241"/>
    <x v="378"/>
    <n v="2"/>
    <n v="12.99"/>
  </r>
  <r>
    <n v="412"/>
    <d v="2014-04-29T00:00:00"/>
    <x v="0"/>
    <x v="3"/>
    <x v="173"/>
    <x v="8"/>
    <x v="0"/>
    <x v="3"/>
    <x v="176"/>
    <x v="150"/>
    <n v="3"/>
    <n v="8.61"/>
  </r>
  <r>
    <n v="413"/>
    <d v="2014-04-29T00:00:00"/>
    <x v="0"/>
    <x v="3"/>
    <x v="174"/>
    <x v="15"/>
    <x v="1"/>
    <x v="5"/>
    <x v="354"/>
    <x v="379"/>
    <n v="2"/>
    <n v="70.2"/>
  </r>
  <r>
    <n v="414"/>
    <d v="2014-04-29T00:00:00"/>
    <x v="0"/>
    <x v="3"/>
    <x v="174"/>
    <x v="15"/>
    <x v="0"/>
    <x v="2"/>
    <x v="355"/>
    <x v="380"/>
    <n v="5"/>
    <n v="-1.25"/>
  </r>
  <r>
    <n v="415"/>
    <d v="2014-04-29T00:00:00"/>
    <x v="0"/>
    <x v="3"/>
    <x v="175"/>
    <x v="7"/>
    <x v="2"/>
    <x v="6"/>
    <x v="356"/>
    <x v="381"/>
    <n v="2"/>
    <n v="5.19"/>
  </r>
  <r>
    <n v="416"/>
    <d v="2014-04-30T00:00:00"/>
    <x v="0"/>
    <x v="3"/>
    <x v="51"/>
    <x v="29"/>
    <x v="2"/>
    <x v="9"/>
    <x v="357"/>
    <x v="382"/>
    <n v="3"/>
    <n v="16.25"/>
  </r>
  <r>
    <n v="417"/>
    <d v="2014-04-30T00:00:00"/>
    <x v="0"/>
    <x v="3"/>
    <x v="176"/>
    <x v="5"/>
    <x v="0"/>
    <x v="4"/>
    <x v="358"/>
    <x v="383"/>
    <n v="5"/>
    <n v="45.49"/>
  </r>
  <r>
    <n v="418"/>
    <d v="2014-04-30T00:00:00"/>
    <x v="0"/>
    <x v="3"/>
    <x v="176"/>
    <x v="5"/>
    <x v="0"/>
    <x v="2"/>
    <x v="216"/>
    <x v="384"/>
    <n v="5"/>
    <n v="214.76"/>
  </r>
  <r>
    <n v="419"/>
    <d v="2014-05-02T00:00:00"/>
    <x v="0"/>
    <x v="4"/>
    <x v="177"/>
    <x v="10"/>
    <x v="0"/>
    <x v="12"/>
    <x v="188"/>
    <x v="385"/>
    <n v="3"/>
    <n v="1.96"/>
  </r>
  <r>
    <n v="420"/>
    <d v="2014-05-02T00:00:00"/>
    <x v="0"/>
    <x v="4"/>
    <x v="178"/>
    <x v="16"/>
    <x v="2"/>
    <x v="16"/>
    <x v="359"/>
    <x v="386"/>
    <n v="2"/>
    <n v="90"/>
  </r>
  <r>
    <n v="421"/>
    <d v="2014-05-03T00:00:00"/>
    <x v="0"/>
    <x v="4"/>
    <x v="179"/>
    <x v="21"/>
    <x v="0"/>
    <x v="1"/>
    <x v="360"/>
    <x v="387"/>
    <n v="7"/>
    <n v="10.35"/>
  </r>
  <r>
    <n v="422"/>
    <d v="2014-05-03T00:00:00"/>
    <x v="0"/>
    <x v="4"/>
    <x v="180"/>
    <x v="20"/>
    <x v="0"/>
    <x v="3"/>
    <x v="361"/>
    <x v="388"/>
    <n v="3"/>
    <n v="14.56"/>
  </r>
  <r>
    <n v="423"/>
    <d v="2014-05-03T00:00:00"/>
    <x v="0"/>
    <x v="4"/>
    <x v="180"/>
    <x v="20"/>
    <x v="0"/>
    <x v="3"/>
    <x v="362"/>
    <x v="389"/>
    <n v="3"/>
    <n v="3.95"/>
  </r>
  <r>
    <n v="424"/>
    <d v="2014-05-04T00:00:00"/>
    <x v="0"/>
    <x v="4"/>
    <x v="181"/>
    <x v="14"/>
    <x v="0"/>
    <x v="3"/>
    <x v="363"/>
    <x v="390"/>
    <n v="4"/>
    <n v="21.06"/>
  </r>
  <r>
    <n v="425"/>
    <d v="2014-05-04T00:00:00"/>
    <x v="0"/>
    <x v="4"/>
    <x v="182"/>
    <x v="37"/>
    <x v="1"/>
    <x v="8"/>
    <x v="211"/>
    <x v="391"/>
    <n v="2"/>
    <n v="9.89"/>
  </r>
  <r>
    <n v="426"/>
    <d v="2014-05-04T00:00:00"/>
    <x v="0"/>
    <x v="4"/>
    <x v="115"/>
    <x v="0"/>
    <x v="0"/>
    <x v="4"/>
    <x v="286"/>
    <x v="392"/>
    <n v="2"/>
    <n v="2.84"/>
  </r>
  <r>
    <n v="427"/>
    <d v="2014-05-04T00:00:00"/>
    <x v="0"/>
    <x v="4"/>
    <x v="115"/>
    <x v="0"/>
    <x v="0"/>
    <x v="7"/>
    <x v="364"/>
    <x v="283"/>
    <n v="6"/>
    <n v="1.85"/>
  </r>
  <r>
    <n v="428"/>
    <d v="2014-05-04T00:00:00"/>
    <x v="0"/>
    <x v="4"/>
    <x v="183"/>
    <x v="22"/>
    <x v="1"/>
    <x v="8"/>
    <x v="365"/>
    <x v="393"/>
    <n v="7"/>
    <n v="3.9"/>
  </r>
  <r>
    <n v="429"/>
    <d v="2014-05-04T00:00:00"/>
    <x v="0"/>
    <x v="4"/>
    <x v="183"/>
    <x v="22"/>
    <x v="0"/>
    <x v="12"/>
    <x v="366"/>
    <x v="394"/>
    <n v="4"/>
    <n v="19.03"/>
  </r>
  <r>
    <n v="430"/>
    <d v="2014-05-05T00:00:00"/>
    <x v="0"/>
    <x v="4"/>
    <x v="184"/>
    <x v="5"/>
    <x v="0"/>
    <x v="0"/>
    <x v="367"/>
    <x v="395"/>
    <n v="3"/>
    <n v="4.24"/>
  </r>
  <r>
    <n v="431"/>
    <d v="2014-05-05T00:00:00"/>
    <x v="0"/>
    <x v="4"/>
    <x v="184"/>
    <x v="5"/>
    <x v="0"/>
    <x v="4"/>
    <x v="368"/>
    <x v="239"/>
    <n v="2"/>
    <n v="1.9"/>
  </r>
  <r>
    <n v="432"/>
    <d v="2014-05-05T00:00:00"/>
    <x v="0"/>
    <x v="4"/>
    <x v="184"/>
    <x v="5"/>
    <x v="0"/>
    <x v="0"/>
    <x v="369"/>
    <x v="396"/>
    <n v="2"/>
    <n v="11.54"/>
  </r>
  <r>
    <n v="433"/>
    <d v="2014-05-05T00:00:00"/>
    <x v="0"/>
    <x v="4"/>
    <x v="185"/>
    <x v="0"/>
    <x v="1"/>
    <x v="5"/>
    <x v="94"/>
    <x v="397"/>
    <n v="3"/>
    <n v="-9.1300000000000008"/>
  </r>
  <r>
    <n v="434"/>
    <d v="2014-05-05T00:00:00"/>
    <x v="0"/>
    <x v="4"/>
    <x v="121"/>
    <x v="1"/>
    <x v="0"/>
    <x v="2"/>
    <x v="370"/>
    <x v="398"/>
    <n v="2"/>
    <n v="3.96"/>
  </r>
  <r>
    <n v="435"/>
    <d v="2014-05-05T00:00:00"/>
    <x v="0"/>
    <x v="4"/>
    <x v="186"/>
    <x v="6"/>
    <x v="0"/>
    <x v="3"/>
    <x v="56"/>
    <x v="399"/>
    <n v="2"/>
    <n v="5.35"/>
  </r>
  <r>
    <n v="436"/>
    <d v="2014-05-05T00:00:00"/>
    <x v="0"/>
    <x v="4"/>
    <x v="186"/>
    <x v="6"/>
    <x v="0"/>
    <x v="0"/>
    <x v="371"/>
    <x v="400"/>
    <n v="1"/>
    <n v="16.66"/>
  </r>
  <r>
    <n v="437"/>
    <d v="2014-05-06T00:00:00"/>
    <x v="0"/>
    <x v="4"/>
    <x v="187"/>
    <x v="3"/>
    <x v="0"/>
    <x v="3"/>
    <x v="372"/>
    <x v="401"/>
    <n v="8"/>
    <n v="52.78"/>
  </r>
  <r>
    <n v="438"/>
    <d v="2014-05-06T00:00:00"/>
    <x v="0"/>
    <x v="4"/>
    <x v="188"/>
    <x v="3"/>
    <x v="0"/>
    <x v="1"/>
    <x v="115"/>
    <x v="402"/>
    <n v="2"/>
    <n v="2.72"/>
  </r>
  <r>
    <n v="439"/>
    <d v="2014-05-06T00:00:00"/>
    <x v="0"/>
    <x v="4"/>
    <x v="188"/>
    <x v="3"/>
    <x v="0"/>
    <x v="4"/>
    <x v="373"/>
    <x v="403"/>
    <n v="6"/>
    <n v="30.22"/>
  </r>
  <r>
    <n v="440"/>
    <d v="2014-05-07T00:00:00"/>
    <x v="0"/>
    <x v="4"/>
    <x v="189"/>
    <x v="32"/>
    <x v="0"/>
    <x v="3"/>
    <x v="374"/>
    <x v="404"/>
    <n v="3"/>
    <n v="7.91"/>
  </r>
  <r>
    <n v="441"/>
    <d v="2014-05-07T00:00:00"/>
    <x v="0"/>
    <x v="4"/>
    <x v="189"/>
    <x v="32"/>
    <x v="1"/>
    <x v="13"/>
    <x v="71"/>
    <x v="405"/>
    <n v="2"/>
    <n v="-38.85"/>
  </r>
  <r>
    <n v="442"/>
    <d v="2014-05-07T00:00:00"/>
    <x v="0"/>
    <x v="4"/>
    <x v="189"/>
    <x v="32"/>
    <x v="0"/>
    <x v="4"/>
    <x v="375"/>
    <x v="406"/>
    <n v="3"/>
    <n v="2.5099999999999998"/>
  </r>
  <r>
    <n v="443"/>
    <d v="2014-05-07T00:00:00"/>
    <x v="0"/>
    <x v="4"/>
    <x v="189"/>
    <x v="32"/>
    <x v="1"/>
    <x v="5"/>
    <x v="376"/>
    <x v="407"/>
    <n v="4"/>
    <n v="244.25"/>
  </r>
  <r>
    <n v="444"/>
    <d v="2014-05-08T00:00:00"/>
    <x v="0"/>
    <x v="4"/>
    <x v="73"/>
    <x v="2"/>
    <x v="2"/>
    <x v="16"/>
    <x v="377"/>
    <x v="408"/>
    <n v="5"/>
    <n v="240"/>
  </r>
  <r>
    <n v="445"/>
    <d v="2014-05-09T00:00:00"/>
    <x v="0"/>
    <x v="4"/>
    <x v="190"/>
    <x v="3"/>
    <x v="2"/>
    <x v="9"/>
    <x v="281"/>
    <x v="409"/>
    <n v="4"/>
    <n v="4.07"/>
  </r>
  <r>
    <n v="446"/>
    <d v="2014-05-09T00:00:00"/>
    <x v="0"/>
    <x v="4"/>
    <x v="190"/>
    <x v="3"/>
    <x v="2"/>
    <x v="9"/>
    <x v="378"/>
    <x v="410"/>
    <n v="3"/>
    <n v="40.31"/>
  </r>
  <r>
    <n v="447"/>
    <d v="2014-05-09T00:00:00"/>
    <x v="0"/>
    <x v="4"/>
    <x v="191"/>
    <x v="5"/>
    <x v="0"/>
    <x v="2"/>
    <x v="379"/>
    <x v="411"/>
    <n v="3"/>
    <n v="14.99"/>
  </r>
  <r>
    <n v="448"/>
    <d v="2014-05-09T00:00:00"/>
    <x v="0"/>
    <x v="4"/>
    <x v="191"/>
    <x v="5"/>
    <x v="0"/>
    <x v="1"/>
    <x v="260"/>
    <x v="412"/>
    <n v="3"/>
    <n v="4.54"/>
  </r>
  <r>
    <n v="449"/>
    <d v="2014-05-09T00:00:00"/>
    <x v="0"/>
    <x v="4"/>
    <x v="191"/>
    <x v="5"/>
    <x v="0"/>
    <x v="1"/>
    <x v="380"/>
    <x v="153"/>
    <n v="5"/>
    <n v="9.5"/>
  </r>
  <r>
    <n v="450"/>
    <d v="2014-05-09T00:00:00"/>
    <x v="0"/>
    <x v="4"/>
    <x v="191"/>
    <x v="5"/>
    <x v="0"/>
    <x v="0"/>
    <x v="381"/>
    <x v="413"/>
    <n v="7"/>
    <n v="21.77"/>
  </r>
  <r>
    <n v="451"/>
    <d v="2014-05-10T00:00:00"/>
    <x v="0"/>
    <x v="4"/>
    <x v="170"/>
    <x v="22"/>
    <x v="0"/>
    <x v="10"/>
    <x v="382"/>
    <x v="414"/>
    <n v="3"/>
    <n v="77.48"/>
  </r>
  <r>
    <n v="452"/>
    <d v="2014-05-10T00:00:00"/>
    <x v="0"/>
    <x v="4"/>
    <x v="170"/>
    <x v="22"/>
    <x v="2"/>
    <x v="6"/>
    <x v="383"/>
    <x v="415"/>
    <n v="5"/>
    <n v="4.3600000000000003"/>
  </r>
  <r>
    <n v="453"/>
    <d v="2014-05-10T00:00:00"/>
    <x v="0"/>
    <x v="4"/>
    <x v="192"/>
    <x v="2"/>
    <x v="1"/>
    <x v="11"/>
    <x v="384"/>
    <x v="416"/>
    <n v="7"/>
    <n v="-216.98"/>
  </r>
  <r>
    <n v="454"/>
    <d v="2014-05-10T00:00:00"/>
    <x v="0"/>
    <x v="4"/>
    <x v="192"/>
    <x v="2"/>
    <x v="0"/>
    <x v="4"/>
    <x v="385"/>
    <x v="417"/>
    <n v="5"/>
    <n v="5.3"/>
  </r>
  <r>
    <n v="455"/>
    <d v="2014-05-10T00:00:00"/>
    <x v="0"/>
    <x v="4"/>
    <x v="193"/>
    <x v="3"/>
    <x v="0"/>
    <x v="0"/>
    <x v="386"/>
    <x v="418"/>
    <n v="2"/>
    <n v="19.18"/>
  </r>
  <r>
    <n v="456"/>
    <d v="2014-05-10T00:00:00"/>
    <x v="0"/>
    <x v="4"/>
    <x v="193"/>
    <x v="3"/>
    <x v="2"/>
    <x v="6"/>
    <x v="387"/>
    <x v="419"/>
    <n v="5"/>
    <n v="125.3"/>
  </r>
  <r>
    <n v="457"/>
    <d v="2014-05-10T00:00:00"/>
    <x v="0"/>
    <x v="4"/>
    <x v="193"/>
    <x v="3"/>
    <x v="0"/>
    <x v="14"/>
    <x v="388"/>
    <x v="420"/>
    <n v="6"/>
    <n v="11.08"/>
  </r>
  <r>
    <n v="458"/>
    <d v="2014-05-10T00:00:00"/>
    <x v="0"/>
    <x v="4"/>
    <x v="193"/>
    <x v="3"/>
    <x v="1"/>
    <x v="5"/>
    <x v="389"/>
    <x v="421"/>
    <n v="1"/>
    <n v="32.1"/>
  </r>
  <r>
    <n v="459"/>
    <d v="2014-05-11T00:00:00"/>
    <x v="0"/>
    <x v="4"/>
    <x v="194"/>
    <x v="0"/>
    <x v="2"/>
    <x v="9"/>
    <x v="390"/>
    <x v="422"/>
    <n v="2"/>
    <n v="7.26"/>
  </r>
  <r>
    <n v="460"/>
    <d v="2014-05-11T00:00:00"/>
    <x v="0"/>
    <x v="4"/>
    <x v="194"/>
    <x v="0"/>
    <x v="2"/>
    <x v="6"/>
    <x v="391"/>
    <x v="423"/>
    <n v="1"/>
    <n v="6.3"/>
  </r>
  <r>
    <n v="461"/>
    <d v="2014-05-11T00:00:00"/>
    <x v="0"/>
    <x v="4"/>
    <x v="194"/>
    <x v="0"/>
    <x v="1"/>
    <x v="8"/>
    <x v="392"/>
    <x v="424"/>
    <n v="4"/>
    <n v="-84.29"/>
  </r>
  <r>
    <n v="462"/>
    <d v="2014-05-11T00:00:00"/>
    <x v="0"/>
    <x v="4"/>
    <x v="195"/>
    <x v="0"/>
    <x v="2"/>
    <x v="9"/>
    <x v="393"/>
    <x v="425"/>
    <n v="2"/>
    <n v="7.62"/>
  </r>
  <r>
    <n v="463"/>
    <d v="2014-05-11T00:00:00"/>
    <x v="0"/>
    <x v="4"/>
    <x v="196"/>
    <x v="20"/>
    <x v="0"/>
    <x v="12"/>
    <x v="394"/>
    <x v="426"/>
    <n v="3"/>
    <n v="9.6999999999999993"/>
  </r>
  <r>
    <n v="464"/>
    <d v="2014-05-11T00:00:00"/>
    <x v="0"/>
    <x v="4"/>
    <x v="197"/>
    <x v="0"/>
    <x v="1"/>
    <x v="5"/>
    <x v="395"/>
    <x v="427"/>
    <n v="8"/>
    <n v="-69.31"/>
  </r>
  <r>
    <n v="465"/>
    <d v="2014-05-11T00:00:00"/>
    <x v="0"/>
    <x v="4"/>
    <x v="198"/>
    <x v="1"/>
    <x v="0"/>
    <x v="0"/>
    <x v="121"/>
    <x v="124"/>
    <n v="3"/>
    <n v="5.68"/>
  </r>
  <r>
    <n v="466"/>
    <d v="2014-05-11T00:00:00"/>
    <x v="0"/>
    <x v="4"/>
    <x v="198"/>
    <x v="1"/>
    <x v="0"/>
    <x v="3"/>
    <x v="396"/>
    <x v="428"/>
    <n v="9"/>
    <n v="-172.56"/>
  </r>
  <r>
    <n v="467"/>
    <d v="2014-05-12T00:00:00"/>
    <x v="0"/>
    <x v="4"/>
    <x v="19"/>
    <x v="21"/>
    <x v="1"/>
    <x v="8"/>
    <x v="20"/>
    <x v="429"/>
    <n v="7"/>
    <n v="10.78"/>
  </r>
  <r>
    <n v="468"/>
    <d v="2014-05-12T00:00:00"/>
    <x v="0"/>
    <x v="4"/>
    <x v="73"/>
    <x v="32"/>
    <x v="1"/>
    <x v="13"/>
    <x v="397"/>
    <x v="430"/>
    <n v="3"/>
    <n v="-130.01"/>
  </r>
  <r>
    <n v="469"/>
    <d v="2014-05-13T00:00:00"/>
    <x v="0"/>
    <x v="4"/>
    <x v="199"/>
    <x v="27"/>
    <x v="0"/>
    <x v="2"/>
    <x v="379"/>
    <x v="431"/>
    <n v="2"/>
    <n v="9.99"/>
  </r>
  <r>
    <n v="470"/>
    <d v="2014-05-13T00:00:00"/>
    <x v="0"/>
    <x v="4"/>
    <x v="200"/>
    <x v="16"/>
    <x v="0"/>
    <x v="7"/>
    <x v="78"/>
    <x v="432"/>
    <n v="2"/>
    <n v="2.4"/>
  </r>
  <r>
    <n v="471"/>
    <d v="2014-05-13T00:00:00"/>
    <x v="0"/>
    <x v="4"/>
    <x v="200"/>
    <x v="16"/>
    <x v="0"/>
    <x v="3"/>
    <x v="398"/>
    <x v="433"/>
    <n v="8"/>
    <n v="-331.96"/>
  </r>
  <r>
    <n v="472"/>
    <d v="2014-05-13T00:00:00"/>
    <x v="0"/>
    <x v="4"/>
    <x v="201"/>
    <x v="3"/>
    <x v="2"/>
    <x v="9"/>
    <x v="399"/>
    <x v="434"/>
    <n v="3"/>
    <n v="52.49"/>
  </r>
  <r>
    <n v="473"/>
    <d v="2014-05-13T00:00:00"/>
    <x v="0"/>
    <x v="4"/>
    <x v="160"/>
    <x v="3"/>
    <x v="1"/>
    <x v="5"/>
    <x v="221"/>
    <x v="435"/>
    <n v="6"/>
    <n v="20.96"/>
  </r>
  <r>
    <n v="474"/>
    <d v="2014-05-13T00:00:00"/>
    <x v="0"/>
    <x v="4"/>
    <x v="160"/>
    <x v="3"/>
    <x v="0"/>
    <x v="0"/>
    <x v="187"/>
    <x v="436"/>
    <n v="2"/>
    <n v="3.84"/>
  </r>
  <r>
    <n v="475"/>
    <d v="2014-05-14T00:00:00"/>
    <x v="0"/>
    <x v="4"/>
    <x v="202"/>
    <x v="16"/>
    <x v="1"/>
    <x v="8"/>
    <x v="400"/>
    <x v="437"/>
    <n v="2"/>
    <n v="23.32"/>
  </r>
  <r>
    <n v="476"/>
    <d v="2014-05-16T00:00:00"/>
    <x v="0"/>
    <x v="4"/>
    <x v="203"/>
    <x v="3"/>
    <x v="1"/>
    <x v="5"/>
    <x v="221"/>
    <x v="438"/>
    <n v="5"/>
    <n v="17.47"/>
  </r>
  <r>
    <n v="477"/>
    <d v="2014-05-16T00:00:00"/>
    <x v="0"/>
    <x v="4"/>
    <x v="204"/>
    <x v="3"/>
    <x v="2"/>
    <x v="9"/>
    <x v="401"/>
    <x v="439"/>
    <n v="3"/>
    <n v="3.38"/>
  </r>
  <r>
    <n v="478"/>
    <d v="2014-05-17T00:00:00"/>
    <x v="0"/>
    <x v="4"/>
    <x v="205"/>
    <x v="21"/>
    <x v="0"/>
    <x v="3"/>
    <x v="79"/>
    <x v="440"/>
    <n v="3"/>
    <n v="45.84"/>
  </r>
  <r>
    <n v="479"/>
    <d v="2014-05-18T00:00:00"/>
    <x v="0"/>
    <x v="4"/>
    <x v="206"/>
    <x v="10"/>
    <x v="2"/>
    <x v="6"/>
    <x v="402"/>
    <x v="441"/>
    <n v="2"/>
    <n v="-168.96"/>
  </r>
  <r>
    <n v="480"/>
    <d v="2014-05-18T00:00:00"/>
    <x v="0"/>
    <x v="4"/>
    <x v="207"/>
    <x v="10"/>
    <x v="1"/>
    <x v="8"/>
    <x v="403"/>
    <x v="442"/>
    <n v="3"/>
    <n v="3.73"/>
  </r>
  <r>
    <n v="481"/>
    <d v="2014-05-18T00:00:00"/>
    <x v="0"/>
    <x v="4"/>
    <x v="207"/>
    <x v="10"/>
    <x v="0"/>
    <x v="0"/>
    <x v="404"/>
    <x v="443"/>
    <n v="4"/>
    <n v="5.78"/>
  </r>
  <r>
    <n v="482"/>
    <d v="2014-05-18T00:00:00"/>
    <x v="0"/>
    <x v="4"/>
    <x v="208"/>
    <x v="0"/>
    <x v="0"/>
    <x v="0"/>
    <x v="404"/>
    <x v="444"/>
    <n v="1"/>
    <n v="1.44"/>
  </r>
  <r>
    <n v="483"/>
    <d v="2014-05-19T00:00:00"/>
    <x v="0"/>
    <x v="4"/>
    <x v="209"/>
    <x v="14"/>
    <x v="0"/>
    <x v="3"/>
    <x v="405"/>
    <x v="445"/>
    <n v="9"/>
    <n v="26.41"/>
  </r>
  <r>
    <n v="484"/>
    <d v="2014-05-19T00:00:00"/>
    <x v="0"/>
    <x v="4"/>
    <x v="210"/>
    <x v="6"/>
    <x v="0"/>
    <x v="14"/>
    <x v="388"/>
    <x v="446"/>
    <n v="5"/>
    <n v="9.23"/>
  </r>
  <r>
    <n v="485"/>
    <d v="2014-05-20T00:00:00"/>
    <x v="0"/>
    <x v="4"/>
    <x v="211"/>
    <x v="38"/>
    <x v="0"/>
    <x v="12"/>
    <x v="406"/>
    <x v="447"/>
    <n v="4"/>
    <n v="9.32"/>
  </r>
  <r>
    <n v="486"/>
    <d v="2014-05-20T00:00:00"/>
    <x v="0"/>
    <x v="4"/>
    <x v="211"/>
    <x v="38"/>
    <x v="0"/>
    <x v="4"/>
    <x v="407"/>
    <x v="448"/>
    <n v="9"/>
    <n v="11.94"/>
  </r>
  <r>
    <n v="487"/>
    <d v="2014-05-20T00:00:00"/>
    <x v="0"/>
    <x v="4"/>
    <x v="211"/>
    <x v="38"/>
    <x v="1"/>
    <x v="8"/>
    <x v="408"/>
    <x v="449"/>
    <n v="7"/>
    <n v="60.14"/>
  </r>
  <r>
    <n v="488"/>
    <d v="2014-05-20T00:00:00"/>
    <x v="0"/>
    <x v="4"/>
    <x v="212"/>
    <x v="0"/>
    <x v="1"/>
    <x v="8"/>
    <x v="409"/>
    <x v="450"/>
    <n v="3"/>
    <n v="-5.94"/>
  </r>
  <r>
    <n v="489"/>
    <d v="2014-05-20T00:00:00"/>
    <x v="0"/>
    <x v="4"/>
    <x v="212"/>
    <x v="0"/>
    <x v="0"/>
    <x v="0"/>
    <x v="310"/>
    <x v="320"/>
    <n v="2"/>
    <n v="3.63"/>
  </r>
  <r>
    <n v="490"/>
    <d v="2014-05-20T00:00:00"/>
    <x v="0"/>
    <x v="4"/>
    <x v="212"/>
    <x v="0"/>
    <x v="2"/>
    <x v="9"/>
    <x v="410"/>
    <x v="451"/>
    <n v="2"/>
    <n v="-3.64"/>
  </r>
  <r>
    <n v="491"/>
    <d v="2014-05-20T00:00:00"/>
    <x v="0"/>
    <x v="4"/>
    <x v="212"/>
    <x v="0"/>
    <x v="0"/>
    <x v="2"/>
    <x v="252"/>
    <x v="273"/>
    <n v="5"/>
    <n v="-13.39"/>
  </r>
  <r>
    <n v="492"/>
    <d v="2014-05-21T00:00:00"/>
    <x v="0"/>
    <x v="4"/>
    <x v="213"/>
    <x v="6"/>
    <x v="0"/>
    <x v="3"/>
    <x v="411"/>
    <x v="452"/>
    <n v="7"/>
    <n v="1276.49"/>
  </r>
  <r>
    <n v="493"/>
    <d v="2014-05-21T00:00:00"/>
    <x v="0"/>
    <x v="4"/>
    <x v="213"/>
    <x v="6"/>
    <x v="2"/>
    <x v="6"/>
    <x v="412"/>
    <x v="453"/>
    <n v="3"/>
    <n v="173.03"/>
  </r>
  <r>
    <n v="494"/>
    <d v="2014-05-21T00:00:00"/>
    <x v="0"/>
    <x v="4"/>
    <x v="214"/>
    <x v="3"/>
    <x v="0"/>
    <x v="4"/>
    <x v="29"/>
    <x v="454"/>
    <n v="8"/>
    <n v="10.51"/>
  </r>
  <r>
    <n v="495"/>
    <d v="2014-05-21T00:00:00"/>
    <x v="0"/>
    <x v="4"/>
    <x v="215"/>
    <x v="32"/>
    <x v="0"/>
    <x v="3"/>
    <x v="413"/>
    <x v="455"/>
    <n v="7"/>
    <n v="219.45"/>
  </r>
  <r>
    <n v="496"/>
    <d v="2014-05-21T00:00:00"/>
    <x v="0"/>
    <x v="4"/>
    <x v="215"/>
    <x v="32"/>
    <x v="0"/>
    <x v="0"/>
    <x v="414"/>
    <x v="150"/>
    <n v="3"/>
    <n v="8.7899999999999991"/>
  </r>
  <r>
    <n v="497"/>
    <d v="2014-05-21T00:00:00"/>
    <x v="0"/>
    <x v="4"/>
    <x v="215"/>
    <x v="32"/>
    <x v="0"/>
    <x v="12"/>
    <x v="103"/>
    <x v="456"/>
    <n v="6"/>
    <n v="68.849999999999994"/>
  </r>
  <r>
    <n v="498"/>
    <d v="2014-05-21T00:00:00"/>
    <x v="0"/>
    <x v="4"/>
    <x v="175"/>
    <x v="0"/>
    <x v="0"/>
    <x v="10"/>
    <x v="21"/>
    <x v="40"/>
    <n v="6"/>
    <n v="21.02"/>
  </r>
  <r>
    <n v="499"/>
    <d v="2014-05-21T00:00:00"/>
    <x v="0"/>
    <x v="4"/>
    <x v="175"/>
    <x v="0"/>
    <x v="1"/>
    <x v="5"/>
    <x v="415"/>
    <x v="457"/>
    <n v="2"/>
    <n v="-29.25"/>
  </r>
  <r>
    <n v="500"/>
    <d v="2014-05-21T00:00:00"/>
    <x v="0"/>
    <x v="4"/>
    <x v="175"/>
    <x v="0"/>
    <x v="0"/>
    <x v="0"/>
    <x v="416"/>
    <x v="458"/>
    <n v="1"/>
    <n v="1.63"/>
  </r>
  <r>
    <n v="501"/>
    <d v="2014-05-21T00:00:00"/>
    <x v="0"/>
    <x v="4"/>
    <x v="175"/>
    <x v="0"/>
    <x v="0"/>
    <x v="3"/>
    <x v="417"/>
    <x v="459"/>
    <n v="3"/>
    <n v="-31.01"/>
  </r>
  <r>
    <n v="502"/>
    <d v="2014-05-22T00:00:00"/>
    <x v="0"/>
    <x v="4"/>
    <x v="216"/>
    <x v="33"/>
    <x v="2"/>
    <x v="6"/>
    <x v="418"/>
    <x v="460"/>
    <n v="2"/>
    <n v="34"/>
  </r>
  <r>
    <n v="503"/>
    <d v="2014-05-22T00:00:00"/>
    <x v="0"/>
    <x v="4"/>
    <x v="216"/>
    <x v="33"/>
    <x v="2"/>
    <x v="6"/>
    <x v="419"/>
    <x v="461"/>
    <n v="1"/>
    <n v="12.59"/>
  </r>
  <r>
    <n v="504"/>
    <d v="2014-05-23T00:00:00"/>
    <x v="0"/>
    <x v="4"/>
    <x v="177"/>
    <x v="2"/>
    <x v="0"/>
    <x v="3"/>
    <x v="420"/>
    <x v="462"/>
    <n v="2"/>
    <n v="-2.63"/>
  </r>
  <r>
    <n v="505"/>
    <d v="2014-05-23T00:00:00"/>
    <x v="0"/>
    <x v="4"/>
    <x v="177"/>
    <x v="2"/>
    <x v="0"/>
    <x v="4"/>
    <x v="421"/>
    <x v="463"/>
    <n v="9"/>
    <n v="2.38"/>
  </r>
  <r>
    <n v="506"/>
    <d v="2014-05-23T00:00:00"/>
    <x v="0"/>
    <x v="4"/>
    <x v="177"/>
    <x v="2"/>
    <x v="2"/>
    <x v="6"/>
    <x v="422"/>
    <x v="464"/>
    <n v="2"/>
    <n v="-10.119999999999999"/>
  </r>
  <r>
    <n v="507"/>
    <d v="2014-05-23T00:00:00"/>
    <x v="0"/>
    <x v="4"/>
    <x v="15"/>
    <x v="22"/>
    <x v="0"/>
    <x v="0"/>
    <x v="423"/>
    <x v="115"/>
    <n v="2"/>
    <n v="6.22"/>
  </r>
  <r>
    <n v="508"/>
    <d v="2014-05-23T00:00:00"/>
    <x v="0"/>
    <x v="4"/>
    <x v="217"/>
    <x v="20"/>
    <x v="0"/>
    <x v="3"/>
    <x v="263"/>
    <x v="465"/>
    <n v="5"/>
    <n v="5.84"/>
  </r>
  <r>
    <n v="509"/>
    <d v="2014-05-23T00:00:00"/>
    <x v="0"/>
    <x v="4"/>
    <x v="217"/>
    <x v="20"/>
    <x v="0"/>
    <x v="14"/>
    <x v="424"/>
    <x v="466"/>
    <n v="2"/>
    <n v="0.15"/>
  </r>
  <r>
    <n v="510"/>
    <d v="2014-05-23T00:00:00"/>
    <x v="0"/>
    <x v="4"/>
    <x v="217"/>
    <x v="20"/>
    <x v="0"/>
    <x v="12"/>
    <x v="425"/>
    <x v="467"/>
    <n v="1"/>
    <n v="56.2"/>
  </r>
  <r>
    <n v="511"/>
    <d v="2014-05-24T00:00:00"/>
    <x v="0"/>
    <x v="4"/>
    <x v="218"/>
    <x v="36"/>
    <x v="0"/>
    <x v="0"/>
    <x v="426"/>
    <x v="468"/>
    <n v="3"/>
    <n v="56.98"/>
  </r>
  <r>
    <n v="512"/>
    <d v="2014-05-25T00:00:00"/>
    <x v="0"/>
    <x v="4"/>
    <x v="219"/>
    <x v="1"/>
    <x v="0"/>
    <x v="12"/>
    <x v="427"/>
    <x v="469"/>
    <n v="2"/>
    <n v="-166.32"/>
  </r>
  <r>
    <n v="513"/>
    <d v="2014-05-25T00:00:00"/>
    <x v="0"/>
    <x v="4"/>
    <x v="219"/>
    <x v="1"/>
    <x v="1"/>
    <x v="8"/>
    <x v="428"/>
    <x v="470"/>
    <n v="2"/>
    <n v="-24.19"/>
  </r>
  <r>
    <n v="514"/>
    <d v="2014-05-25T00:00:00"/>
    <x v="0"/>
    <x v="4"/>
    <x v="220"/>
    <x v="20"/>
    <x v="0"/>
    <x v="0"/>
    <x v="429"/>
    <x v="471"/>
    <n v="2"/>
    <n v="6.73"/>
  </r>
  <r>
    <n v="515"/>
    <d v="2014-05-26T00:00:00"/>
    <x v="0"/>
    <x v="4"/>
    <x v="44"/>
    <x v="3"/>
    <x v="1"/>
    <x v="11"/>
    <x v="430"/>
    <x v="77"/>
    <n v="2"/>
    <n v="27.36"/>
  </r>
  <r>
    <n v="516"/>
    <d v="2014-05-26T00:00:00"/>
    <x v="0"/>
    <x v="4"/>
    <x v="44"/>
    <x v="3"/>
    <x v="2"/>
    <x v="6"/>
    <x v="431"/>
    <x v="472"/>
    <n v="2"/>
    <n v="20.16"/>
  </r>
  <r>
    <n v="517"/>
    <d v="2014-05-26T00:00:00"/>
    <x v="0"/>
    <x v="4"/>
    <x v="44"/>
    <x v="3"/>
    <x v="2"/>
    <x v="6"/>
    <x v="432"/>
    <x v="473"/>
    <n v="2"/>
    <n v="31.49"/>
  </r>
  <r>
    <n v="518"/>
    <d v="2014-05-26T00:00:00"/>
    <x v="0"/>
    <x v="4"/>
    <x v="221"/>
    <x v="3"/>
    <x v="1"/>
    <x v="5"/>
    <x v="433"/>
    <x v="474"/>
    <n v="2"/>
    <n v="22.53"/>
  </r>
  <r>
    <n v="519"/>
    <d v="2014-05-26T00:00:00"/>
    <x v="0"/>
    <x v="4"/>
    <x v="222"/>
    <x v="27"/>
    <x v="0"/>
    <x v="0"/>
    <x v="48"/>
    <x v="475"/>
    <n v="5"/>
    <n v="23.23"/>
  </r>
  <r>
    <n v="520"/>
    <d v="2014-05-26T00:00:00"/>
    <x v="0"/>
    <x v="4"/>
    <x v="147"/>
    <x v="1"/>
    <x v="0"/>
    <x v="2"/>
    <x v="434"/>
    <x v="476"/>
    <n v="3"/>
    <n v="7.7"/>
  </r>
  <r>
    <n v="521"/>
    <d v="2014-05-26T00:00:00"/>
    <x v="0"/>
    <x v="4"/>
    <x v="147"/>
    <x v="1"/>
    <x v="1"/>
    <x v="5"/>
    <x v="435"/>
    <x v="477"/>
    <n v="2"/>
    <n v="-5.14"/>
  </r>
  <r>
    <n v="522"/>
    <d v="2014-05-26T00:00:00"/>
    <x v="0"/>
    <x v="4"/>
    <x v="147"/>
    <x v="1"/>
    <x v="0"/>
    <x v="4"/>
    <x v="385"/>
    <x v="478"/>
    <n v="3"/>
    <n v="3.18"/>
  </r>
  <r>
    <n v="523"/>
    <d v="2014-05-27T00:00:00"/>
    <x v="0"/>
    <x v="4"/>
    <x v="223"/>
    <x v="3"/>
    <x v="1"/>
    <x v="13"/>
    <x v="436"/>
    <x v="479"/>
    <n v="10"/>
    <n v="-28.36"/>
  </r>
  <r>
    <n v="524"/>
    <d v="2014-05-27T00:00:00"/>
    <x v="0"/>
    <x v="4"/>
    <x v="223"/>
    <x v="3"/>
    <x v="0"/>
    <x v="2"/>
    <x v="437"/>
    <x v="480"/>
    <n v="4"/>
    <n v="7.19"/>
  </r>
  <r>
    <n v="525"/>
    <d v="2014-05-27T00:00:00"/>
    <x v="0"/>
    <x v="4"/>
    <x v="164"/>
    <x v="3"/>
    <x v="2"/>
    <x v="6"/>
    <x v="438"/>
    <x v="481"/>
    <n v="12"/>
    <n v="125.27"/>
  </r>
  <r>
    <n v="526"/>
    <d v="2014-05-27T00:00:00"/>
    <x v="0"/>
    <x v="4"/>
    <x v="164"/>
    <x v="3"/>
    <x v="2"/>
    <x v="9"/>
    <x v="439"/>
    <x v="482"/>
    <n v="1"/>
    <n v="38"/>
  </r>
  <r>
    <n v="527"/>
    <d v="2014-05-27T00:00:00"/>
    <x v="0"/>
    <x v="4"/>
    <x v="224"/>
    <x v="1"/>
    <x v="0"/>
    <x v="3"/>
    <x v="440"/>
    <x v="96"/>
    <n v="6"/>
    <n v="-30.56"/>
  </r>
  <r>
    <n v="528"/>
    <d v="2014-05-28T00:00:00"/>
    <x v="0"/>
    <x v="4"/>
    <x v="225"/>
    <x v="22"/>
    <x v="2"/>
    <x v="6"/>
    <x v="441"/>
    <x v="483"/>
    <n v="6"/>
    <n v="5.74"/>
  </r>
  <r>
    <n v="529"/>
    <d v="2014-05-28T00:00:00"/>
    <x v="0"/>
    <x v="4"/>
    <x v="225"/>
    <x v="22"/>
    <x v="2"/>
    <x v="9"/>
    <x v="162"/>
    <x v="484"/>
    <n v="4"/>
    <n v="2.21"/>
  </r>
  <r>
    <n v="530"/>
    <d v="2014-05-28T00:00:00"/>
    <x v="0"/>
    <x v="4"/>
    <x v="226"/>
    <x v="22"/>
    <x v="0"/>
    <x v="3"/>
    <x v="442"/>
    <x v="485"/>
    <n v="4"/>
    <n v="51.36"/>
  </r>
  <r>
    <n v="531"/>
    <d v="2014-05-30T00:00:00"/>
    <x v="0"/>
    <x v="4"/>
    <x v="227"/>
    <x v="6"/>
    <x v="0"/>
    <x v="0"/>
    <x v="443"/>
    <x v="486"/>
    <n v="3"/>
    <n v="6.13"/>
  </r>
  <r>
    <n v="532"/>
    <d v="2014-05-30T00:00:00"/>
    <x v="0"/>
    <x v="4"/>
    <x v="228"/>
    <x v="1"/>
    <x v="1"/>
    <x v="13"/>
    <x v="444"/>
    <x v="487"/>
    <n v="3"/>
    <n v="-184.84"/>
  </r>
  <r>
    <n v="533"/>
    <d v="2014-05-30T00:00:00"/>
    <x v="0"/>
    <x v="4"/>
    <x v="229"/>
    <x v="20"/>
    <x v="0"/>
    <x v="3"/>
    <x v="372"/>
    <x v="488"/>
    <n v="4"/>
    <n v="26.39"/>
  </r>
  <r>
    <n v="534"/>
    <d v="2014-05-30T00:00:00"/>
    <x v="0"/>
    <x v="4"/>
    <x v="230"/>
    <x v="20"/>
    <x v="0"/>
    <x v="3"/>
    <x v="445"/>
    <x v="489"/>
    <n v="2"/>
    <n v="8.9499999999999993"/>
  </r>
  <r>
    <n v="535"/>
    <d v="2014-05-30T00:00:00"/>
    <x v="0"/>
    <x v="4"/>
    <x v="230"/>
    <x v="20"/>
    <x v="2"/>
    <x v="6"/>
    <x v="446"/>
    <x v="490"/>
    <n v="5"/>
    <n v="134.56"/>
  </r>
  <r>
    <n v="536"/>
    <d v="2014-05-30T00:00:00"/>
    <x v="0"/>
    <x v="4"/>
    <x v="230"/>
    <x v="20"/>
    <x v="0"/>
    <x v="12"/>
    <x v="447"/>
    <x v="491"/>
    <n v="3"/>
    <n v="77.86"/>
  </r>
  <r>
    <n v="537"/>
    <d v="2014-05-30T00:00:00"/>
    <x v="0"/>
    <x v="4"/>
    <x v="230"/>
    <x v="20"/>
    <x v="0"/>
    <x v="0"/>
    <x v="448"/>
    <x v="418"/>
    <n v="4"/>
    <n v="17.98"/>
  </r>
  <r>
    <n v="538"/>
    <d v="2014-05-30T00:00:00"/>
    <x v="0"/>
    <x v="4"/>
    <x v="231"/>
    <x v="1"/>
    <x v="2"/>
    <x v="16"/>
    <x v="359"/>
    <x v="492"/>
    <n v="3"/>
    <n v="135"/>
  </r>
  <r>
    <n v="539"/>
    <d v="2014-05-31T00:00:00"/>
    <x v="0"/>
    <x v="4"/>
    <x v="232"/>
    <x v="29"/>
    <x v="2"/>
    <x v="6"/>
    <x v="449"/>
    <x v="493"/>
    <n v="3"/>
    <n v="197.99"/>
  </r>
  <r>
    <n v="540"/>
    <d v="2014-05-31T00:00:00"/>
    <x v="0"/>
    <x v="4"/>
    <x v="232"/>
    <x v="29"/>
    <x v="2"/>
    <x v="6"/>
    <x v="450"/>
    <x v="494"/>
    <n v="3"/>
    <n v="32.979999999999997"/>
  </r>
  <r>
    <n v="541"/>
    <d v="2014-06-01T00:00:00"/>
    <x v="0"/>
    <x v="5"/>
    <x v="233"/>
    <x v="28"/>
    <x v="1"/>
    <x v="5"/>
    <x v="7"/>
    <x v="495"/>
    <n v="7"/>
    <n v="580.54"/>
  </r>
  <r>
    <n v="542"/>
    <d v="2014-06-01T00:00:00"/>
    <x v="0"/>
    <x v="5"/>
    <x v="233"/>
    <x v="28"/>
    <x v="0"/>
    <x v="2"/>
    <x v="451"/>
    <x v="496"/>
    <n v="2"/>
    <n v="41.68"/>
  </r>
  <r>
    <n v="543"/>
    <d v="2014-06-01T00:00:00"/>
    <x v="0"/>
    <x v="5"/>
    <x v="233"/>
    <x v="28"/>
    <x v="0"/>
    <x v="0"/>
    <x v="452"/>
    <x v="497"/>
    <n v="6"/>
    <n v="23.94"/>
  </r>
  <r>
    <n v="544"/>
    <d v="2014-06-01T00:00:00"/>
    <x v="0"/>
    <x v="5"/>
    <x v="233"/>
    <x v="28"/>
    <x v="0"/>
    <x v="12"/>
    <x v="453"/>
    <x v="498"/>
    <n v="5"/>
    <n v="496.07"/>
  </r>
  <r>
    <n v="545"/>
    <d v="2014-06-01T00:00:00"/>
    <x v="0"/>
    <x v="5"/>
    <x v="233"/>
    <x v="28"/>
    <x v="0"/>
    <x v="0"/>
    <x v="454"/>
    <x v="499"/>
    <n v="4"/>
    <n v="12.44"/>
  </r>
  <r>
    <n v="546"/>
    <d v="2014-06-01T00:00:00"/>
    <x v="0"/>
    <x v="5"/>
    <x v="234"/>
    <x v="23"/>
    <x v="0"/>
    <x v="3"/>
    <x v="455"/>
    <x v="241"/>
    <n v="3"/>
    <n v="20.92"/>
  </r>
  <r>
    <n v="547"/>
    <d v="2014-06-01T00:00:00"/>
    <x v="0"/>
    <x v="5"/>
    <x v="234"/>
    <x v="23"/>
    <x v="0"/>
    <x v="4"/>
    <x v="456"/>
    <x v="500"/>
    <n v="6"/>
    <n v="83.87"/>
  </r>
  <r>
    <n v="548"/>
    <d v="2014-06-01T00:00:00"/>
    <x v="0"/>
    <x v="5"/>
    <x v="235"/>
    <x v="13"/>
    <x v="1"/>
    <x v="8"/>
    <x v="457"/>
    <x v="501"/>
    <n v="6"/>
    <n v="9.1"/>
  </r>
  <r>
    <n v="549"/>
    <d v="2014-06-01T00:00:00"/>
    <x v="0"/>
    <x v="5"/>
    <x v="235"/>
    <x v="13"/>
    <x v="2"/>
    <x v="6"/>
    <x v="458"/>
    <x v="502"/>
    <n v="7"/>
    <n v="229.3"/>
  </r>
  <r>
    <n v="550"/>
    <d v="2014-06-01T00:00:00"/>
    <x v="0"/>
    <x v="5"/>
    <x v="87"/>
    <x v="14"/>
    <x v="0"/>
    <x v="3"/>
    <x v="459"/>
    <x v="503"/>
    <n v="4"/>
    <n v="66.510000000000005"/>
  </r>
  <r>
    <n v="551"/>
    <d v="2014-06-01T00:00:00"/>
    <x v="0"/>
    <x v="5"/>
    <x v="87"/>
    <x v="14"/>
    <x v="0"/>
    <x v="12"/>
    <x v="460"/>
    <x v="504"/>
    <n v="5"/>
    <n v="12.38"/>
  </r>
  <r>
    <n v="552"/>
    <d v="2014-06-02T00:00:00"/>
    <x v="0"/>
    <x v="5"/>
    <x v="79"/>
    <x v="27"/>
    <x v="0"/>
    <x v="3"/>
    <x v="461"/>
    <x v="505"/>
    <n v="3"/>
    <n v="19.440000000000001"/>
  </r>
  <r>
    <n v="553"/>
    <d v="2014-06-02T00:00:00"/>
    <x v="0"/>
    <x v="5"/>
    <x v="79"/>
    <x v="27"/>
    <x v="1"/>
    <x v="8"/>
    <x v="462"/>
    <x v="506"/>
    <n v="6"/>
    <n v="22"/>
  </r>
  <r>
    <n v="554"/>
    <d v="2014-06-02T00:00:00"/>
    <x v="0"/>
    <x v="5"/>
    <x v="149"/>
    <x v="4"/>
    <x v="0"/>
    <x v="4"/>
    <x v="407"/>
    <x v="507"/>
    <n v="2"/>
    <n v="2.65"/>
  </r>
  <r>
    <n v="555"/>
    <d v="2014-06-02T00:00:00"/>
    <x v="0"/>
    <x v="5"/>
    <x v="149"/>
    <x v="4"/>
    <x v="2"/>
    <x v="6"/>
    <x v="463"/>
    <x v="104"/>
    <n v="3"/>
    <n v="67.19"/>
  </r>
  <r>
    <n v="556"/>
    <d v="2014-06-02T00:00:00"/>
    <x v="0"/>
    <x v="5"/>
    <x v="149"/>
    <x v="4"/>
    <x v="0"/>
    <x v="2"/>
    <x v="168"/>
    <x v="508"/>
    <n v="2"/>
    <n v="107.08"/>
  </r>
  <r>
    <n v="557"/>
    <d v="2014-06-03T00:00:00"/>
    <x v="0"/>
    <x v="5"/>
    <x v="236"/>
    <x v="22"/>
    <x v="1"/>
    <x v="13"/>
    <x v="278"/>
    <x v="509"/>
    <n v="6"/>
    <n v="113.49"/>
  </r>
  <r>
    <n v="558"/>
    <d v="2014-06-03T00:00:00"/>
    <x v="0"/>
    <x v="5"/>
    <x v="237"/>
    <x v="14"/>
    <x v="0"/>
    <x v="10"/>
    <x v="464"/>
    <x v="510"/>
    <n v="2"/>
    <n v="7.49"/>
  </r>
  <r>
    <n v="559"/>
    <d v="2014-06-03T00:00:00"/>
    <x v="0"/>
    <x v="5"/>
    <x v="238"/>
    <x v="1"/>
    <x v="0"/>
    <x v="1"/>
    <x v="465"/>
    <x v="443"/>
    <n v="4"/>
    <n v="5.18"/>
  </r>
  <r>
    <n v="560"/>
    <d v="2014-06-03T00:00:00"/>
    <x v="0"/>
    <x v="5"/>
    <x v="238"/>
    <x v="1"/>
    <x v="1"/>
    <x v="8"/>
    <x v="466"/>
    <x v="511"/>
    <n v="7"/>
    <n v="-40"/>
  </r>
  <r>
    <n v="561"/>
    <d v="2014-06-03T00:00:00"/>
    <x v="0"/>
    <x v="5"/>
    <x v="238"/>
    <x v="1"/>
    <x v="0"/>
    <x v="2"/>
    <x v="346"/>
    <x v="512"/>
    <n v="3"/>
    <n v="9.9499999999999993"/>
  </r>
  <r>
    <n v="562"/>
    <d v="2014-06-04T00:00:00"/>
    <x v="0"/>
    <x v="5"/>
    <x v="114"/>
    <x v="10"/>
    <x v="0"/>
    <x v="0"/>
    <x v="371"/>
    <x v="513"/>
    <n v="2"/>
    <n v="5.88"/>
  </r>
  <r>
    <n v="563"/>
    <d v="2014-06-04T00:00:00"/>
    <x v="0"/>
    <x v="5"/>
    <x v="239"/>
    <x v="20"/>
    <x v="1"/>
    <x v="8"/>
    <x v="467"/>
    <x v="514"/>
    <n v="2"/>
    <n v="21.08"/>
  </r>
  <r>
    <n v="564"/>
    <d v="2014-06-04T00:00:00"/>
    <x v="0"/>
    <x v="5"/>
    <x v="239"/>
    <x v="20"/>
    <x v="0"/>
    <x v="12"/>
    <x v="468"/>
    <x v="515"/>
    <n v="4"/>
    <n v="4.05"/>
  </r>
  <r>
    <n v="565"/>
    <d v="2014-06-04T00:00:00"/>
    <x v="0"/>
    <x v="5"/>
    <x v="239"/>
    <x v="20"/>
    <x v="1"/>
    <x v="11"/>
    <x v="469"/>
    <x v="516"/>
    <n v="2"/>
    <n v="-44.2"/>
  </r>
  <r>
    <n v="566"/>
    <d v="2014-06-04T00:00:00"/>
    <x v="0"/>
    <x v="5"/>
    <x v="239"/>
    <x v="20"/>
    <x v="1"/>
    <x v="8"/>
    <x v="335"/>
    <x v="517"/>
    <n v="2"/>
    <n v="6.7"/>
  </r>
  <r>
    <n v="567"/>
    <d v="2014-06-06T00:00:00"/>
    <x v="0"/>
    <x v="5"/>
    <x v="240"/>
    <x v="20"/>
    <x v="0"/>
    <x v="4"/>
    <x v="470"/>
    <x v="518"/>
    <n v="2"/>
    <n v="4.9400000000000004"/>
  </r>
  <r>
    <n v="568"/>
    <d v="2014-06-06T00:00:00"/>
    <x v="0"/>
    <x v="5"/>
    <x v="241"/>
    <x v="20"/>
    <x v="0"/>
    <x v="3"/>
    <x v="471"/>
    <x v="519"/>
    <n v="9"/>
    <n v="50.47"/>
  </r>
  <r>
    <n v="569"/>
    <d v="2014-06-06T00:00:00"/>
    <x v="0"/>
    <x v="5"/>
    <x v="241"/>
    <x v="20"/>
    <x v="0"/>
    <x v="14"/>
    <x v="472"/>
    <x v="520"/>
    <n v="2"/>
    <n v="4.46"/>
  </r>
  <r>
    <n v="570"/>
    <d v="2014-06-06T00:00:00"/>
    <x v="0"/>
    <x v="5"/>
    <x v="241"/>
    <x v="20"/>
    <x v="1"/>
    <x v="13"/>
    <x v="473"/>
    <x v="521"/>
    <n v="3"/>
    <n v="-347.12"/>
  </r>
  <r>
    <n v="571"/>
    <d v="2014-06-06T00:00:00"/>
    <x v="0"/>
    <x v="5"/>
    <x v="242"/>
    <x v="1"/>
    <x v="0"/>
    <x v="3"/>
    <x v="287"/>
    <x v="522"/>
    <n v="3"/>
    <n v="-38.11"/>
  </r>
  <r>
    <n v="572"/>
    <d v="2014-06-06T00:00:00"/>
    <x v="0"/>
    <x v="5"/>
    <x v="242"/>
    <x v="1"/>
    <x v="0"/>
    <x v="10"/>
    <x v="474"/>
    <x v="51"/>
    <n v="2"/>
    <n v="4.72"/>
  </r>
  <r>
    <n v="573"/>
    <d v="2014-06-06T00:00:00"/>
    <x v="0"/>
    <x v="5"/>
    <x v="243"/>
    <x v="0"/>
    <x v="0"/>
    <x v="1"/>
    <x v="37"/>
    <x v="523"/>
    <n v="10"/>
    <n v="33.83"/>
  </r>
  <r>
    <n v="574"/>
    <d v="2014-06-06T00:00:00"/>
    <x v="0"/>
    <x v="5"/>
    <x v="149"/>
    <x v="16"/>
    <x v="0"/>
    <x v="3"/>
    <x v="475"/>
    <x v="524"/>
    <n v="1"/>
    <n v="-0.91"/>
  </r>
  <r>
    <n v="575"/>
    <d v="2014-06-06T00:00:00"/>
    <x v="0"/>
    <x v="5"/>
    <x v="149"/>
    <x v="16"/>
    <x v="0"/>
    <x v="0"/>
    <x v="426"/>
    <x v="525"/>
    <n v="2"/>
    <n v="22.48"/>
  </r>
  <r>
    <n v="576"/>
    <d v="2014-06-07T00:00:00"/>
    <x v="0"/>
    <x v="5"/>
    <x v="244"/>
    <x v="1"/>
    <x v="0"/>
    <x v="3"/>
    <x v="471"/>
    <x v="526"/>
    <n v="3"/>
    <n v="-20.56"/>
  </r>
  <r>
    <n v="577"/>
    <d v="2014-06-07T00:00:00"/>
    <x v="0"/>
    <x v="5"/>
    <x v="245"/>
    <x v="1"/>
    <x v="1"/>
    <x v="13"/>
    <x v="476"/>
    <x v="527"/>
    <n v="3"/>
    <n v="-209.77"/>
  </r>
  <r>
    <n v="578"/>
    <d v="2014-06-08T00:00:00"/>
    <x v="0"/>
    <x v="5"/>
    <x v="246"/>
    <x v="22"/>
    <x v="1"/>
    <x v="5"/>
    <x v="477"/>
    <x v="528"/>
    <n v="3"/>
    <n v="73.19"/>
  </r>
  <r>
    <n v="579"/>
    <d v="2014-06-08T00:00:00"/>
    <x v="0"/>
    <x v="5"/>
    <x v="124"/>
    <x v="15"/>
    <x v="1"/>
    <x v="5"/>
    <x v="478"/>
    <x v="529"/>
    <n v="3"/>
    <n v="10.65"/>
  </r>
  <r>
    <n v="580"/>
    <d v="2014-06-08T00:00:00"/>
    <x v="0"/>
    <x v="5"/>
    <x v="247"/>
    <x v="20"/>
    <x v="0"/>
    <x v="3"/>
    <x v="442"/>
    <x v="530"/>
    <n v="2"/>
    <n v="25.68"/>
  </r>
  <r>
    <n v="581"/>
    <d v="2014-06-08T00:00:00"/>
    <x v="0"/>
    <x v="5"/>
    <x v="247"/>
    <x v="20"/>
    <x v="0"/>
    <x v="2"/>
    <x v="479"/>
    <x v="531"/>
    <n v="6"/>
    <n v="83.84"/>
  </r>
  <r>
    <n v="582"/>
    <d v="2014-06-09T00:00:00"/>
    <x v="0"/>
    <x v="5"/>
    <x v="248"/>
    <x v="3"/>
    <x v="1"/>
    <x v="8"/>
    <x v="480"/>
    <x v="532"/>
    <n v="7"/>
    <n v="14.17"/>
  </r>
  <r>
    <n v="583"/>
    <d v="2014-06-09T00:00:00"/>
    <x v="0"/>
    <x v="5"/>
    <x v="248"/>
    <x v="3"/>
    <x v="0"/>
    <x v="4"/>
    <x v="481"/>
    <x v="533"/>
    <n v="4"/>
    <n v="1.97"/>
  </r>
  <r>
    <n v="584"/>
    <d v="2014-06-09T00:00:00"/>
    <x v="0"/>
    <x v="5"/>
    <x v="248"/>
    <x v="3"/>
    <x v="2"/>
    <x v="6"/>
    <x v="482"/>
    <x v="534"/>
    <n v="6"/>
    <n v="90.72"/>
  </r>
  <r>
    <n v="585"/>
    <d v="2014-06-09T00:00:00"/>
    <x v="0"/>
    <x v="5"/>
    <x v="248"/>
    <x v="3"/>
    <x v="0"/>
    <x v="3"/>
    <x v="483"/>
    <x v="535"/>
    <n v="3"/>
    <n v="5.78"/>
  </r>
  <r>
    <n v="586"/>
    <d v="2014-06-09T00:00:00"/>
    <x v="0"/>
    <x v="5"/>
    <x v="248"/>
    <x v="3"/>
    <x v="0"/>
    <x v="12"/>
    <x v="484"/>
    <x v="536"/>
    <n v="5"/>
    <n v="34.47"/>
  </r>
  <r>
    <n v="587"/>
    <d v="2014-06-09T00:00:00"/>
    <x v="0"/>
    <x v="5"/>
    <x v="248"/>
    <x v="3"/>
    <x v="1"/>
    <x v="13"/>
    <x v="444"/>
    <x v="537"/>
    <n v="9"/>
    <n v="85.31"/>
  </r>
  <r>
    <n v="588"/>
    <d v="2014-06-09T00:00:00"/>
    <x v="0"/>
    <x v="5"/>
    <x v="248"/>
    <x v="3"/>
    <x v="2"/>
    <x v="6"/>
    <x v="485"/>
    <x v="538"/>
    <n v="4"/>
    <n v="68.36"/>
  </r>
  <r>
    <n v="589"/>
    <d v="2014-06-09T00:00:00"/>
    <x v="0"/>
    <x v="5"/>
    <x v="249"/>
    <x v="0"/>
    <x v="2"/>
    <x v="6"/>
    <x v="356"/>
    <x v="539"/>
    <n v="1"/>
    <n v="0.6"/>
  </r>
  <r>
    <n v="590"/>
    <d v="2014-06-09T00:00:00"/>
    <x v="0"/>
    <x v="5"/>
    <x v="249"/>
    <x v="0"/>
    <x v="2"/>
    <x v="9"/>
    <x v="486"/>
    <x v="540"/>
    <n v="2"/>
    <n v="10.4"/>
  </r>
  <r>
    <n v="591"/>
    <d v="2014-06-09T00:00:00"/>
    <x v="0"/>
    <x v="5"/>
    <x v="249"/>
    <x v="0"/>
    <x v="0"/>
    <x v="4"/>
    <x v="487"/>
    <x v="488"/>
    <n v="2"/>
    <n v="6.16"/>
  </r>
  <r>
    <n v="592"/>
    <d v="2014-06-09T00:00:00"/>
    <x v="0"/>
    <x v="5"/>
    <x v="250"/>
    <x v="3"/>
    <x v="0"/>
    <x v="14"/>
    <x v="488"/>
    <x v="541"/>
    <n v="2"/>
    <n v="0.15"/>
  </r>
  <r>
    <n v="593"/>
    <d v="2014-06-09T00:00:00"/>
    <x v="0"/>
    <x v="5"/>
    <x v="250"/>
    <x v="3"/>
    <x v="0"/>
    <x v="4"/>
    <x v="489"/>
    <x v="542"/>
    <n v="2"/>
    <n v="10.63"/>
  </r>
  <r>
    <n v="594"/>
    <d v="2014-06-09T00:00:00"/>
    <x v="0"/>
    <x v="5"/>
    <x v="251"/>
    <x v="6"/>
    <x v="1"/>
    <x v="13"/>
    <x v="490"/>
    <x v="543"/>
    <n v="7"/>
    <n v="245.02"/>
  </r>
  <r>
    <n v="595"/>
    <d v="2014-06-09T00:00:00"/>
    <x v="0"/>
    <x v="5"/>
    <x v="93"/>
    <x v="17"/>
    <x v="0"/>
    <x v="4"/>
    <x v="491"/>
    <x v="544"/>
    <n v="7"/>
    <n v="4.7"/>
  </r>
  <r>
    <n v="596"/>
    <d v="2014-06-09T00:00:00"/>
    <x v="0"/>
    <x v="5"/>
    <x v="93"/>
    <x v="17"/>
    <x v="0"/>
    <x v="0"/>
    <x v="189"/>
    <x v="545"/>
    <n v="3"/>
    <n v="36.4"/>
  </r>
  <r>
    <n v="597"/>
    <d v="2014-06-09T00:00:00"/>
    <x v="0"/>
    <x v="5"/>
    <x v="93"/>
    <x v="17"/>
    <x v="1"/>
    <x v="8"/>
    <x v="492"/>
    <x v="546"/>
    <n v="2"/>
    <n v="14.21"/>
  </r>
  <r>
    <n v="598"/>
    <d v="2014-06-10T00:00:00"/>
    <x v="0"/>
    <x v="5"/>
    <x v="252"/>
    <x v="14"/>
    <x v="0"/>
    <x v="1"/>
    <x v="493"/>
    <x v="547"/>
    <n v="5"/>
    <n v="240.86"/>
  </r>
  <r>
    <n v="599"/>
    <d v="2014-06-13T00:00:00"/>
    <x v="0"/>
    <x v="5"/>
    <x v="76"/>
    <x v="3"/>
    <x v="0"/>
    <x v="4"/>
    <x v="108"/>
    <x v="548"/>
    <n v="3"/>
    <n v="4.79"/>
  </r>
  <r>
    <n v="600"/>
    <d v="2014-06-14T00:00:00"/>
    <x v="0"/>
    <x v="5"/>
    <x v="253"/>
    <x v="14"/>
    <x v="1"/>
    <x v="11"/>
    <x v="494"/>
    <x v="549"/>
    <n v="3"/>
    <n v="57.49"/>
  </r>
  <r>
    <n v="601"/>
    <d v="2014-06-15T00:00:00"/>
    <x v="0"/>
    <x v="5"/>
    <x v="254"/>
    <x v="0"/>
    <x v="1"/>
    <x v="13"/>
    <x v="495"/>
    <x v="380"/>
    <n v="2"/>
    <n v="-18.559999999999999"/>
  </r>
  <r>
    <n v="602"/>
    <d v="2014-06-15T00:00:00"/>
    <x v="0"/>
    <x v="5"/>
    <x v="254"/>
    <x v="0"/>
    <x v="1"/>
    <x v="5"/>
    <x v="160"/>
    <x v="550"/>
    <n v="4"/>
    <n v="-57"/>
  </r>
  <r>
    <n v="603"/>
    <d v="2014-06-15T00:00:00"/>
    <x v="0"/>
    <x v="5"/>
    <x v="254"/>
    <x v="0"/>
    <x v="0"/>
    <x v="3"/>
    <x v="496"/>
    <x v="551"/>
    <n v="3"/>
    <n v="-14.57"/>
  </r>
  <r>
    <n v="604"/>
    <d v="2014-06-15T00:00:00"/>
    <x v="0"/>
    <x v="5"/>
    <x v="255"/>
    <x v="0"/>
    <x v="0"/>
    <x v="0"/>
    <x v="497"/>
    <x v="552"/>
    <n v="2"/>
    <n v="11.88"/>
  </r>
  <r>
    <n v="605"/>
    <d v="2014-06-16T00:00:00"/>
    <x v="0"/>
    <x v="5"/>
    <x v="256"/>
    <x v="18"/>
    <x v="1"/>
    <x v="5"/>
    <x v="100"/>
    <x v="553"/>
    <n v="8"/>
    <n v="32.39"/>
  </r>
  <r>
    <n v="606"/>
    <d v="2014-06-16T00:00:00"/>
    <x v="0"/>
    <x v="5"/>
    <x v="74"/>
    <x v="20"/>
    <x v="0"/>
    <x v="10"/>
    <x v="21"/>
    <x v="554"/>
    <n v="5"/>
    <n v="19.46"/>
  </r>
  <r>
    <n v="607"/>
    <d v="2014-06-16T00:00:00"/>
    <x v="0"/>
    <x v="5"/>
    <x v="74"/>
    <x v="20"/>
    <x v="0"/>
    <x v="4"/>
    <x v="498"/>
    <x v="555"/>
    <n v="4"/>
    <n v="10.5"/>
  </r>
  <r>
    <n v="608"/>
    <d v="2014-06-16T00:00:00"/>
    <x v="0"/>
    <x v="5"/>
    <x v="74"/>
    <x v="20"/>
    <x v="0"/>
    <x v="3"/>
    <x v="275"/>
    <x v="556"/>
    <n v="3"/>
    <n v="14.34"/>
  </r>
  <r>
    <n v="609"/>
    <d v="2014-06-17T00:00:00"/>
    <x v="0"/>
    <x v="5"/>
    <x v="257"/>
    <x v="7"/>
    <x v="2"/>
    <x v="15"/>
    <x v="499"/>
    <x v="557"/>
    <n v="3"/>
    <n v="31.01"/>
  </r>
  <r>
    <n v="610"/>
    <d v="2014-06-17T00:00:00"/>
    <x v="0"/>
    <x v="5"/>
    <x v="258"/>
    <x v="22"/>
    <x v="1"/>
    <x v="8"/>
    <x v="152"/>
    <x v="274"/>
    <n v="3"/>
    <n v="2.62"/>
  </r>
  <r>
    <n v="611"/>
    <d v="2014-06-17T00:00:00"/>
    <x v="0"/>
    <x v="5"/>
    <x v="258"/>
    <x v="22"/>
    <x v="0"/>
    <x v="7"/>
    <x v="500"/>
    <x v="558"/>
    <n v="5"/>
    <n v="8.9499999999999993"/>
  </r>
  <r>
    <n v="612"/>
    <d v="2014-06-17T00:00:00"/>
    <x v="0"/>
    <x v="5"/>
    <x v="258"/>
    <x v="22"/>
    <x v="0"/>
    <x v="3"/>
    <x v="501"/>
    <x v="559"/>
    <n v="3"/>
    <n v="1061.57"/>
  </r>
  <r>
    <n v="613"/>
    <d v="2014-06-17T00:00:00"/>
    <x v="0"/>
    <x v="5"/>
    <x v="259"/>
    <x v="1"/>
    <x v="0"/>
    <x v="0"/>
    <x v="502"/>
    <x v="525"/>
    <n v="2"/>
    <n v="22.48"/>
  </r>
  <r>
    <n v="614"/>
    <d v="2014-06-18T00:00:00"/>
    <x v="0"/>
    <x v="5"/>
    <x v="260"/>
    <x v="3"/>
    <x v="2"/>
    <x v="6"/>
    <x v="503"/>
    <x v="560"/>
    <n v="5"/>
    <n v="12.23"/>
  </r>
  <r>
    <n v="615"/>
    <d v="2014-06-20T00:00:00"/>
    <x v="0"/>
    <x v="5"/>
    <x v="66"/>
    <x v="0"/>
    <x v="2"/>
    <x v="6"/>
    <x v="504"/>
    <x v="472"/>
    <n v="2"/>
    <n v="20.16"/>
  </r>
  <r>
    <n v="616"/>
    <d v="2014-06-20T00:00:00"/>
    <x v="0"/>
    <x v="5"/>
    <x v="66"/>
    <x v="0"/>
    <x v="0"/>
    <x v="3"/>
    <x v="505"/>
    <x v="561"/>
    <n v="4"/>
    <n v="-5.09"/>
  </r>
  <r>
    <n v="617"/>
    <d v="2014-06-20T00:00:00"/>
    <x v="0"/>
    <x v="5"/>
    <x v="66"/>
    <x v="0"/>
    <x v="1"/>
    <x v="11"/>
    <x v="506"/>
    <x v="562"/>
    <n v="4"/>
    <n v="-19.87"/>
  </r>
  <r>
    <n v="618"/>
    <d v="2014-06-20T00:00:00"/>
    <x v="0"/>
    <x v="5"/>
    <x v="66"/>
    <x v="0"/>
    <x v="0"/>
    <x v="0"/>
    <x v="507"/>
    <x v="143"/>
    <n v="3"/>
    <n v="5.44"/>
  </r>
  <r>
    <n v="619"/>
    <d v="2014-06-20T00:00:00"/>
    <x v="0"/>
    <x v="5"/>
    <x v="66"/>
    <x v="0"/>
    <x v="0"/>
    <x v="0"/>
    <x v="126"/>
    <x v="563"/>
    <n v="2"/>
    <n v="4.08"/>
  </r>
  <r>
    <n v="620"/>
    <d v="2014-06-20T00:00:00"/>
    <x v="0"/>
    <x v="5"/>
    <x v="66"/>
    <x v="0"/>
    <x v="2"/>
    <x v="15"/>
    <x v="508"/>
    <x v="564"/>
    <n v="2"/>
    <n v="-97.72"/>
  </r>
  <r>
    <n v="621"/>
    <d v="2014-06-20T00:00:00"/>
    <x v="0"/>
    <x v="5"/>
    <x v="66"/>
    <x v="0"/>
    <x v="0"/>
    <x v="2"/>
    <x v="509"/>
    <x v="565"/>
    <n v="7"/>
    <n v="-127.37"/>
  </r>
  <r>
    <n v="622"/>
    <d v="2014-06-20T00:00:00"/>
    <x v="0"/>
    <x v="5"/>
    <x v="261"/>
    <x v="39"/>
    <x v="0"/>
    <x v="12"/>
    <x v="447"/>
    <x v="566"/>
    <n v="6"/>
    <n v="155.72999999999999"/>
  </r>
  <r>
    <n v="623"/>
    <d v="2014-06-20T00:00:00"/>
    <x v="0"/>
    <x v="5"/>
    <x v="261"/>
    <x v="39"/>
    <x v="0"/>
    <x v="4"/>
    <x v="510"/>
    <x v="567"/>
    <n v="2"/>
    <n v="1.69"/>
  </r>
  <r>
    <n v="624"/>
    <d v="2014-06-21T00:00:00"/>
    <x v="0"/>
    <x v="5"/>
    <x v="201"/>
    <x v="6"/>
    <x v="1"/>
    <x v="8"/>
    <x v="511"/>
    <x v="568"/>
    <n v="1"/>
    <n v="14.56"/>
  </r>
  <r>
    <n v="625"/>
    <d v="2014-06-21T00:00:00"/>
    <x v="0"/>
    <x v="5"/>
    <x v="201"/>
    <x v="6"/>
    <x v="2"/>
    <x v="6"/>
    <x v="485"/>
    <x v="569"/>
    <n v="1"/>
    <n v="74.05"/>
  </r>
  <r>
    <n v="626"/>
    <d v="2014-06-21T00:00:00"/>
    <x v="0"/>
    <x v="5"/>
    <x v="201"/>
    <x v="6"/>
    <x v="0"/>
    <x v="2"/>
    <x v="512"/>
    <x v="570"/>
    <n v="3"/>
    <n v="10.32"/>
  </r>
  <r>
    <n v="627"/>
    <d v="2014-06-21T00:00:00"/>
    <x v="0"/>
    <x v="5"/>
    <x v="56"/>
    <x v="23"/>
    <x v="2"/>
    <x v="6"/>
    <x v="11"/>
    <x v="571"/>
    <n v="7"/>
    <n v="357.19"/>
  </r>
  <r>
    <n v="628"/>
    <d v="2014-06-21T00:00:00"/>
    <x v="0"/>
    <x v="5"/>
    <x v="56"/>
    <x v="23"/>
    <x v="0"/>
    <x v="4"/>
    <x v="513"/>
    <x v="572"/>
    <n v="2"/>
    <n v="1.0900000000000001"/>
  </r>
  <r>
    <n v="629"/>
    <d v="2014-06-21T00:00:00"/>
    <x v="0"/>
    <x v="5"/>
    <x v="195"/>
    <x v="37"/>
    <x v="0"/>
    <x v="4"/>
    <x v="514"/>
    <x v="369"/>
    <n v="5"/>
    <n v="6.21"/>
  </r>
  <r>
    <n v="630"/>
    <d v="2014-06-21T00:00:00"/>
    <x v="0"/>
    <x v="5"/>
    <x v="149"/>
    <x v="26"/>
    <x v="0"/>
    <x v="3"/>
    <x v="515"/>
    <x v="573"/>
    <n v="7"/>
    <n v="-8.1300000000000008"/>
  </r>
  <r>
    <n v="631"/>
    <d v="2014-06-21T00:00:00"/>
    <x v="0"/>
    <x v="5"/>
    <x v="149"/>
    <x v="26"/>
    <x v="0"/>
    <x v="3"/>
    <x v="516"/>
    <x v="111"/>
    <n v="2"/>
    <n v="-16.78"/>
  </r>
  <r>
    <n v="632"/>
    <d v="2014-06-21T00:00:00"/>
    <x v="0"/>
    <x v="5"/>
    <x v="262"/>
    <x v="2"/>
    <x v="0"/>
    <x v="10"/>
    <x v="21"/>
    <x v="236"/>
    <n v="4"/>
    <n v="8.4"/>
  </r>
  <r>
    <n v="633"/>
    <d v="2014-06-21T00:00:00"/>
    <x v="0"/>
    <x v="5"/>
    <x v="262"/>
    <x v="2"/>
    <x v="1"/>
    <x v="8"/>
    <x v="517"/>
    <x v="444"/>
    <n v="1"/>
    <n v="0.65"/>
  </r>
  <r>
    <n v="634"/>
    <d v="2014-06-21T00:00:00"/>
    <x v="0"/>
    <x v="5"/>
    <x v="262"/>
    <x v="2"/>
    <x v="2"/>
    <x v="9"/>
    <x v="33"/>
    <x v="574"/>
    <n v="4"/>
    <n v="28.79"/>
  </r>
  <r>
    <n v="635"/>
    <d v="2014-06-21T00:00:00"/>
    <x v="0"/>
    <x v="5"/>
    <x v="262"/>
    <x v="2"/>
    <x v="2"/>
    <x v="15"/>
    <x v="518"/>
    <x v="575"/>
    <n v="3"/>
    <n v="-172.49"/>
  </r>
  <r>
    <n v="636"/>
    <d v="2014-06-21T00:00:00"/>
    <x v="0"/>
    <x v="5"/>
    <x v="262"/>
    <x v="2"/>
    <x v="0"/>
    <x v="12"/>
    <x v="519"/>
    <x v="576"/>
    <n v="2"/>
    <n v="3.89"/>
  </r>
  <r>
    <n v="637"/>
    <d v="2014-06-21T00:00:00"/>
    <x v="0"/>
    <x v="5"/>
    <x v="262"/>
    <x v="2"/>
    <x v="0"/>
    <x v="3"/>
    <x v="520"/>
    <x v="577"/>
    <n v="2"/>
    <n v="-7.2"/>
  </r>
  <r>
    <n v="638"/>
    <d v="2014-06-21T00:00:00"/>
    <x v="0"/>
    <x v="5"/>
    <x v="263"/>
    <x v="20"/>
    <x v="0"/>
    <x v="0"/>
    <x v="521"/>
    <x v="578"/>
    <n v="3"/>
    <n v="9.0399999999999991"/>
  </r>
  <r>
    <n v="639"/>
    <d v="2014-06-21T00:00:00"/>
    <x v="0"/>
    <x v="5"/>
    <x v="263"/>
    <x v="20"/>
    <x v="2"/>
    <x v="6"/>
    <x v="522"/>
    <x v="453"/>
    <n v="3"/>
    <n v="160.66999999999999"/>
  </r>
  <r>
    <n v="640"/>
    <d v="2014-06-21T00:00:00"/>
    <x v="0"/>
    <x v="5"/>
    <x v="263"/>
    <x v="20"/>
    <x v="0"/>
    <x v="12"/>
    <x v="107"/>
    <x v="579"/>
    <n v="3"/>
    <n v="26.87"/>
  </r>
  <r>
    <n v="641"/>
    <d v="2014-06-21T00:00:00"/>
    <x v="0"/>
    <x v="5"/>
    <x v="229"/>
    <x v="20"/>
    <x v="2"/>
    <x v="6"/>
    <x v="523"/>
    <x v="580"/>
    <n v="3"/>
    <n v="352.31"/>
  </r>
  <r>
    <n v="642"/>
    <d v="2014-06-22T00:00:00"/>
    <x v="0"/>
    <x v="5"/>
    <x v="264"/>
    <x v="26"/>
    <x v="2"/>
    <x v="9"/>
    <x v="524"/>
    <x v="581"/>
    <n v="6"/>
    <n v="56.57"/>
  </r>
  <r>
    <n v="643"/>
    <d v="2014-06-22T00:00:00"/>
    <x v="0"/>
    <x v="5"/>
    <x v="265"/>
    <x v="28"/>
    <x v="0"/>
    <x v="2"/>
    <x v="525"/>
    <x v="582"/>
    <n v="3"/>
    <n v="0"/>
  </r>
  <r>
    <n v="644"/>
    <d v="2014-06-22T00:00:00"/>
    <x v="0"/>
    <x v="5"/>
    <x v="265"/>
    <x v="28"/>
    <x v="0"/>
    <x v="2"/>
    <x v="124"/>
    <x v="583"/>
    <n v="3"/>
    <n v="9.7200000000000006"/>
  </r>
  <r>
    <n v="645"/>
    <d v="2014-06-22T00:00:00"/>
    <x v="0"/>
    <x v="5"/>
    <x v="266"/>
    <x v="2"/>
    <x v="1"/>
    <x v="5"/>
    <x v="526"/>
    <x v="584"/>
    <n v="3"/>
    <n v="-4.8600000000000003"/>
  </r>
  <r>
    <n v="646"/>
    <d v="2014-06-22T00:00:00"/>
    <x v="0"/>
    <x v="5"/>
    <x v="266"/>
    <x v="2"/>
    <x v="2"/>
    <x v="6"/>
    <x v="527"/>
    <x v="585"/>
    <n v="3"/>
    <n v="-15.18"/>
  </r>
  <r>
    <n v="647"/>
    <d v="2014-06-22T00:00:00"/>
    <x v="0"/>
    <x v="5"/>
    <x v="266"/>
    <x v="2"/>
    <x v="1"/>
    <x v="5"/>
    <x v="528"/>
    <x v="586"/>
    <n v="5"/>
    <n v="0"/>
  </r>
  <r>
    <n v="648"/>
    <d v="2014-06-22T00:00:00"/>
    <x v="0"/>
    <x v="5"/>
    <x v="263"/>
    <x v="12"/>
    <x v="0"/>
    <x v="3"/>
    <x v="529"/>
    <x v="587"/>
    <n v="3"/>
    <n v="-6.03"/>
  </r>
  <r>
    <n v="649"/>
    <d v="2014-06-23T00:00:00"/>
    <x v="0"/>
    <x v="5"/>
    <x v="267"/>
    <x v="2"/>
    <x v="2"/>
    <x v="9"/>
    <x v="530"/>
    <x v="588"/>
    <n v="3"/>
    <n v="1.08"/>
  </r>
  <r>
    <n v="650"/>
    <d v="2014-06-23T00:00:00"/>
    <x v="0"/>
    <x v="5"/>
    <x v="268"/>
    <x v="25"/>
    <x v="0"/>
    <x v="4"/>
    <x v="531"/>
    <x v="215"/>
    <n v="9"/>
    <n v="1.75"/>
  </r>
  <r>
    <n v="651"/>
    <d v="2014-06-23T00:00:00"/>
    <x v="0"/>
    <x v="5"/>
    <x v="268"/>
    <x v="25"/>
    <x v="0"/>
    <x v="14"/>
    <x v="532"/>
    <x v="589"/>
    <n v="1"/>
    <n v="0.35"/>
  </r>
  <r>
    <n v="652"/>
    <d v="2014-06-24T00:00:00"/>
    <x v="0"/>
    <x v="5"/>
    <x v="269"/>
    <x v="12"/>
    <x v="1"/>
    <x v="8"/>
    <x v="533"/>
    <x v="590"/>
    <n v="2"/>
    <n v="0.96"/>
  </r>
  <r>
    <n v="653"/>
    <d v="2014-06-25T00:00:00"/>
    <x v="0"/>
    <x v="5"/>
    <x v="270"/>
    <x v="3"/>
    <x v="1"/>
    <x v="13"/>
    <x v="534"/>
    <x v="591"/>
    <n v="5"/>
    <n v="11.2"/>
  </r>
  <r>
    <n v="654"/>
    <d v="2014-06-25T00:00:00"/>
    <x v="0"/>
    <x v="5"/>
    <x v="271"/>
    <x v="11"/>
    <x v="2"/>
    <x v="6"/>
    <x v="535"/>
    <x v="592"/>
    <n v="5"/>
    <n v="19.8"/>
  </r>
  <r>
    <n v="655"/>
    <d v="2014-06-25T00:00:00"/>
    <x v="0"/>
    <x v="5"/>
    <x v="271"/>
    <x v="11"/>
    <x v="0"/>
    <x v="4"/>
    <x v="4"/>
    <x v="593"/>
    <n v="11"/>
    <n v="17.91"/>
  </r>
  <r>
    <n v="656"/>
    <d v="2014-06-25T00:00:00"/>
    <x v="0"/>
    <x v="5"/>
    <x v="271"/>
    <x v="11"/>
    <x v="0"/>
    <x v="4"/>
    <x v="536"/>
    <x v="594"/>
    <n v="1"/>
    <n v="0.82"/>
  </r>
  <r>
    <n v="657"/>
    <d v="2014-06-27T00:00:00"/>
    <x v="0"/>
    <x v="5"/>
    <x v="272"/>
    <x v="29"/>
    <x v="0"/>
    <x v="2"/>
    <x v="62"/>
    <x v="595"/>
    <n v="5"/>
    <n v="0"/>
  </r>
  <r>
    <n v="658"/>
    <d v="2014-06-27T00:00:00"/>
    <x v="0"/>
    <x v="5"/>
    <x v="272"/>
    <x v="29"/>
    <x v="1"/>
    <x v="13"/>
    <x v="278"/>
    <x v="596"/>
    <n v="1"/>
    <n v="22.35"/>
  </r>
  <r>
    <n v="659"/>
    <d v="2014-06-27T00:00:00"/>
    <x v="0"/>
    <x v="5"/>
    <x v="272"/>
    <x v="29"/>
    <x v="2"/>
    <x v="9"/>
    <x v="378"/>
    <x v="597"/>
    <n v="4"/>
    <n v="53.75"/>
  </r>
  <r>
    <n v="660"/>
    <d v="2014-06-28T00:00:00"/>
    <x v="0"/>
    <x v="5"/>
    <x v="273"/>
    <x v="2"/>
    <x v="0"/>
    <x v="0"/>
    <x v="537"/>
    <x v="598"/>
    <n v="8"/>
    <n v="14.52"/>
  </r>
  <r>
    <n v="661"/>
    <d v="2014-06-28T00:00:00"/>
    <x v="0"/>
    <x v="5"/>
    <x v="273"/>
    <x v="2"/>
    <x v="0"/>
    <x v="3"/>
    <x v="538"/>
    <x v="599"/>
    <n v="3"/>
    <n v="-2.4300000000000002"/>
  </r>
  <r>
    <n v="662"/>
    <d v="2014-06-28T00:00:00"/>
    <x v="0"/>
    <x v="5"/>
    <x v="273"/>
    <x v="2"/>
    <x v="1"/>
    <x v="5"/>
    <x v="354"/>
    <x v="600"/>
    <n v="5"/>
    <n v="0"/>
  </r>
  <r>
    <n v="663"/>
    <d v="2014-06-28T00:00:00"/>
    <x v="0"/>
    <x v="5"/>
    <x v="273"/>
    <x v="2"/>
    <x v="0"/>
    <x v="3"/>
    <x v="83"/>
    <x v="601"/>
    <n v="3"/>
    <n v="-22.8"/>
  </r>
  <r>
    <n v="664"/>
    <d v="2014-06-28T00:00:00"/>
    <x v="0"/>
    <x v="5"/>
    <x v="273"/>
    <x v="2"/>
    <x v="0"/>
    <x v="0"/>
    <x v="539"/>
    <x v="602"/>
    <n v="4"/>
    <n v="117.43"/>
  </r>
  <r>
    <n v="665"/>
    <d v="2014-06-28T00:00:00"/>
    <x v="0"/>
    <x v="5"/>
    <x v="274"/>
    <x v="14"/>
    <x v="0"/>
    <x v="7"/>
    <x v="78"/>
    <x v="603"/>
    <n v="1"/>
    <n v="3.04"/>
  </r>
  <r>
    <n v="666"/>
    <d v="2014-06-29T00:00:00"/>
    <x v="0"/>
    <x v="5"/>
    <x v="275"/>
    <x v="10"/>
    <x v="0"/>
    <x v="4"/>
    <x v="540"/>
    <x v="604"/>
    <n v="7"/>
    <n v="3.69"/>
  </r>
  <r>
    <n v="667"/>
    <d v="2014-06-29T00:00:00"/>
    <x v="0"/>
    <x v="5"/>
    <x v="232"/>
    <x v="20"/>
    <x v="0"/>
    <x v="3"/>
    <x v="541"/>
    <x v="605"/>
    <n v="3"/>
    <n v="4.87"/>
  </r>
  <r>
    <n v="668"/>
    <d v="2014-06-30T00:00:00"/>
    <x v="0"/>
    <x v="5"/>
    <x v="276"/>
    <x v="20"/>
    <x v="0"/>
    <x v="3"/>
    <x v="542"/>
    <x v="606"/>
    <n v="7"/>
    <n v="108.8"/>
  </r>
  <r>
    <n v="669"/>
    <d v="2014-06-30T00:00:00"/>
    <x v="0"/>
    <x v="5"/>
    <x v="277"/>
    <x v="1"/>
    <x v="0"/>
    <x v="4"/>
    <x v="543"/>
    <x v="607"/>
    <n v="4"/>
    <n v="1.64"/>
  </r>
  <r>
    <n v="670"/>
    <d v="2014-06-30T00:00:00"/>
    <x v="0"/>
    <x v="5"/>
    <x v="278"/>
    <x v="3"/>
    <x v="0"/>
    <x v="4"/>
    <x v="136"/>
    <x v="331"/>
    <n v="5"/>
    <n v="10.37"/>
  </r>
  <r>
    <n v="671"/>
    <d v="2014-06-30T00:00:00"/>
    <x v="0"/>
    <x v="5"/>
    <x v="279"/>
    <x v="0"/>
    <x v="0"/>
    <x v="0"/>
    <x v="5"/>
    <x v="499"/>
    <n v="5"/>
    <n v="9.07"/>
  </r>
  <r>
    <n v="672"/>
    <d v="2014-06-30T00:00:00"/>
    <x v="0"/>
    <x v="5"/>
    <x v="279"/>
    <x v="0"/>
    <x v="0"/>
    <x v="7"/>
    <x v="78"/>
    <x v="608"/>
    <n v="6"/>
    <n v="7.19"/>
  </r>
  <r>
    <n v="673"/>
    <d v="2014-06-30T00:00:00"/>
    <x v="0"/>
    <x v="5"/>
    <x v="178"/>
    <x v="20"/>
    <x v="0"/>
    <x v="3"/>
    <x v="544"/>
    <x v="345"/>
    <n v="1"/>
    <n v="0.84"/>
  </r>
  <r>
    <n v="674"/>
    <d v="2014-06-30T00:00:00"/>
    <x v="0"/>
    <x v="5"/>
    <x v="178"/>
    <x v="20"/>
    <x v="0"/>
    <x v="4"/>
    <x v="545"/>
    <x v="609"/>
    <n v="3"/>
    <n v="2.9"/>
  </r>
  <r>
    <n v="675"/>
    <d v="2014-06-30T00:00:00"/>
    <x v="0"/>
    <x v="5"/>
    <x v="280"/>
    <x v="25"/>
    <x v="0"/>
    <x v="0"/>
    <x v="546"/>
    <x v="610"/>
    <n v="7"/>
    <n v="108.74"/>
  </r>
  <r>
    <n v="676"/>
    <d v="2014-07-01T00:00:00"/>
    <x v="0"/>
    <x v="6"/>
    <x v="112"/>
    <x v="22"/>
    <x v="0"/>
    <x v="3"/>
    <x v="547"/>
    <x v="611"/>
    <n v="5"/>
    <n v="6.97"/>
  </r>
  <r>
    <n v="677"/>
    <d v="2014-07-01T00:00:00"/>
    <x v="0"/>
    <x v="6"/>
    <x v="230"/>
    <x v="16"/>
    <x v="2"/>
    <x v="6"/>
    <x v="548"/>
    <x v="612"/>
    <n v="2"/>
    <n v="71.989999999999995"/>
  </r>
  <r>
    <n v="678"/>
    <d v="2014-07-01T00:00:00"/>
    <x v="0"/>
    <x v="6"/>
    <x v="230"/>
    <x v="16"/>
    <x v="0"/>
    <x v="3"/>
    <x v="549"/>
    <x v="193"/>
    <n v="6"/>
    <n v="-3.63"/>
  </r>
  <r>
    <n v="679"/>
    <d v="2014-07-02T00:00:00"/>
    <x v="0"/>
    <x v="6"/>
    <x v="281"/>
    <x v="23"/>
    <x v="2"/>
    <x v="6"/>
    <x v="550"/>
    <x v="613"/>
    <n v="2"/>
    <n v="19.97"/>
  </r>
  <r>
    <n v="680"/>
    <d v="2014-07-02T00:00:00"/>
    <x v="0"/>
    <x v="6"/>
    <x v="281"/>
    <x v="23"/>
    <x v="0"/>
    <x v="4"/>
    <x v="385"/>
    <x v="614"/>
    <n v="1"/>
    <n v="2.1800000000000002"/>
  </r>
  <r>
    <n v="681"/>
    <d v="2014-07-04T00:00:00"/>
    <x v="0"/>
    <x v="6"/>
    <x v="124"/>
    <x v="26"/>
    <x v="0"/>
    <x v="0"/>
    <x v="285"/>
    <x v="615"/>
    <n v="4"/>
    <n v="62.14"/>
  </r>
  <r>
    <n v="682"/>
    <d v="2014-07-04T00:00:00"/>
    <x v="0"/>
    <x v="6"/>
    <x v="124"/>
    <x v="26"/>
    <x v="0"/>
    <x v="12"/>
    <x v="38"/>
    <x v="616"/>
    <n v="2"/>
    <n v="3.24"/>
  </r>
  <r>
    <n v="683"/>
    <d v="2014-07-04T00:00:00"/>
    <x v="0"/>
    <x v="6"/>
    <x v="282"/>
    <x v="6"/>
    <x v="0"/>
    <x v="0"/>
    <x v="551"/>
    <x v="617"/>
    <n v="3"/>
    <n v="10.92"/>
  </r>
  <r>
    <n v="684"/>
    <d v="2014-07-04T00:00:00"/>
    <x v="0"/>
    <x v="6"/>
    <x v="282"/>
    <x v="6"/>
    <x v="0"/>
    <x v="3"/>
    <x v="253"/>
    <x v="618"/>
    <n v="5"/>
    <n v="7.64"/>
  </r>
  <r>
    <n v="685"/>
    <d v="2014-07-05T00:00:00"/>
    <x v="0"/>
    <x v="6"/>
    <x v="283"/>
    <x v="29"/>
    <x v="2"/>
    <x v="9"/>
    <x v="552"/>
    <x v="145"/>
    <n v="3"/>
    <n v="163.19"/>
  </r>
  <r>
    <n v="686"/>
    <d v="2014-07-05T00:00:00"/>
    <x v="0"/>
    <x v="6"/>
    <x v="283"/>
    <x v="29"/>
    <x v="0"/>
    <x v="1"/>
    <x v="553"/>
    <x v="471"/>
    <n v="2"/>
    <n v="6.87"/>
  </r>
  <r>
    <n v="687"/>
    <d v="2014-07-05T00:00:00"/>
    <x v="0"/>
    <x v="6"/>
    <x v="283"/>
    <x v="29"/>
    <x v="0"/>
    <x v="0"/>
    <x v="537"/>
    <x v="5"/>
    <n v="3"/>
    <n v="9.33"/>
  </r>
  <r>
    <n v="688"/>
    <d v="2014-07-05T00:00:00"/>
    <x v="0"/>
    <x v="6"/>
    <x v="284"/>
    <x v="0"/>
    <x v="0"/>
    <x v="2"/>
    <x v="554"/>
    <x v="619"/>
    <n v="3"/>
    <n v="-44.16"/>
  </r>
  <r>
    <n v="689"/>
    <d v="2014-07-05T00:00:00"/>
    <x v="0"/>
    <x v="6"/>
    <x v="284"/>
    <x v="0"/>
    <x v="0"/>
    <x v="2"/>
    <x v="555"/>
    <x v="620"/>
    <n v="11"/>
    <n v="-35.18"/>
  </r>
  <r>
    <n v="690"/>
    <d v="2014-07-05T00:00:00"/>
    <x v="0"/>
    <x v="6"/>
    <x v="285"/>
    <x v="3"/>
    <x v="0"/>
    <x v="3"/>
    <x v="556"/>
    <x v="81"/>
    <n v="6"/>
    <n v="67.86"/>
  </r>
  <r>
    <n v="691"/>
    <d v="2014-07-05T00:00:00"/>
    <x v="0"/>
    <x v="6"/>
    <x v="17"/>
    <x v="15"/>
    <x v="0"/>
    <x v="4"/>
    <x v="481"/>
    <x v="621"/>
    <n v="3"/>
    <n v="0.38"/>
  </r>
  <r>
    <n v="692"/>
    <d v="2014-07-05T00:00:00"/>
    <x v="0"/>
    <x v="6"/>
    <x v="286"/>
    <x v="16"/>
    <x v="1"/>
    <x v="8"/>
    <x v="557"/>
    <x v="622"/>
    <n v="2"/>
    <n v="5.37"/>
  </r>
  <r>
    <n v="693"/>
    <d v="2014-07-05T00:00:00"/>
    <x v="0"/>
    <x v="6"/>
    <x v="286"/>
    <x v="16"/>
    <x v="0"/>
    <x v="3"/>
    <x v="558"/>
    <x v="623"/>
    <n v="5"/>
    <n v="-6.87"/>
  </r>
  <r>
    <n v="694"/>
    <d v="2014-07-05T00:00:00"/>
    <x v="0"/>
    <x v="6"/>
    <x v="286"/>
    <x v="16"/>
    <x v="1"/>
    <x v="8"/>
    <x v="259"/>
    <x v="624"/>
    <n v="3"/>
    <n v="15.99"/>
  </r>
  <r>
    <n v="695"/>
    <d v="2014-07-06T00:00:00"/>
    <x v="0"/>
    <x v="6"/>
    <x v="287"/>
    <x v="20"/>
    <x v="2"/>
    <x v="16"/>
    <x v="559"/>
    <x v="625"/>
    <n v="1"/>
    <n v="175"/>
  </r>
  <r>
    <n v="696"/>
    <d v="2014-07-06T00:00:00"/>
    <x v="0"/>
    <x v="6"/>
    <x v="288"/>
    <x v="3"/>
    <x v="1"/>
    <x v="5"/>
    <x v="560"/>
    <x v="626"/>
    <n v="2"/>
    <n v="47.85"/>
  </r>
  <r>
    <n v="697"/>
    <d v="2014-07-07T00:00:00"/>
    <x v="0"/>
    <x v="6"/>
    <x v="154"/>
    <x v="2"/>
    <x v="1"/>
    <x v="5"/>
    <x v="561"/>
    <x v="627"/>
    <n v="2"/>
    <n v="-46.74"/>
  </r>
  <r>
    <n v="698"/>
    <d v="2014-07-07T00:00:00"/>
    <x v="0"/>
    <x v="6"/>
    <x v="154"/>
    <x v="2"/>
    <x v="1"/>
    <x v="8"/>
    <x v="562"/>
    <x v="628"/>
    <n v="2"/>
    <n v="12.08"/>
  </r>
  <r>
    <n v="699"/>
    <d v="2014-07-08T00:00:00"/>
    <x v="0"/>
    <x v="6"/>
    <x v="289"/>
    <x v="20"/>
    <x v="1"/>
    <x v="5"/>
    <x v="478"/>
    <x v="629"/>
    <n v="1"/>
    <n v="10.65"/>
  </r>
  <r>
    <n v="700"/>
    <d v="2014-07-08T00:00:00"/>
    <x v="0"/>
    <x v="6"/>
    <x v="290"/>
    <x v="3"/>
    <x v="1"/>
    <x v="13"/>
    <x v="92"/>
    <x v="630"/>
    <n v="3"/>
    <n v="-87.94"/>
  </r>
  <r>
    <n v="701"/>
    <d v="2014-07-08T00:00:00"/>
    <x v="0"/>
    <x v="6"/>
    <x v="290"/>
    <x v="3"/>
    <x v="0"/>
    <x v="3"/>
    <x v="209"/>
    <x v="631"/>
    <n v="6"/>
    <n v="68.849999999999994"/>
  </r>
  <r>
    <n v="702"/>
    <d v="2014-07-09T00:00:00"/>
    <x v="0"/>
    <x v="6"/>
    <x v="291"/>
    <x v="0"/>
    <x v="0"/>
    <x v="0"/>
    <x v="63"/>
    <x v="320"/>
    <n v="2"/>
    <n v="3.63"/>
  </r>
  <r>
    <n v="703"/>
    <d v="2014-07-09T00:00:00"/>
    <x v="0"/>
    <x v="6"/>
    <x v="291"/>
    <x v="0"/>
    <x v="0"/>
    <x v="0"/>
    <x v="563"/>
    <x v="632"/>
    <n v="3"/>
    <n v="4.49"/>
  </r>
  <r>
    <n v="704"/>
    <d v="2014-07-09T00:00:00"/>
    <x v="0"/>
    <x v="6"/>
    <x v="292"/>
    <x v="3"/>
    <x v="0"/>
    <x v="1"/>
    <x v="564"/>
    <x v="633"/>
    <n v="1"/>
    <n v="1.41"/>
  </r>
  <r>
    <n v="705"/>
    <d v="2014-07-09T00:00:00"/>
    <x v="0"/>
    <x v="6"/>
    <x v="292"/>
    <x v="3"/>
    <x v="0"/>
    <x v="3"/>
    <x v="93"/>
    <x v="634"/>
    <n v="6"/>
    <n v="14.14"/>
  </r>
  <r>
    <n v="706"/>
    <d v="2014-07-09T00:00:00"/>
    <x v="0"/>
    <x v="6"/>
    <x v="292"/>
    <x v="3"/>
    <x v="0"/>
    <x v="2"/>
    <x v="565"/>
    <x v="635"/>
    <n v="4"/>
    <n v="4.07"/>
  </r>
  <r>
    <n v="707"/>
    <d v="2014-07-09T00:00:00"/>
    <x v="0"/>
    <x v="6"/>
    <x v="293"/>
    <x v="3"/>
    <x v="0"/>
    <x v="3"/>
    <x v="566"/>
    <x v="636"/>
    <n v="6"/>
    <n v="4.6500000000000004"/>
  </r>
  <r>
    <n v="708"/>
    <d v="2014-07-09T00:00:00"/>
    <x v="0"/>
    <x v="6"/>
    <x v="293"/>
    <x v="3"/>
    <x v="1"/>
    <x v="11"/>
    <x v="194"/>
    <x v="637"/>
    <n v="1"/>
    <n v="7.05"/>
  </r>
  <r>
    <n v="709"/>
    <d v="2014-07-09T00:00:00"/>
    <x v="0"/>
    <x v="6"/>
    <x v="293"/>
    <x v="3"/>
    <x v="0"/>
    <x v="4"/>
    <x v="531"/>
    <x v="638"/>
    <n v="2"/>
    <n v="2.2200000000000002"/>
  </r>
  <r>
    <n v="710"/>
    <d v="2014-07-09T00:00:00"/>
    <x v="0"/>
    <x v="6"/>
    <x v="293"/>
    <x v="3"/>
    <x v="0"/>
    <x v="0"/>
    <x v="184"/>
    <x v="331"/>
    <n v="5"/>
    <n v="15.55"/>
  </r>
  <r>
    <n v="711"/>
    <d v="2014-07-11T00:00:00"/>
    <x v="0"/>
    <x v="6"/>
    <x v="174"/>
    <x v="23"/>
    <x v="0"/>
    <x v="0"/>
    <x v="371"/>
    <x v="639"/>
    <n v="5"/>
    <n v="83.28"/>
  </r>
  <r>
    <n v="712"/>
    <d v="2014-07-11T00:00:00"/>
    <x v="0"/>
    <x v="6"/>
    <x v="174"/>
    <x v="23"/>
    <x v="2"/>
    <x v="6"/>
    <x v="567"/>
    <x v="640"/>
    <n v="3"/>
    <n v="57.41"/>
  </r>
  <r>
    <n v="713"/>
    <d v="2014-07-11T00:00:00"/>
    <x v="0"/>
    <x v="6"/>
    <x v="174"/>
    <x v="23"/>
    <x v="1"/>
    <x v="5"/>
    <x v="160"/>
    <x v="641"/>
    <n v="3"/>
    <n v="213.74"/>
  </r>
  <r>
    <n v="714"/>
    <d v="2014-07-11T00:00:00"/>
    <x v="0"/>
    <x v="6"/>
    <x v="174"/>
    <x v="23"/>
    <x v="1"/>
    <x v="8"/>
    <x v="568"/>
    <x v="642"/>
    <n v="9"/>
    <n v="52.13"/>
  </r>
  <r>
    <n v="715"/>
    <d v="2014-07-11T00:00:00"/>
    <x v="0"/>
    <x v="6"/>
    <x v="174"/>
    <x v="23"/>
    <x v="0"/>
    <x v="1"/>
    <x v="569"/>
    <x v="221"/>
    <n v="5"/>
    <n v="7.06"/>
  </r>
  <r>
    <n v="716"/>
    <d v="2014-07-11T00:00:00"/>
    <x v="0"/>
    <x v="6"/>
    <x v="46"/>
    <x v="0"/>
    <x v="2"/>
    <x v="6"/>
    <x v="570"/>
    <x v="643"/>
    <n v="4"/>
    <n v="43.2"/>
  </r>
  <r>
    <n v="717"/>
    <d v="2014-07-11T00:00:00"/>
    <x v="0"/>
    <x v="6"/>
    <x v="46"/>
    <x v="0"/>
    <x v="0"/>
    <x v="0"/>
    <x v="571"/>
    <x v="320"/>
    <n v="2"/>
    <n v="3.63"/>
  </r>
  <r>
    <n v="718"/>
    <d v="2014-07-11T00:00:00"/>
    <x v="0"/>
    <x v="6"/>
    <x v="294"/>
    <x v="20"/>
    <x v="0"/>
    <x v="0"/>
    <x v="572"/>
    <x v="644"/>
    <n v="4"/>
    <n v="23.09"/>
  </r>
  <r>
    <n v="719"/>
    <d v="2014-07-11T00:00:00"/>
    <x v="0"/>
    <x v="6"/>
    <x v="294"/>
    <x v="20"/>
    <x v="0"/>
    <x v="3"/>
    <x v="573"/>
    <x v="645"/>
    <n v="5"/>
    <n v="6.4"/>
  </r>
  <r>
    <n v="720"/>
    <d v="2014-07-11T00:00:00"/>
    <x v="0"/>
    <x v="6"/>
    <x v="295"/>
    <x v="20"/>
    <x v="2"/>
    <x v="6"/>
    <x v="574"/>
    <x v="646"/>
    <n v="3"/>
    <n v="47.81"/>
  </r>
  <r>
    <n v="721"/>
    <d v="2014-07-12T00:00:00"/>
    <x v="0"/>
    <x v="6"/>
    <x v="296"/>
    <x v="3"/>
    <x v="0"/>
    <x v="3"/>
    <x v="575"/>
    <x v="647"/>
    <n v="2"/>
    <n v="2.8"/>
  </r>
  <r>
    <n v="722"/>
    <d v="2014-07-12T00:00:00"/>
    <x v="0"/>
    <x v="6"/>
    <x v="296"/>
    <x v="3"/>
    <x v="1"/>
    <x v="13"/>
    <x v="576"/>
    <x v="648"/>
    <n v="3"/>
    <n v="-17.46"/>
  </r>
  <r>
    <n v="723"/>
    <d v="2014-07-12T00:00:00"/>
    <x v="0"/>
    <x v="6"/>
    <x v="151"/>
    <x v="3"/>
    <x v="0"/>
    <x v="2"/>
    <x v="379"/>
    <x v="649"/>
    <n v="9"/>
    <n v="44.96"/>
  </r>
  <r>
    <n v="724"/>
    <d v="2014-07-12T00:00:00"/>
    <x v="0"/>
    <x v="6"/>
    <x v="151"/>
    <x v="3"/>
    <x v="2"/>
    <x v="6"/>
    <x v="577"/>
    <x v="650"/>
    <n v="8"/>
    <n v="28.79"/>
  </r>
  <r>
    <n v="725"/>
    <d v="2014-07-12T00:00:00"/>
    <x v="0"/>
    <x v="6"/>
    <x v="68"/>
    <x v="22"/>
    <x v="1"/>
    <x v="5"/>
    <x v="578"/>
    <x v="651"/>
    <n v="4"/>
    <n v="13.85"/>
  </r>
  <r>
    <n v="726"/>
    <d v="2014-07-12T00:00:00"/>
    <x v="0"/>
    <x v="6"/>
    <x v="68"/>
    <x v="22"/>
    <x v="0"/>
    <x v="3"/>
    <x v="538"/>
    <x v="652"/>
    <n v="4"/>
    <n v="3.8"/>
  </r>
  <r>
    <n v="727"/>
    <d v="2014-07-12T00:00:00"/>
    <x v="0"/>
    <x v="6"/>
    <x v="297"/>
    <x v="1"/>
    <x v="0"/>
    <x v="0"/>
    <x v="404"/>
    <x v="653"/>
    <n v="9"/>
    <n v="13"/>
  </r>
  <r>
    <n v="728"/>
    <d v="2014-07-12T00:00:00"/>
    <x v="0"/>
    <x v="6"/>
    <x v="297"/>
    <x v="1"/>
    <x v="2"/>
    <x v="9"/>
    <x v="579"/>
    <x v="654"/>
    <n v="4"/>
    <n v="3.28"/>
  </r>
  <r>
    <n v="729"/>
    <d v="2014-07-12T00:00:00"/>
    <x v="0"/>
    <x v="6"/>
    <x v="298"/>
    <x v="0"/>
    <x v="1"/>
    <x v="5"/>
    <x v="580"/>
    <x v="655"/>
    <n v="3"/>
    <n v="-14.64"/>
  </r>
  <r>
    <n v="730"/>
    <d v="2014-07-12T00:00:00"/>
    <x v="0"/>
    <x v="6"/>
    <x v="298"/>
    <x v="0"/>
    <x v="0"/>
    <x v="7"/>
    <x v="153"/>
    <x v="656"/>
    <n v="2"/>
    <n v="0.56999999999999995"/>
  </r>
  <r>
    <n v="731"/>
    <d v="2014-07-12T00:00:00"/>
    <x v="0"/>
    <x v="6"/>
    <x v="298"/>
    <x v="0"/>
    <x v="0"/>
    <x v="4"/>
    <x v="581"/>
    <x v="657"/>
    <n v="7"/>
    <n v="3.9"/>
  </r>
  <r>
    <n v="732"/>
    <d v="2014-07-12T00:00:00"/>
    <x v="0"/>
    <x v="6"/>
    <x v="298"/>
    <x v="0"/>
    <x v="0"/>
    <x v="0"/>
    <x v="59"/>
    <x v="658"/>
    <n v="3"/>
    <n v="5.61"/>
  </r>
  <r>
    <n v="733"/>
    <d v="2014-07-13T00:00:00"/>
    <x v="0"/>
    <x v="6"/>
    <x v="271"/>
    <x v="3"/>
    <x v="1"/>
    <x v="13"/>
    <x v="582"/>
    <x v="659"/>
    <n v="3"/>
    <n v="4.3899999999999997"/>
  </r>
  <r>
    <n v="734"/>
    <d v="2014-07-14T00:00:00"/>
    <x v="0"/>
    <x v="6"/>
    <x v="299"/>
    <x v="1"/>
    <x v="0"/>
    <x v="3"/>
    <x v="583"/>
    <x v="660"/>
    <n v="7"/>
    <n v="-46.39"/>
  </r>
  <r>
    <n v="735"/>
    <d v="2014-07-14T00:00:00"/>
    <x v="0"/>
    <x v="6"/>
    <x v="299"/>
    <x v="1"/>
    <x v="2"/>
    <x v="6"/>
    <x v="441"/>
    <x v="661"/>
    <n v="4"/>
    <n v="3.83"/>
  </r>
  <r>
    <n v="736"/>
    <d v="2014-07-14T00:00:00"/>
    <x v="0"/>
    <x v="6"/>
    <x v="300"/>
    <x v="12"/>
    <x v="0"/>
    <x v="2"/>
    <x v="49"/>
    <x v="662"/>
    <n v="5"/>
    <n v="6.29"/>
  </r>
  <r>
    <n v="737"/>
    <d v="2014-07-14T00:00:00"/>
    <x v="0"/>
    <x v="6"/>
    <x v="43"/>
    <x v="2"/>
    <x v="2"/>
    <x v="6"/>
    <x v="584"/>
    <x v="663"/>
    <n v="1"/>
    <n v="-2.25"/>
  </r>
  <r>
    <n v="738"/>
    <d v="2014-07-14T00:00:00"/>
    <x v="0"/>
    <x v="6"/>
    <x v="43"/>
    <x v="2"/>
    <x v="2"/>
    <x v="6"/>
    <x v="585"/>
    <x v="664"/>
    <n v="2"/>
    <n v="-13.99"/>
  </r>
  <r>
    <n v="739"/>
    <d v="2014-07-14T00:00:00"/>
    <x v="0"/>
    <x v="6"/>
    <x v="43"/>
    <x v="2"/>
    <x v="1"/>
    <x v="8"/>
    <x v="586"/>
    <x v="665"/>
    <n v="2"/>
    <n v="1.2"/>
  </r>
  <r>
    <n v="740"/>
    <d v="2014-07-14T00:00:00"/>
    <x v="0"/>
    <x v="6"/>
    <x v="43"/>
    <x v="2"/>
    <x v="0"/>
    <x v="4"/>
    <x v="151"/>
    <x v="666"/>
    <n v="2"/>
    <n v="4.68"/>
  </r>
  <r>
    <n v="741"/>
    <d v="2014-07-14T00:00:00"/>
    <x v="0"/>
    <x v="6"/>
    <x v="301"/>
    <x v="7"/>
    <x v="0"/>
    <x v="12"/>
    <x v="587"/>
    <x v="667"/>
    <n v="1"/>
    <n v="11.05"/>
  </r>
  <r>
    <n v="742"/>
    <d v="2014-07-14T00:00:00"/>
    <x v="0"/>
    <x v="6"/>
    <x v="302"/>
    <x v="20"/>
    <x v="0"/>
    <x v="4"/>
    <x v="588"/>
    <x v="150"/>
    <n v="3"/>
    <n v="4.49"/>
  </r>
  <r>
    <n v="743"/>
    <d v="2014-07-15T00:00:00"/>
    <x v="0"/>
    <x v="6"/>
    <x v="197"/>
    <x v="19"/>
    <x v="2"/>
    <x v="9"/>
    <x v="589"/>
    <x v="668"/>
    <n v="3"/>
    <n v="1.31"/>
  </r>
  <r>
    <n v="744"/>
    <d v="2014-07-15T00:00:00"/>
    <x v="0"/>
    <x v="6"/>
    <x v="197"/>
    <x v="19"/>
    <x v="0"/>
    <x v="7"/>
    <x v="590"/>
    <x v="13"/>
    <n v="3"/>
    <n v="2.68"/>
  </r>
  <r>
    <n v="745"/>
    <d v="2014-07-18T00:00:00"/>
    <x v="0"/>
    <x v="6"/>
    <x v="303"/>
    <x v="12"/>
    <x v="1"/>
    <x v="5"/>
    <x v="591"/>
    <x v="669"/>
    <n v="4"/>
    <n v="-25.91"/>
  </r>
  <r>
    <n v="746"/>
    <d v="2014-07-18T00:00:00"/>
    <x v="0"/>
    <x v="6"/>
    <x v="304"/>
    <x v="20"/>
    <x v="0"/>
    <x v="3"/>
    <x v="592"/>
    <x v="670"/>
    <n v="2"/>
    <n v="4.5199999999999996"/>
  </r>
  <r>
    <n v="747"/>
    <d v="2014-07-19T00:00:00"/>
    <x v="0"/>
    <x v="6"/>
    <x v="305"/>
    <x v="37"/>
    <x v="2"/>
    <x v="6"/>
    <x v="570"/>
    <x v="671"/>
    <n v="2"/>
    <n v="93.59"/>
  </r>
  <r>
    <n v="748"/>
    <d v="2014-07-19T00:00:00"/>
    <x v="0"/>
    <x v="6"/>
    <x v="305"/>
    <x v="37"/>
    <x v="1"/>
    <x v="13"/>
    <x v="593"/>
    <x v="672"/>
    <n v="1"/>
    <n v="-4.03"/>
  </r>
  <r>
    <n v="749"/>
    <d v="2014-07-19T00:00:00"/>
    <x v="0"/>
    <x v="6"/>
    <x v="305"/>
    <x v="37"/>
    <x v="0"/>
    <x v="3"/>
    <x v="594"/>
    <x v="673"/>
    <n v="2"/>
    <n v="9.6"/>
  </r>
  <r>
    <n v="750"/>
    <d v="2014-07-19T00:00:00"/>
    <x v="0"/>
    <x v="6"/>
    <x v="305"/>
    <x v="37"/>
    <x v="0"/>
    <x v="3"/>
    <x v="595"/>
    <x v="674"/>
    <n v="1"/>
    <n v="1.83"/>
  </r>
  <r>
    <n v="751"/>
    <d v="2014-07-19T00:00:00"/>
    <x v="0"/>
    <x v="6"/>
    <x v="306"/>
    <x v="35"/>
    <x v="0"/>
    <x v="3"/>
    <x v="596"/>
    <x v="675"/>
    <n v="2"/>
    <n v="2.21"/>
  </r>
  <r>
    <n v="752"/>
    <d v="2014-07-20T00:00:00"/>
    <x v="0"/>
    <x v="6"/>
    <x v="307"/>
    <x v="0"/>
    <x v="0"/>
    <x v="2"/>
    <x v="597"/>
    <x v="676"/>
    <n v="3"/>
    <n v="38.57"/>
  </r>
  <r>
    <n v="753"/>
    <d v="2014-07-20T00:00:00"/>
    <x v="0"/>
    <x v="6"/>
    <x v="307"/>
    <x v="0"/>
    <x v="1"/>
    <x v="8"/>
    <x v="598"/>
    <x v="677"/>
    <n v="5"/>
    <n v="-14.23"/>
  </r>
  <r>
    <n v="754"/>
    <d v="2014-07-20T00:00:00"/>
    <x v="0"/>
    <x v="6"/>
    <x v="307"/>
    <x v="0"/>
    <x v="1"/>
    <x v="5"/>
    <x v="599"/>
    <x v="678"/>
    <n v="2"/>
    <n v="-140.19999999999999"/>
  </r>
  <r>
    <n v="755"/>
    <d v="2014-07-20T00:00:00"/>
    <x v="0"/>
    <x v="6"/>
    <x v="308"/>
    <x v="10"/>
    <x v="0"/>
    <x v="2"/>
    <x v="99"/>
    <x v="679"/>
    <n v="1"/>
    <n v="-5.2"/>
  </r>
  <r>
    <n v="756"/>
    <d v="2014-07-20T00:00:00"/>
    <x v="0"/>
    <x v="6"/>
    <x v="308"/>
    <x v="10"/>
    <x v="0"/>
    <x v="3"/>
    <x v="417"/>
    <x v="680"/>
    <n v="3"/>
    <n v="-21.89"/>
  </r>
  <r>
    <n v="757"/>
    <d v="2014-07-20T00:00:00"/>
    <x v="0"/>
    <x v="6"/>
    <x v="309"/>
    <x v="3"/>
    <x v="0"/>
    <x v="0"/>
    <x v="600"/>
    <x v="681"/>
    <n v="1"/>
    <n v="50.33"/>
  </r>
  <r>
    <n v="758"/>
    <d v="2014-07-20T00:00:00"/>
    <x v="0"/>
    <x v="6"/>
    <x v="309"/>
    <x v="3"/>
    <x v="0"/>
    <x v="3"/>
    <x v="601"/>
    <x v="682"/>
    <n v="2"/>
    <n v="3.16"/>
  </r>
  <r>
    <n v="759"/>
    <d v="2014-07-20T00:00:00"/>
    <x v="0"/>
    <x v="6"/>
    <x v="309"/>
    <x v="3"/>
    <x v="0"/>
    <x v="0"/>
    <x v="602"/>
    <x v="611"/>
    <n v="4"/>
    <n v="9.76"/>
  </r>
  <r>
    <n v="760"/>
    <d v="2014-07-20T00:00:00"/>
    <x v="0"/>
    <x v="6"/>
    <x v="309"/>
    <x v="3"/>
    <x v="1"/>
    <x v="8"/>
    <x v="603"/>
    <x v="683"/>
    <n v="3"/>
    <n v="15.49"/>
  </r>
  <r>
    <n v="761"/>
    <d v="2014-07-20T00:00:00"/>
    <x v="0"/>
    <x v="6"/>
    <x v="310"/>
    <x v="3"/>
    <x v="0"/>
    <x v="3"/>
    <x v="604"/>
    <x v="684"/>
    <n v="6"/>
    <n v="30.28"/>
  </r>
  <r>
    <n v="762"/>
    <d v="2014-07-20T00:00:00"/>
    <x v="0"/>
    <x v="6"/>
    <x v="310"/>
    <x v="3"/>
    <x v="0"/>
    <x v="0"/>
    <x v="605"/>
    <x v="685"/>
    <n v="3"/>
    <n v="10.73"/>
  </r>
  <r>
    <n v="763"/>
    <d v="2014-07-20T00:00:00"/>
    <x v="0"/>
    <x v="6"/>
    <x v="104"/>
    <x v="3"/>
    <x v="2"/>
    <x v="9"/>
    <x v="606"/>
    <x v="686"/>
    <n v="2"/>
    <n v="15.1"/>
  </r>
  <r>
    <n v="764"/>
    <d v="2014-07-20T00:00:00"/>
    <x v="0"/>
    <x v="6"/>
    <x v="104"/>
    <x v="3"/>
    <x v="0"/>
    <x v="0"/>
    <x v="607"/>
    <x v="687"/>
    <n v="2"/>
    <n v="5.86"/>
  </r>
  <r>
    <n v="765"/>
    <d v="2014-07-20T00:00:00"/>
    <x v="0"/>
    <x v="6"/>
    <x v="104"/>
    <x v="3"/>
    <x v="0"/>
    <x v="4"/>
    <x v="608"/>
    <x v="342"/>
    <n v="4"/>
    <n v="3.8"/>
  </r>
  <r>
    <n v="766"/>
    <d v="2014-07-20T00:00:00"/>
    <x v="0"/>
    <x v="6"/>
    <x v="104"/>
    <x v="3"/>
    <x v="0"/>
    <x v="2"/>
    <x v="168"/>
    <x v="688"/>
    <n v="3"/>
    <n v="160.62"/>
  </r>
  <r>
    <n v="767"/>
    <d v="2014-07-21T00:00:00"/>
    <x v="0"/>
    <x v="6"/>
    <x v="311"/>
    <x v="3"/>
    <x v="0"/>
    <x v="4"/>
    <x v="609"/>
    <x v="689"/>
    <n v="5"/>
    <n v="25.79"/>
  </r>
  <r>
    <n v="768"/>
    <d v="2014-07-21T00:00:00"/>
    <x v="0"/>
    <x v="6"/>
    <x v="311"/>
    <x v="3"/>
    <x v="1"/>
    <x v="5"/>
    <x v="610"/>
    <x v="690"/>
    <n v="2"/>
    <n v="50.1"/>
  </r>
  <r>
    <n v="769"/>
    <d v="2014-07-21T00:00:00"/>
    <x v="0"/>
    <x v="6"/>
    <x v="311"/>
    <x v="3"/>
    <x v="1"/>
    <x v="13"/>
    <x v="179"/>
    <x v="691"/>
    <n v="1"/>
    <n v="27.28"/>
  </r>
  <r>
    <n v="770"/>
    <d v="2014-07-21T00:00:00"/>
    <x v="0"/>
    <x v="6"/>
    <x v="312"/>
    <x v="0"/>
    <x v="0"/>
    <x v="12"/>
    <x v="406"/>
    <x v="214"/>
    <n v="3"/>
    <n v="-12.98"/>
  </r>
  <r>
    <n v="771"/>
    <d v="2014-07-21T00:00:00"/>
    <x v="0"/>
    <x v="6"/>
    <x v="312"/>
    <x v="0"/>
    <x v="0"/>
    <x v="10"/>
    <x v="611"/>
    <x v="692"/>
    <n v="5"/>
    <n v="29.67"/>
  </r>
  <r>
    <n v="772"/>
    <d v="2014-07-21T00:00:00"/>
    <x v="0"/>
    <x v="6"/>
    <x v="312"/>
    <x v="0"/>
    <x v="1"/>
    <x v="5"/>
    <x v="612"/>
    <x v="693"/>
    <n v="5"/>
    <n v="-93.99"/>
  </r>
  <r>
    <n v="773"/>
    <d v="2014-07-21T00:00:00"/>
    <x v="0"/>
    <x v="6"/>
    <x v="312"/>
    <x v="0"/>
    <x v="0"/>
    <x v="3"/>
    <x v="613"/>
    <x v="694"/>
    <n v="1"/>
    <n v="-1.83"/>
  </r>
  <r>
    <n v="774"/>
    <d v="2014-07-21T00:00:00"/>
    <x v="0"/>
    <x v="6"/>
    <x v="190"/>
    <x v="40"/>
    <x v="2"/>
    <x v="6"/>
    <x v="227"/>
    <x v="695"/>
    <n v="2"/>
    <n v="10.07"/>
  </r>
  <r>
    <n v="775"/>
    <d v="2014-07-22T00:00:00"/>
    <x v="0"/>
    <x v="6"/>
    <x v="313"/>
    <x v="20"/>
    <x v="0"/>
    <x v="4"/>
    <x v="614"/>
    <x v="696"/>
    <n v="2"/>
    <n v="1.67"/>
  </r>
  <r>
    <n v="776"/>
    <d v="2014-07-22T00:00:00"/>
    <x v="0"/>
    <x v="6"/>
    <x v="313"/>
    <x v="20"/>
    <x v="2"/>
    <x v="9"/>
    <x v="615"/>
    <x v="281"/>
    <n v="2"/>
    <n v="57.59"/>
  </r>
  <r>
    <n v="777"/>
    <d v="2014-07-22T00:00:00"/>
    <x v="0"/>
    <x v="6"/>
    <x v="201"/>
    <x v="3"/>
    <x v="0"/>
    <x v="4"/>
    <x v="616"/>
    <x v="697"/>
    <n v="4"/>
    <n v="3.23"/>
  </r>
  <r>
    <n v="778"/>
    <d v="2014-07-22T00:00:00"/>
    <x v="0"/>
    <x v="6"/>
    <x v="201"/>
    <x v="3"/>
    <x v="1"/>
    <x v="5"/>
    <x v="560"/>
    <x v="698"/>
    <n v="3"/>
    <n v="71.77"/>
  </r>
  <r>
    <n v="779"/>
    <d v="2014-07-22T00:00:00"/>
    <x v="0"/>
    <x v="6"/>
    <x v="201"/>
    <x v="3"/>
    <x v="0"/>
    <x v="2"/>
    <x v="617"/>
    <x v="699"/>
    <n v="10"/>
    <n v="68.59"/>
  </r>
  <r>
    <n v="780"/>
    <d v="2014-07-22T00:00:00"/>
    <x v="0"/>
    <x v="6"/>
    <x v="201"/>
    <x v="3"/>
    <x v="1"/>
    <x v="13"/>
    <x v="618"/>
    <x v="529"/>
    <n v="3"/>
    <n v="19.16"/>
  </r>
  <r>
    <n v="781"/>
    <d v="2014-07-22T00:00:00"/>
    <x v="0"/>
    <x v="6"/>
    <x v="314"/>
    <x v="3"/>
    <x v="0"/>
    <x v="4"/>
    <x v="268"/>
    <x v="184"/>
    <n v="6"/>
    <n v="6.49"/>
  </r>
  <r>
    <n v="782"/>
    <d v="2014-07-22T00:00:00"/>
    <x v="0"/>
    <x v="6"/>
    <x v="315"/>
    <x v="0"/>
    <x v="0"/>
    <x v="2"/>
    <x v="53"/>
    <x v="700"/>
    <n v="1"/>
    <n v="1.33"/>
  </r>
  <r>
    <n v="783"/>
    <d v="2014-07-23T00:00:00"/>
    <x v="0"/>
    <x v="6"/>
    <x v="316"/>
    <x v="12"/>
    <x v="0"/>
    <x v="3"/>
    <x v="601"/>
    <x v="701"/>
    <n v="5"/>
    <n v="-5.71"/>
  </r>
  <r>
    <n v="784"/>
    <d v="2014-07-23T00:00:00"/>
    <x v="0"/>
    <x v="6"/>
    <x v="316"/>
    <x v="12"/>
    <x v="2"/>
    <x v="9"/>
    <x v="552"/>
    <x v="702"/>
    <n v="8"/>
    <n v="179.19"/>
  </r>
  <r>
    <n v="785"/>
    <d v="2014-07-23T00:00:00"/>
    <x v="0"/>
    <x v="6"/>
    <x v="316"/>
    <x v="12"/>
    <x v="0"/>
    <x v="4"/>
    <x v="619"/>
    <x v="703"/>
    <n v="1"/>
    <n v="0.92"/>
  </r>
  <r>
    <n v="786"/>
    <d v="2014-07-23T00:00:00"/>
    <x v="0"/>
    <x v="6"/>
    <x v="316"/>
    <x v="12"/>
    <x v="2"/>
    <x v="9"/>
    <x v="620"/>
    <x v="704"/>
    <n v="10"/>
    <n v="-29.94"/>
  </r>
  <r>
    <n v="787"/>
    <d v="2014-07-23T00:00:00"/>
    <x v="0"/>
    <x v="6"/>
    <x v="199"/>
    <x v="20"/>
    <x v="2"/>
    <x v="9"/>
    <x v="621"/>
    <x v="287"/>
    <n v="2"/>
    <n v="8"/>
  </r>
  <r>
    <n v="788"/>
    <d v="2014-07-23T00:00:00"/>
    <x v="0"/>
    <x v="6"/>
    <x v="317"/>
    <x v="3"/>
    <x v="2"/>
    <x v="6"/>
    <x v="431"/>
    <x v="234"/>
    <n v="6"/>
    <n v="60.48"/>
  </r>
  <r>
    <n v="789"/>
    <d v="2014-07-23T00:00:00"/>
    <x v="0"/>
    <x v="6"/>
    <x v="317"/>
    <x v="3"/>
    <x v="0"/>
    <x v="14"/>
    <x v="622"/>
    <x v="705"/>
    <n v="5"/>
    <n v="11.8"/>
  </r>
  <r>
    <n v="790"/>
    <d v="2014-07-23T00:00:00"/>
    <x v="0"/>
    <x v="6"/>
    <x v="317"/>
    <x v="3"/>
    <x v="2"/>
    <x v="6"/>
    <x v="338"/>
    <x v="250"/>
    <n v="3"/>
    <n v="37.799999999999997"/>
  </r>
  <r>
    <n v="791"/>
    <d v="2014-07-23T00:00:00"/>
    <x v="0"/>
    <x v="6"/>
    <x v="317"/>
    <x v="3"/>
    <x v="2"/>
    <x v="9"/>
    <x v="623"/>
    <x v="706"/>
    <n v="3"/>
    <n v="4.95"/>
  </r>
  <r>
    <n v="792"/>
    <d v="2014-07-25T00:00:00"/>
    <x v="0"/>
    <x v="6"/>
    <x v="318"/>
    <x v="3"/>
    <x v="0"/>
    <x v="2"/>
    <x v="624"/>
    <x v="707"/>
    <n v="4"/>
    <n v="15.04"/>
  </r>
  <r>
    <n v="793"/>
    <d v="2014-07-25T00:00:00"/>
    <x v="0"/>
    <x v="6"/>
    <x v="318"/>
    <x v="3"/>
    <x v="0"/>
    <x v="14"/>
    <x v="625"/>
    <x v="708"/>
    <n v="5"/>
    <n v="327.51"/>
  </r>
  <r>
    <n v="794"/>
    <d v="2014-07-25T00:00:00"/>
    <x v="0"/>
    <x v="6"/>
    <x v="318"/>
    <x v="3"/>
    <x v="1"/>
    <x v="8"/>
    <x v="626"/>
    <x v="709"/>
    <n v="8"/>
    <n v="34.28"/>
  </r>
  <r>
    <n v="795"/>
    <d v="2014-07-25T00:00:00"/>
    <x v="0"/>
    <x v="6"/>
    <x v="58"/>
    <x v="3"/>
    <x v="0"/>
    <x v="0"/>
    <x v="183"/>
    <x v="710"/>
    <n v="1"/>
    <n v="3.18"/>
  </r>
  <r>
    <n v="796"/>
    <d v="2014-07-25T00:00:00"/>
    <x v="0"/>
    <x v="6"/>
    <x v="58"/>
    <x v="3"/>
    <x v="0"/>
    <x v="14"/>
    <x v="532"/>
    <x v="711"/>
    <n v="4"/>
    <n v="4.5"/>
  </r>
  <r>
    <n v="797"/>
    <d v="2014-07-26T00:00:00"/>
    <x v="0"/>
    <x v="6"/>
    <x v="319"/>
    <x v="1"/>
    <x v="0"/>
    <x v="2"/>
    <x v="627"/>
    <x v="712"/>
    <n v="3"/>
    <n v="-29.34"/>
  </r>
  <r>
    <n v="798"/>
    <d v="2014-07-26T00:00:00"/>
    <x v="0"/>
    <x v="6"/>
    <x v="111"/>
    <x v="17"/>
    <x v="2"/>
    <x v="6"/>
    <x v="628"/>
    <x v="713"/>
    <n v="2"/>
    <n v="114"/>
  </r>
  <r>
    <n v="799"/>
    <d v="2014-07-26T00:00:00"/>
    <x v="0"/>
    <x v="6"/>
    <x v="111"/>
    <x v="17"/>
    <x v="1"/>
    <x v="5"/>
    <x v="629"/>
    <x v="714"/>
    <n v="3"/>
    <n v="-109.58"/>
  </r>
  <r>
    <n v="800"/>
    <d v="2014-07-26T00:00:00"/>
    <x v="0"/>
    <x v="6"/>
    <x v="111"/>
    <x v="17"/>
    <x v="1"/>
    <x v="8"/>
    <x v="630"/>
    <x v="715"/>
    <n v="9"/>
    <n v="36.18"/>
  </r>
  <r>
    <n v="801"/>
    <d v="2014-07-26T00:00:00"/>
    <x v="0"/>
    <x v="6"/>
    <x v="111"/>
    <x v="17"/>
    <x v="2"/>
    <x v="9"/>
    <x v="631"/>
    <x v="716"/>
    <n v="3"/>
    <n v="70.099999999999994"/>
  </r>
  <r>
    <n v="802"/>
    <d v="2014-07-26T00:00:00"/>
    <x v="0"/>
    <x v="6"/>
    <x v="4"/>
    <x v="27"/>
    <x v="2"/>
    <x v="9"/>
    <x v="632"/>
    <x v="717"/>
    <n v="7"/>
    <n v="34.700000000000003"/>
  </r>
  <r>
    <n v="803"/>
    <d v="2014-07-26T00:00:00"/>
    <x v="0"/>
    <x v="6"/>
    <x v="320"/>
    <x v="4"/>
    <x v="1"/>
    <x v="5"/>
    <x v="633"/>
    <x v="718"/>
    <n v="2"/>
    <n v="18.329999999999998"/>
  </r>
  <r>
    <n v="804"/>
    <d v="2014-07-26T00:00:00"/>
    <x v="0"/>
    <x v="6"/>
    <x v="320"/>
    <x v="4"/>
    <x v="0"/>
    <x v="1"/>
    <x v="634"/>
    <x v="719"/>
    <n v="13"/>
    <n v="76.56"/>
  </r>
  <r>
    <n v="805"/>
    <d v="2014-07-26T00:00:00"/>
    <x v="0"/>
    <x v="6"/>
    <x v="320"/>
    <x v="4"/>
    <x v="1"/>
    <x v="8"/>
    <x v="635"/>
    <x v="720"/>
    <n v="3"/>
    <n v="9.26"/>
  </r>
  <r>
    <n v="806"/>
    <d v="2014-07-26T00:00:00"/>
    <x v="0"/>
    <x v="6"/>
    <x v="321"/>
    <x v="0"/>
    <x v="0"/>
    <x v="3"/>
    <x v="501"/>
    <x v="721"/>
    <n v="8"/>
    <n v="-3701.89"/>
  </r>
  <r>
    <n v="807"/>
    <d v="2014-07-26T00:00:00"/>
    <x v="0"/>
    <x v="6"/>
    <x v="321"/>
    <x v="0"/>
    <x v="1"/>
    <x v="8"/>
    <x v="636"/>
    <x v="722"/>
    <n v="3"/>
    <n v="-10.06"/>
  </r>
  <r>
    <n v="808"/>
    <d v="2014-07-26T00:00:00"/>
    <x v="0"/>
    <x v="6"/>
    <x v="321"/>
    <x v="0"/>
    <x v="0"/>
    <x v="3"/>
    <x v="637"/>
    <x v="723"/>
    <n v="4"/>
    <n v="-26.85"/>
  </r>
  <r>
    <n v="809"/>
    <d v="2014-07-26T00:00:00"/>
    <x v="0"/>
    <x v="6"/>
    <x v="321"/>
    <x v="0"/>
    <x v="2"/>
    <x v="9"/>
    <x v="620"/>
    <x v="724"/>
    <n v="9"/>
    <n v="-26.95"/>
  </r>
  <r>
    <n v="810"/>
    <d v="2014-07-26T00:00:00"/>
    <x v="0"/>
    <x v="6"/>
    <x v="321"/>
    <x v="0"/>
    <x v="0"/>
    <x v="3"/>
    <x v="638"/>
    <x v="725"/>
    <n v="5"/>
    <n v="-13.32"/>
  </r>
  <r>
    <n v="811"/>
    <d v="2014-07-26T00:00:00"/>
    <x v="0"/>
    <x v="6"/>
    <x v="321"/>
    <x v="0"/>
    <x v="0"/>
    <x v="12"/>
    <x v="639"/>
    <x v="726"/>
    <n v="2"/>
    <n v="-12.09"/>
  </r>
  <r>
    <n v="812"/>
    <d v="2014-07-27T00:00:00"/>
    <x v="0"/>
    <x v="6"/>
    <x v="60"/>
    <x v="3"/>
    <x v="2"/>
    <x v="9"/>
    <x v="640"/>
    <x v="727"/>
    <n v="2"/>
    <n v="38.08"/>
  </r>
  <r>
    <n v="813"/>
    <d v="2014-07-27T00:00:00"/>
    <x v="0"/>
    <x v="6"/>
    <x v="322"/>
    <x v="20"/>
    <x v="0"/>
    <x v="0"/>
    <x v="641"/>
    <x v="728"/>
    <n v="11"/>
    <n v="32.229999999999997"/>
  </r>
  <r>
    <n v="814"/>
    <d v="2014-07-27T00:00:00"/>
    <x v="0"/>
    <x v="6"/>
    <x v="323"/>
    <x v="3"/>
    <x v="0"/>
    <x v="2"/>
    <x v="332"/>
    <x v="729"/>
    <n v="2"/>
    <n v="0"/>
  </r>
  <r>
    <n v="815"/>
    <d v="2014-07-28T00:00:00"/>
    <x v="0"/>
    <x v="6"/>
    <x v="74"/>
    <x v="16"/>
    <x v="0"/>
    <x v="7"/>
    <x v="642"/>
    <x v="730"/>
    <n v="5"/>
    <n v="5.19"/>
  </r>
  <r>
    <n v="816"/>
    <d v="2014-07-28T00:00:00"/>
    <x v="0"/>
    <x v="6"/>
    <x v="74"/>
    <x v="16"/>
    <x v="1"/>
    <x v="8"/>
    <x v="643"/>
    <x v="731"/>
    <n v="6"/>
    <n v="12.99"/>
  </r>
  <r>
    <n v="817"/>
    <d v="2014-07-28T00:00:00"/>
    <x v="0"/>
    <x v="6"/>
    <x v="74"/>
    <x v="16"/>
    <x v="0"/>
    <x v="10"/>
    <x v="474"/>
    <x v="732"/>
    <n v="7"/>
    <n v="16.52"/>
  </r>
  <r>
    <n v="818"/>
    <d v="2014-07-30T00:00:00"/>
    <x v="0"/>
    <x v="6"/>
    <x v="324"/>
    <x v="22"/>
    <x v="1"/>
    <x v="11"/>
    <x v="644"/>
    <x v="733"/>
    <n v="8"/>
    <n v="259.89"/>
  </r>
  <r>
    <n v="819"/>
    <d v="2014-08-01T00:00:00"/>
    <x v="0"/>
    <x v="7"/>
    <x v="302"/>
    <x v="25"/>
    <x v="0"/>
    <x v="1"/>
    <x v="645"/>
    <x v="734"/>
    <n v="3"/>
    <n v="5.92"/>
  </r>
  <r>
    <n v="820"/>
    <d v="2014-08-01T00:00:00"/>
    <x v="0"/>
    <x v="7"/>
    <x v="302"/>
    <x v="25"/>
    <x v="1"/>
    <x v="8"/>
    <x v="568"/>
    <x v="735"/>
    <n v="4"/>
    <n v="12.14"/>
  </r>
  <r>
    <n v="821"/>
    <d v="2014-08-01T00:00:00"/>
    <x v="0"/>
    <x v="7"/>
    <x v="302"/>
    <x v="25"/>
    <x v="0"/>
    <x v="12"/>
    <x v="447"/>
    <x v="736"/>
    <n v="1"/>
    <n v="10.220000000000001"/>
  </r>
  <r>
    <n v="822"/>
    <d v="2014-08-01T00:00:00"/>
    <x v="0"/>
    <x v="7"/>
    <x v="302"/>
    <x v="25"/>
    <x v="0"/>
    <x v="0"/>
    <x v="646"/>
    <x v="737"/>
    <n v="2"/>
    <n v="29.36"/>
  </r>
  <r>
    <n v="823"/>
    <d v="2014-08-01T00:00:00"/>
    <x v="0"/>
    <x v="7"/>
    <x v="325"/>
    <x v="3"/>
    <x v="0"/>
    <x v="3"/>
    <x v="647"/>
    <x v="738"/>
    <n v="3"/>
    <n v="6.91"/>
  </r>
  <r>
    <n v="824"/>
    <d v="2014-08-01T00:00:00"/>
    <x v="0"/>
    <x v="7"/>
    <x v="326"/>
    <x v="2"/>
    <x v="0"/>
    <x v="7"/>
    <x v="648"/>
    <x v="739"/>
    <n v="2"/>
    <n v="1.92"/>
  </r>
  <r>
    <n v="825"/>
    <d v="2014-08-02T00:00:00"/>
    <x v="0"/>
    <x v="7"/>
    <x v="327"/>
    <x v="24"/>
    <x v="0"/>
    <x v="3"/>
    <x v="68"/>
    <x v="292"/>
    <n v="5"/>
    <n v="12.55"/>
  </r>
  <r>
    <n v="826"/>
    <d v="2014-08-02T00:00:00"/>
    <x v="0"/>
    <x v="7"/>
    <x v="327"/>
    <x v="24"/>
    <x v="2"/>
    <x v="9"/>
    <x v="649"/>
    <x v="740"/>
    <n v="2"/>
    <n v="9.1199999999999992"/>
  </r>
  <r>
    <n v="827"/>
    <d v="2014-08-02T00:00:00"/>
    <x v="0"/>
    <x v="7"/>
    <x v="327"/>
    <x v="24"/>
    <x v="0"/>
    <x v="2"/>
    <x v="650"/>
    <x v="741"/>
    <n v="2"/>
    <n v="226.36"/>
  </r>
  <r>
    <n v="828"/>
    <d v="2014-08-03T00:00:00"/>
    <x v="0"/>
    <x v="7"/>
    <x v="206"/>
    <x v="26"/>
    <x v="1"/>
    <x v="13"/>
    <x v="651"/>
    <x v="742"/>
    <n v="2"/>
    <n v="-161.88"/>
  </r>
  <r>
    <n v="829"/>
    <d v="2014-08-03T00:00:00"/>
    <x v="0"/>
    <x v="7"/>
    <x v="206"/>
    <x v="26"/>
    <x v="0"/>
    <x v="12"/>
    <x v="652"/>
    <x v="743"/>
    <n v="1"/>
    <n v="0.28999999999999998"/>
  </r>
  <r>
    <n v="830"/>
    <d v="2014-08-03T00:00:00"/>
    <x v="0"/>
    <x v="7"/>
    <x v="328"/>
    <x v="20"/>
    <x v="0"/>
    <x v="0"/>
    <x v="653"/>
    <x v="418"/>
    <n v="2"/>
    <n v="18.78"/>
  </r>
  <r>
    <n v="831"/>
    <d v="2014-08-03T00:00:00"/>
    <x v="0"/>
    <x v="7"/>
    <x v="328"/>
    <x v="20"/>
    <x v="0"/>
    <x v="14"/>
    <x v="654"/>
    <x v="744"/>
    <n v="10"/>
    <n v="26.6"/>
  </r>
  <r>
    <n v="832"/>
    <d v="2014-08-03T00:00:00"/>
    <x v="0"/>
    <x v="7"/>
    <x v="328"/>
    <x v="20"/>
    <x v="0"/>
    <x v="2"/>
    <x v="163"/>
    <x v="107"/>
    <n v="2"/>
    <n v="5.77"/>
  </r>
  <r>
    <n v="833"/>
    <d v="2014-08-03T00:00:00"/>
    <x v="0"/>
    <x v="7"/>
    <x v="292"/>
    <x v="12"/>
    <x v="0"/>
    <x v="0"/>
    <x v="655"/>
    <x v="745"/>
    <n v="3"/>
    <n v="33.72"/>
  </r>
  <r>
    <n v="834"/>
    <d v="2014-08-04T00:00:00"/>
    <x v="0"/>
    <x v="7"/>
    <x v="329"/>
    <x v="27"/>
    <x v="0"/>
    <x v="12"/>
    <x v="656"/>
    <x v="746"/>
    <n v="3"/>
    <n v="305.13"/>
  </r>
  <r>
    <n v="835"/>
    <d v="2014-08-04T00:00:00"/>
    <x v="0"/>
    <x v="7"/>
    <x v="329"/>
    <x v="27"/>
    <x v="0"/>
    <x v="0"/>
    <x v="657"/>
    <x v="591"/>
    <n v="8"/>
    <n v="219.44"/>
  </r>
  <r>
    <n v="836"/>
    <d v="2014-08-04T00:00:00"/>
    <x v="0"/>
    <x v="7"/>
    <x v="329"/>
    <x v="27"/>
    <x v="0"/>
    <x v="4"/>
    <x v="658"/>
    <x v="747"/>
    <n v="5"/>
    <n v="4.26"/>
  </r>
  <r>
    <n v="837"/>
    <d v="2014-08-04T00:00:00"/>
    <x v="0"/>
    <x v="7"/>
    <x v="329"/>
    <x v="27"/>
    <x v="2"/>
    <x v="6"/>
    <x v="659"/>
    <x v="316"/>
    <n v="5"/>
    <n v="35"/>
  </r>
  <r>
    <n v="838"/>
    <d v="2014-08-04T00:00:00"/>
    <x v="0"/>
    <x v="7"/>
    <x v="329"/>
    <x v="27"/>
    <x v="0"/>
    <x v="2"/>
    <x v="660"/>
    <x v="748"/>
    <n v="5"/>
    <n v="7.95"/>
  </r>
  <r>
    <n v="839"/>
    <d v="2014-08-04T00:00:00"/>
    <x v="0"/>
    <x v="7"/>
    <x v="329"/>
    <x v="27"/>
    <x v="0"/>
    <x v="3"/>
    <x v="275"/>
    <x v="749"/>
    <n v="1"/>
    <n v="4.78"/>
  </r>
  <r>
    <n v="840"/>
    <d v="2014-08-04T00:00:00"/>
    <x v="0"/>
    <x v="7"/>
    <x v="44"/>
    <x v="41"/>
    <x v="0"/>
    <x v="12"/>
    <x v="661"/>
    <x v="750"/>
    <n v="2"/>
    <n v="27.53"/>
  </r>
  <r>
    <n v="841"/>
    <d v="2014-08-04T00:00:00"/>
    <x v="0"/>
    <x v="7"/>
    <x v="44"/>
    <x v="41"/>
    <x v="0"/>
    <x v="0"/>
    <x v="386"/>
    <x v="751"/>
    <n v="13"/>
    <n v="124.68"/>
  </r>
  <r>
    <n v="842"/>
    <d v="2014-08-04T00:00:00"/>
    <x v="0"/>
    <x v="7"/>
    <x v="44"/>
    <x v="41"/>
    <x v="2"/>
    <x v="9"/>
    <x v="662"/>
    <x v="752"/>
    <n v="9"/>
    <n v="104.72"/>
  </r>
  <r>
    <n v="843"/>
    <d v="2014-08-05T00:00:00"/>
    <x v="0"/>
    <x v="7"/>
    <x v="330"/>
    <x v="3"/>
    <x v="0"/>
    <x v="0"/>
    <x v="663"/>
    <x v="753"/>
    <n v="3"/>
    <n v="9.84"/>
  </r>
  <r>
    <n v="844"/>
    <d v="2014-08-05T00:00:00"/>
    <x v="0"/>
    <x v="7"/>
    <x v="330"/>
    <x v="3"/>
    <x v="0"/>
    <x v="0"/>
    <x v="546"/>
    <x v="754"/>
    <n v="2"/>
    <n v="53.26"/>
  </r>
  <r>
    <n v="845"/>
    <d v="2014-08-05T00:00:00"/>
    <x v="0"/>
    <x v="7"/>
    <x v="330"/>
    <x v="3"/>
    <x v="1"/>
    <x v="5"/>
    <x v="664"/>
    <x v="755"/>
    <n v="7"/>
    <n v="21.26"/>
  </r>
  <r>
    <n v="846"/>
    <d v="2014-08-05T00:00:00"/>
    <x v="0"/>
    <x v="7"/>
    <x v="331"/>
    <x v="3"/>
    <x v="2"/>
    <x v="9"/>
    <x v="665"/>
    <x v="756"/>
    <n v="1"/>
    <n v="1.64"/>
  </r>
  <r>
    <n v="847"/>
    <d v="2014-08-05T00:00:00"/>
    <x v="0"/>
    <x v="7"/>
    <x v="331"/>
    <x v="3"/>
    <x v="0"/>
    <x v="2"/>
    <x v="110"/>
    <x v="757"/>
    <n v="2"/>
    <n v="0.63"/>
  </r>
  <r>
    <n v="848"/>
    <d v="2014-08-05T00:00:00"/>
    <x v="0"/>
    <x v="7"/>
    <x v="331"/>
    <x v="3"/>
    <x v="0"/>
    <x v="4"/>
    <x v="666"/>
    <x v="758"/>
    <n v="2"/>
    <n v="12.87"/>
  </r>
  <r>
    <n v="849"/>
    <d v="2014-08-05T00:00:00"/>
    <x v="0"/>
    <x v="7"/>
    <x v="332"/>
    <x v="37"/>
    <x v="0"/>
    <x v="12"/>
    <x v="244"/>
    <x v="759"/>
    <n v="3"/>
    <n v="22.25"/>
  </r>
  <r>
    <n v="850"/>
    <d v="2014-08-05T00:00:00"/>
    <x v="0"/>
    <x v="7"/>
    <x v="332"/>
    <x v="37"/>
    <x v="0"/>
    <x v="4"/>
    <x v="667"/>
    <x v="760"/>
    <n v="2"/>
    <n v="2.0099999999999998"/>
  </r>
  <r>
    <n v="851"/>
    <d v="2014-08-05T00:00:00"/>
    <x v="0"/>
    <x v="7"/>
    <x v="332"/>
    <x v="37"/>
    <x v="1"/>
    <x v="5"/>
    <x v="668"/>
    <x v="761"/>
    <n v="5"/>
    <n v="294.67"/>
  </r>
  <r>
    <n v="852"/>
    <d v="2014-08-05T00:00:00"/>
    <x v="0"/>
    <x v="7"/>
    <x v="153"/>
    <x v="20"/>
    <x v="2"/>
    <x v="6"/>
    <x v="669"/>
    <x v="762"/>
    <n v="1"/>
    <n v="36.72"/>
  </r>
  <r>
    <n v="853"/>
    <d v="2014-08-05T00:00:00"/>
    <x v="0"/>
    <x v="7"/>
    <x v="153"/>
    <x v="20"/>
    <x v="0"/>
    <x v="4"/>
    <x v="667"/>
    <x v="763"/>
    <n v="7"/>
    <n v="7.02"/>
  </r>
  <r>
    <n v="854"/>
    <d v="2014-08-05T00:00:00"/>
    <x v="0"/>
    <x v="7"/>
    <x v="333"/>
    <x v="0"/>
    <x v="1"/>
    <x v="13"/>
    <x v="670"/>
    <x v="764"/>
    <n v="2"/>
    <n v="41.93"/>
  </r>
  <r>
    <n v="855"/>
    <d v="2014-08-06T00:00:00"/>
    <x v="0"/>
    <x v="7"/>
    <x v="334"/>
    <x v="9"/>
    <x v="2"/>
    <x v="9"/>
    <x v="606"/>
    <x v="765"/>
    <n v="3"/>
    <n v="22.65"/>
  </r>
  <r>
    <n v="856"/>
    <d v="2014-08-06T00:00:00"/>
    <x v="0"/>
    <x v="7"/>
    <x v="335"/>
    <x v="20"/>
    <x v="2"/>
    <x v="9"/>
    <x v="671"/>
    <x v="766"/>
    <n v="2"/>
    <n v="83.99"/>
  </r>
  <r>
    <n v="857"/>
    <d v="2014-08-08T00:00:00"/>
    <x v="0"/>
    <x v="7"/>
    <x v="336"/>
    <x v="3"/>
    <x v="0"/>
    <x v="12"/>
    <x v="672"/>
    <x v="767"/>
    <n v="2"/>
    <n v="22.07"/>
  </r>
  <r>
    <n v="858"/>
    <d v="2014-08-08T00:00:00"/>
    <x v="0"/>
    <x v="7"/>
    <x v="336"/>
    <x v="3"/>
    <x v="2"/>
    <x v="16"/>
    <x v="673"/>
    <x v="768"/>
    <n v="3"/>
    <n v="434.99"/>
  </r>
  <r>
    <n v="859"/>
    <d v="2014-08-08T00:00:00"/>
    <x v="0"/>
    <x v="7"/>
    <x v="336"/>
    <x v="3"/>
    <x v="2"/>
    <x v="6"/>
    <x v="674"/>
    <x v="769"/>
    <n v="5"/>
    <n v="55.75"/>
  </r>
  <r>
    <n v="860"/>
    <d v="2014-08-08T00:00:00"/>
    <x v="0"/>
    <x v="7"/>
    <x v="336"/>
    <x v="3"/>
    <x v="1"/>
    <x v="8"/>
    <x v="675"/>
    <x v="770"/>
    <n v="8"/>
    <n v="91.77"/>
  </r>
  <r>
    <n v="861"/>
    <d v="2014-08-08T00:00:00"/>
    <x v="0"/>
    <x v="7"/>
    <x v="337"/>
    <x v="12"/>
    <x v="1"/>
    <x v="8"/>
    <x v="676"/>
    <x v="771"/>
    <n v="4"/>
    <n v="-3.03"/>
  </r>
  <r>
    <n v="862"/>
    <d v="2014-08-08T00:00:00"/>
    <x v="0"/>
    <x v="7"/>
    <x v="337"/>
    <x v="12"/>
    <x v="2"/>
    <x v="9"/>
    <x v="677"/>
    <x v="772"/>
    <n v="3"/>
    <n v="-10.8"/>
  </r>
  <r>
    <n v="863"/>
    <d v="2014-08-08T00:00:00"/>
    <x v="0"/>
    <x v="7"/>
    <x v="51"/>
    <x v="3"/>
    <x v="0"/>
    <x v="2"/>
    <x v="678"/>
    <x v="773"/>
    <n v="11"/>
    <n v="110.05"/>
  </r>
  <r>
    <n v="864"/>
    <d v="2014-08-08T00:00:00"/>
    <x v="0"/>
    <x v="7"/>
    <x v="338"/>
    <x v="14"/>
    <x v="2"/>
    <x v="16"/>
    <x v="679"/>
    <x v="774"/>
    <n v="1"/>
    <n v="275"/>
  </r>
  <r>
    <n v="865"/>
    <d v="2014-08-08T00:00:00"/>
    <x v="0"/>
    <x v="7"/>
    <x v="338"/>
    <x v="14"/>
    <x v="0"/>
    <x v="12"/>
    <x v="680"/>
    <x v="775"/>
    <n v="3"/>
    <n v="37.229999999999997"/>
  </r>
  <r>
    <n v="866"/>
    <d v="2014-08-08T00:00:00"/>
    <x v="0"/>
    <x v="7"/>
    <x v="338"/>
    <x v="14"/>
    <x v="0"/>
    <x v="10"/>
    <x v="681"/>
    <x v="776"/>
    <n v="3"/>
    <n v="17.25"/>
  </r>
  <r>
    <n v="867"/>
    <d v="2014-08-08T00:00:00"/>
    <x v="0"/>
    <x v="7"/>
    <x v="338"/>
    <x v="14"/>
    <x v="1"/>
    <x v="8"/>
    <x v="682"/>
    <x v="777"/>
    <n v="6"/>
    <n v="22.63"/>
  </r>
  <r>
    <n v="868"/>
    <d v="2014-08-08T00:00:00"/>
    <x v="0"/>
    <x v="7"/>
    <x v="338"/>
    <x v="14"/>
    <x v="2"/>
    <x v="6"/>
    <x v="255"/>
    <x v="778"/>
    <n v="2"/>
    <n v="83.99"/>
  </r>
  <r>
    <n v="869"/>
    <d v="2014-08-08T00:00:00"/>
    <x v="0"/>
    <x v="7"/>
    <x v="339"/>
    <x v="16"/>
    <x v="1"/>
    <x v="11"/>
    <x v="683"/>
    <x v="779"/>
    <n v="4"/>
    <n v="-7.77"/>
  </r>
  <r>
    <n v="870"/>
    <d v="2014-08-09T00:00:00"/>
    <x v="0"/>
    <x v="7"/>
    <x v="340"/>
    <x v="16"/>
    <x v="2"/>
    <x v="6"/>
    <x v="674"/>
    <x v="780"/>
    <n v="2"/>
    <n v="22.3"/>
  </r>
  <r>
    <n v="871"/>
    <d v="2014-08-09T00:00:00"/>
    <x v="0"/>
    <x v="7"/>
    <x v="340"/>
    <x v="16"/>
    <x v="0"/>
    <x v="0"/>
    <x v="684"/>
    <x v="143"/>
    <n v="3"/>
    <n v="5.44"/>
  </r>
  <r>
    <n v="872"/>
    <d v="2014-08-09T00:00:00"/>
    <x v="0"/>
    <x v="7"/>
    <x v="341"/>
    <x v="3"/>
    <x v="0"/>
    <x v="1"/>
    <x v="685"/>
    <x v="673"/>
    <n v="8"/>
    <n v="9.6"/>
  </r>
  <r>
    <n v="873"/>
    <d v="2014-08-09T00:00:00"/>
    <x v="0"/>
    <x v="7"/>
    <x v="342"/>
    <x v="22"/>
    <x v="2"/>
    <x v="6"/>
    <x v="686"/>
    <x v="781"/>
    <n v="4"/>
    <n v="68.2"/>
  </r>
  <r>
    <n v="874"/>
    <d v="2014-08-09T00:00:00"/>
    <x v="0"/>
    <x v="7"/>
    <x v="342"/>
    <x v="22"/>
    <x v="2"/>
    <x v="6"/>
    <x v="687"/>
    <x v="782"/>
    <n v="2"/>
    <n v="-43.83"/>
  </r>
  <r>
    <n v="875"/>
    <d v="2014-08-09T00:00:00"/>
    <x v="0"/>
    <x v="7"/>
    <x v="343"/>
    <x v="22"/>
    <x v="0"/>
    <x v="3"/>
    <x v="688"/>
    <x v="783"/>
    <n v="7"/>
    <n v="643.98"/>
  </r>
  <r>
    <n v="876"/>
    <d v="2014-08-09T00:00:00"/>
    <x v="0"/>
    <x v="7"/>
    <x v="344"/>
    <x v="3"/>
    <x v="0"/>
    <x v="0"/>
    <x v="689"/>
    <x v="784"/>
    <n v="1"/>
    <n v="2.69"/>
  </r>
  <r>
    <n v="877"/>
    <d v="2014-08-09T00:00:00"/>
    <x v="0"/>
    <x v="7"/>
    <x v="310"/>
    <x v="12"/>
    <x v="0"/>
    <x v="7"/>
    <x v="690"/>
    <x v="785"/>
    <n v="3"/>
    <n v="-0.95"/>
  </r>
  <r>
    <n v="878"/>
    <d v="2014-08-09T00:00:00"/>
    <x v="0"/>
    <x v="7"/>
    <x v="310"/>
    <x v="12"/>
    <x v="0"/>
    <x v="3"/>
    <x v="248"/>
    <x v="786"/>
    <n v="5"/>
    <n v="-6.54"/>
  </r>
  <r>
    <n v="879"/>
    <d v="2014-08-11T00:00:00"/>
    <x v="0"/>
    <x v="7"/>
    <x v="193"/>
    <x v="22"/>
    <x v="1"/>
    <x v="8"/>
    <x v="691"/>
    <x v="79"/>
    <n v="1"/>
    <n v="5.43"/>
  </r>
  <r>
    <n v="880"/>
    <d v="2014-08-11T00:00:00"/>
    <x v="0"/>
    <x v="7"/>
    <x v="193"/>
    <x v="22"/>
    <x v="0"/>
    <x v="4"/>
    <x v="692"/>
    <x v="787"/>
    <n v="1"/>
    <n v="10.65"/>
  </r>
  <r>
    <n v="881"/>
    <d v="2014-08-11T00:00:00"/>
    <x v="0"/>
    <x v="7"/>
    <x v="193"/>
    <x v="22"/>
    <x v="0"/>
    <x v="7"/>
    <x v="693"/>
    <x v="44"/>
    <n v="2"/>
    <n v="10.79"/>
  </r>
  <r>
    <n v="882"/>
    <d v="2014-08-11T00:00:00"/>
    <x v="0"/>
    <x v="7"/>
    <x v="318"/>
    <x v="20"/>
    <x v="0"/>
    <x v="2"/>
    <x v="694"/>
    <x v="788"/>
    <n v="1"/>
    <n v="18.77"/>
  </r>
  <r>
    <n v="883"/>
    <d v="2014-08-12T00:00:00"/>
    <x v="0"/>
    <x v="7"/>
    <x v="345"/>
    <x v="23"/>
    <x v="0"/>
    <x v="3"/>
    <x v="695"/>
    <x v="789"/>
    <n v="7"/>
    <n v="98.11"/>
  </r>
  <r>
    <n v="884"/>
    <d v="2014-08-12T00:00:00"/>
    <x v="0"/>
    <x v="7"/>
    <x v="346"/>
    <x v="3"/>
    <x v="2"/>
    <x v="6"/>
    <x v="696"/>
    <x v="790"/>
    <n v="8"/>
    <n v="50.4"/>
  </r>
  <r>
    <n v="885"/>
    <d v="2014-08-12T00:00:00"/>
    <x v="0"/>
    <x v="7"/>
    <x v="346"/>
    <x v="3"/>
    <x v="1"/>
    <x v="8"/>
    <x v="467"/>
    <x v="791"/>
    <n v="3"/>
    <n v="31.61"/>
  </r>
  <r>
    <n v="886"/>
    <d v="2014-08-12T00:00:00"/>
    <x v="0"/>
    <x v="7"/>
    <x v="347"/>
    <x v="16"/>
    <x v="0"/>
    <x v="0"/>
    <x v="697"/>
    <x v="792"/>
    <n v="6"/>
    <n v="10.89"/>
  </r>
  <r>
    <n v="887"/>
    <d v="2014-08-12T00:00:00"/>
    <x v="0"/>
    <x v="7"/>
    <x v="347"/>
    <x v="16"/>
    <x v="0"/>
    <x v="4"/>
    <x v="698"/>
    <x v="793"/>
    <n v="5"/>
    <n v="4.2"/>
  </r>
  <r>
    <n v="888"/>
    <d v="2014-08-12T00:00:00"/>
    <x v="0"/>
    <x v="7"/>
    <x v="347"/>
    <x v="16"/>
    <x v="2"/>
    <x v="9"/>
    <x v="662"/>
    <x v="794"/>
    <n v="7"/>
    <n v="41.72"/>
  </r>
  <r>
    <n v="889"/>
    <d v="2014-08-12T00:00:00"/>
    <x v="0"/>
    <x v="7"/>
    <x v="347"/>
    <x v="16"/>
    <x v="0"/>
    <x v="12"/>
    <x v="699"/>
    <x v="795"/>
    <n v="6"/>
    <n v="15.84"/>
  </r>
  <r>
    <n v="890"/>
    <d v="2014-08-12T00:00:00"/>
    <x v="0"/>
    <x v="7"/>
    <x v="347"/>
    <x v="16"/>
    <x v="0"/>
    <x v="14"/>
    <x v="700"/>
    <x v="796"/>
    <n v="2"/>
    <n v="-1.04"/>
  </r>
  <r>
    <n v="891"/>
    <d v="2014-08-12T00:00:00"/>
    <x v="0"/>
    <x v="7"/>
    <x v="347"/>
    <x v="16"/>
    <x v="0"/>
    <x v="1"/>
    <x v="198"/>
    <x v="797"/>
    <n v="1"/>
    <n v="1"/>
  </r>
  <r>
    <n v="892"/>
    <d v="2014-08-12T00:00:00"/>
    <x v="0"/>
    <x v="7"/>
    <x v="172"/>
    <x v="4"/>
    <x v="0"/>
    <x v="3"/>
    <x v="701"/>
    <x v="798"/>
    <n v="3"/>
    <n v="6.74"/>
  </r>
  <r>
    <n v="893"/>
    <d v="2014-08-12T00:00:00"/>
    <x v="0"/>
    <x v="7"/>
    <x v="172"/>
    <x v="4"/>
    <x v="2"/>
    <x v="9"/>
    <x v="606"/>
    <x v="799"/>
    <n v="13"/>
    <n v="98.14"/>
  </r>
  <r>
    <n v="894"/>
    <d v="2014-08-15T00:00:00"/>
    <x v="0"/>
    <x v="7"/>
    <x v="348"/>
    <x v="0"/>
    <x v="0"/>
    <x v="3"/>
    <x v="326"/>
    <x v="800"/>
    <n v="8"/>
    <n v="-52.63"/>
  </r>
  <r>
    <n v="895"/>
    <d v="2014-08-15T00:00:00"/>
    <x v="0"/>
    <x v="7"/>
    <x v="349"/>
    <x v="37"/>
    <x v="0"/>
    <x v="3"/>
    <x v="702"/>
    <x v="801"/>
    <n v="3"/>
    <n v="30.21"/>
  </r>
  <r>
    <n v="896"/>
    <d v="2014-08-15T00:00:00"/>
    <x v="0"/>
    <x v="7"/>
    <x v="349"/>
    <x v="16"/>
    <x v="0"/>
    <x v="0"/>
    <x v="703"/>
    <x v="802"/>
    <n v="5"/>
    <n v="29.69"/>
  </r>
  <r>
    <n v="897"/>
    <d v="2014-08-15T00:00:00"/>
    <x v="0"/>
    <x v="7"/>
    <x v="349"/>
    <x v="16"/>
    <x v="0"/>
    <x v="12"/>
    <x v="672"/>
    <x v="803"/>
    <n v="5"/>
    <n v="17.13"/>
  </r>
  <r>
    <n v="898"/>
    <d v="2014-08-15T00:00:00"/>
    <x v="0"/>
    <x v="7"/>
    <x v="12"/>
    <x v="3"/>
    <x v="0"/>
    <x v="12"/>
    <x v="704"/>
    <x v="804"/>
    <n v="3"/>
    <n v="42.81"/>
  </r>
  <r>
    <n v="899"/>
    <d v="2014-08-15T00:00:00"/>
    <x v="0"/>
    <x v="7"/>
    <x v="12"/>
    <x v="3"/>
    <x v="0"/>
    <x v="0"/>
    <x v="705"/>
    <x v="805"/>
    <n v="3"/>
    <n v="41.82"/>
  </r>
  <r>
    <n v="900"/>
    <d v="2014-08-15T00:00:00"/>
    <x v="0"/>
    <x v="7"/>
    <x v="12"/>
    <x v="3"/>
    <x v="0"/>
    <x v="3"/>
    <x v="706"/>
    <x v="333"/>
    <n v="4"/>
    <n v="6.25"/>
  </r>
  <r>
    <n v="901"/>
    <d v="2014-08-15T00:00:00"/>
    <x v="0"/>
    <x v="7"/>
    <x v="12"/>
    <x v="3"/>
    <x v="0"/>
    <x v="3"/>
    <x v="326"/>
    <x v="806"/>
    <n v="3"/>
    <n v="15.09"/>
  </r>
  <r>
    <n v="902"/>
    <d v="2014-08-15T00:00:00"/>
    <x v="0"/>
    <x v="7"/>
    <x v="12"/>
    <x v="3"/>
    <x v="1"/>
    <x v="5"/>
    <x v="707"/>
    <x v="807"/>
    <n v="4"/>
    <n v="-12.2"/>
  </r>
  <r>
    <n v="903"/>
    <d v="2014-08-16T00:00:00"/>
    <x v="0"/>
    <x v="7"/>
    <x v="350"/>
    <x v="2"/>
    <x v="1"/>
    <x v="13"/>
    <x v="444"/>
    <x v="808"/>
    <n v="6"/>
    <n v="-227.49"/>
  </r>
  <r>
    <n v="904"/>
    <d v="2014-08-17T00:00:00"/>
    <x v="0"/>
    <x v="7"/>
    <x v="127"/>
    <x v="0"/>
    <x v="0"/>
    <x v="0"/>
    <x v="708"/>
    <x v="143"/>
    <n v="3"/>
    <n v="5.44"/>
  </r>
  <r>
    <n v="905"/>
    <d v="2014-08-17T00:00:00"/>
    <x v="0"/>
    <x v="7"/>
    <x v="351"/>
    <x v="13"/>
    <x v="0"/>
    <x v="0"/>
    <x v="709"/>
    <x v="809"/>
    <n v="5"/>
    <n v="52.53"/>
  </r>
  <r>
    <n v="906"/>
    <d v="2014-08-17T00:00:00"/>
    <x v="0"/>
    <x v="7"/>
    <x v="351"/>
    <x v="13"/>
    <x v="0"/>
    <x v="3"/>
    <x v="263"/>
    <x v="465"/>
    <n v="4"/>
    <n v="8.26"/>
  </r>
  <r>
    <n v="907"/>
    <d v="2014-08-17T00:00:00"/>
    <x v="0"/>
    <x v="7"/>
    <x v="351"/>
    <x v="13"/>
    <x v="0"/>
    <x v="7"/>
    <x v="710"/>
    <x v="810"/>
    <n v="7"/>
    <n v="4.5599999999999996"/>
  </r>
  <r>
    <n v="908"/>
    <d v="2014-08-17T00:00:00"/>
    <x v="0"/>
    <x v="7"/>
    <x v="351"/>
    <x v="13"/>
    <x v="2"/>
    <x v="9"/>
    <x v="711"/>
    <x v="811"/>
    <n v="4"/>
    <n v="122.39"/>
  </r>
  <r>
    <n v="909"/>
    <d v="2014-08-19T00:00:00"/>
    <x v="0"/>
    <x v="7"/>
    <x v="232"/>
    <x v="10"/>
    <x v="0"/>
    <x v="4"/>
    <x v="712"/>
    <x v="812"/>
    <n v="2"/>
    <n v="1.74"/>
  </r>
  <r>
    <n v="910"/>
    <d v="2014-08-19T00:00:00"/>
    <x v="0"/>
    <x v="7"/>
    <x v="282"/>
    <x v="10"/>
    <x v="0"/>
    <x v="3"/>
    <x v="713"/>
    <x v="813"/>
    <n v="4"/>
    <n v="-58.86"/>
  </r>
  <r>
    <n v="911"/>
    <d v="2014-08-19T00:00:00"/>
    <x v="0"/>
    <x v="7"/>
    <x v="282"/>
    <x v="10"/>
    <x v="0"/>
    <x v="14"/>
    <x v="714"/>
    <x v="814"/>
    <n v="2"/>
    <n v="1.1499999999999999"/>
  </r>
  <r>
    <n v="912"/>
    <d v="2014-08-19T00:00:00"/>
    <x v="0"/>
    <x v="7"/>
    <x v="352"/>
    <x v="13"/>
    <x v="1"/>
    <x v="11"/>
    <x v="494"/>
    <x v="815"/>
    <n v="9"/>
    <n v="172.48"/>
  </r>
  <r>
    <n v="913"/>
    <d v="2014-08-19T00:00:00"/>
    <x v="0"/>
    <x v="7"/>
    <x v="17"/>
    <x v="3"/>
    <x v="1"/>
    <x v="8"/>
    <x v="392"/>
    <x v="816"/>
    <n v="7"/>
    <n v="26.03"/>
  </r>
  <r>
    <n v="914"/>
    <d v="2014-08-19T00:00:00"/>
    <x v="0"/>
    <x v="7"/>
    <x v="17"/>
    <x v="3"/>
    <x v="0"/>
    <x v="3"/>
    <x v="715"/>
    <x v="817"/>
    <n v="2"/>
    <n v="22.57"/>
  </r>
  <r>
    <n v="915"/>
    <d v="2014-08-19T00:00:00"/>
    <x v="0"/>
    <x v="7"/>
    <x v="183"/>
    <x v="4"/>
    <x v="0"/>
    <x v="2"/>
    <x v="75"/>
    <x v="818"/>
    <n v="3"/>
    <n v="10.35"/>
  </r>
  <r>
    <n v="916"/>
    <d v="2014-08-20T00:00:00"/>
    <x v="0"/>
    <x v="7"/>
    <x v="353"/>
    <x v="1"/>
    <x v="1"/>
    <x v="5"/>
    <x v="149"/>
    <x v="819"/>
    <n v="2"/>
    <n v="-6.02"/>
  </r>
  <r>
    <n v="917"/>
    <d v="2014-08-20T00:00:00"/>
    <x v="0"/>
    <x v="7"/>
    <x v="317"/>
    <x v="6"/>
    <x v="1"/>
    <x v="5"/>
    <x v="578"/>
    <x v="820"/>
    <n v="13"/>
    <n v="145.07"/>
  </r>
  <r>
    <n v="918"/>
    <d v="2014-08-20T00:00:00"/>
    <x v="0"/>
    <x v="7"/>
    <x v="317"/>
    <x v="6"/>
    <x v="0"/>
    <x v="0"/>
    <x v="716"/>
    <x v="821"/>
    <n v="2"/>
    <n v="9.26"/>
  </r>
  <r>
    <n v="919"/>
    <d v="2014-08-20T00:00:00"/>
    <x v="0"/>
    <x v="7"/>
    <x v="317"/>
    <x v="6"/>
    <x v="0"/>
    <x v="3"/>
    <x v="717"/>
    <x v="822"/>
    <n v="1"/>
    <n v="421.59"/>
  </r>
  <r>
    <n v="920"/>
    <d v="2014-08-22T00:00:00"/>
    <x v="0"/>
    <x v="7"/>
    <x v="354"/>
    <x v="10"/>
    <x v="0"/>
    <x v="4"/>
    <x v="718"/>
    <x v="823"/>
    <n v="1"/>
    <n v="1.03"/>
  </r>
  <r>
    <n v="921"/>
    <d v="2014-08-22T00:00:00"/>
    <x v="0"/>
    <x v="7"/>
    <x v="355"/>
    <x v="16"/>
    <x v="0"/>
    <x v="14"/>
    <x v="719"/>
    <x v="824"/>
    <n v="3"/>
    <n v="-1.81"/>
  </r>
  <r>
    <n v="922"/>
    <d v="2014-08-22T00:00:00"/>
    <x v="0"/>
    <x v="7"/>
    <x v="259"/>
    <x v="24"/>
    <x v="0"/>
    <x v="0"/>
    <x v="720"/>
    <x v="825"/>
    <n v="2"/>
    <n v="5.66"/>
  </r>
  <r>
    <n v="923"/>
    <d v="2014-08-23T00:00:00"/>
    <x v="0"/>
    <x v="7"/>
    <x v="356"/>
    <x v="20"/>
    <x v="0"/>
    <x v="0"/>
    <x v="721"/>
    <x v="499"/>
    <n v="4"/>
    <n v="12.44"/>
  </r>
  <r>
    <n v="924"/>
    <d v="2014-08-23T00:00:00"/>
    <x v="0"/>
    <x v="7"/>
    <x v="356"/>
    <x v="20"/>
    <x v="0"/>
    <x v="0"/>
    <x v="722"/>
    <x v="826"/>
    <n v="4"/>
    <n v="22.5"/>
  </r>
  <r>
    <n v="925"/>
    <d v="2014-08-23T00:00:00"/>
    <x v="0"/>
    <x v="7"/>
    <x v="357"/>
    <x v="3"/>
    <x v="0"/>
    <x v="3"/>
    <x v="36"/>
    <x v="827"/>
    <n v="2"/>
    <n v="17.350000000000001"/>
  </r>
  <r>
    <n v="926"/>
    <d v="2014-08-23T00:00:00"/>
    <x v="0"/>
    <x v="7"/>
    <x v="358"/>
    <x v="26"/>
    <x v="0"/>
    <x v="0"/>
    <x v="723"/>
    <x v="143"/>
    <n v="3"/>
    <n v="5.44"/>
  </r>
  <r>
    <n v="927"/>
    <d v="2014-08-23T00:00:00"/>
    <x v="0"/>
    <x v="7"/>
    <x v="358"/>
    <x v="26"/>
    <x v="0"/>
    <x v="14"/>
    <x v="724"/>
    <x v="828"/>
    <n v="1"/>
    <n v="0.51"/>
  </r>
  <r>
    <n v="928"/>
    <d v="2014-08-23T00:00:00"/>
    <x v="0"/>
    <x v="7"/>
    <x v="358"/>
    <x v="26"/>
    <x v="1"/>
    <x v="8"/>
    <x v="725"/>
    <x v="829"/>
    <n v="3"/>
    <n v="1.27"/>
  </r>
  <r>
    <n v="929"/>
    <d v="2014-08-23T00:00:00"/>
    <x v="0"/>
    <x v="7"/>
    <x v="358"/>
    <x v="26"/>
    <x v="2"/>
    <x v="6"/>
    <x v="726"/>
    <x v="830"/>
    <n v="9"/>
    <n v="10.77"/>
  </r>
  <r>
    <n v="930"/>
    <d v="2014-08-23T00:00:00"/>
    <x v="0"/>
    <x v="7"/>
    <x v="358"/>
    <x v="26"/>
    <x v="0"/>
    <x v="0"/>
    <x v="727"/>
    <x v="792"/>
    <n v="6"/>
    <n v="10.89"/>
  </r>
  <r>
    <n v="931"/>
    <d v="2014-08-23T00:00:00"/>
    <x v="0"/>
    <x v="7"/>
    <x v="358"/>
    <x v="26"/>
    <x v="0"/>
    <x v="0"/>
    <x v="728"/>
    <x v="831"/>
    <n v="9"/>
    <n v="69.709999999999994"/>
  </r>
  <r>
    <n v="932"/>
    <d v="2014-08-23T00:00:00"/>
    <x v="0"/>
    <x v="7"/>
    <x v="234"/>
    <x v="14"/>
    <x v="0"/>
    <x v="0"/>
    <x v="729"/>
    <x v="5"/>
    <n v="3"/>
    <n v="9.5299999999999994"/>
  </r>
  <r>
    <n v="933"/>
    <d v="2014-08-24T00:00:00"/>
    <x v="0"/>
    <x v="7"/>
    <x v="357"/>
    <x v="35"/>
    <x v="0"/>
    <x v="3"/>
    <x v="730"/>
    <x v="832"/>
    <n v="2"/>
    <n v="2.69"/>
  </r>
  <r>
    <n v="934"/>
    <d v="2014-08-24T00:00:00"/>
    <x v="0"/>
    <x v="7"/>
    <x v="359"/>
    <x v="20"/>
    <x v="1"/>
    <x v="8"/>
    <x v="731"/>
    <x v="833"/>
    <n v="2"/>
    <n v="6.37"/>
  </r>
  <r>
    <n v="935"/>
    <d v="2014-08-24T00:00:00"/>
    <x v="0"/>
    <x v="7"/>
    <x v="359"/>
    <x v="20"/>
    <x v="0"/>
    <x v="3"/>
    <x v="515"/>
    <x v="810"/>
    <n v="3"/>
    <n v="4.4400000000000004"/>
  </r>
  <r>
    <n v="936"/>
    <d v="2014-08-24T00:00:00"/>
    <x v="0"/>
    <x v="7"/>
    <x v="360"/>
    <x v="5"/>
    <x v="0"/>
    <x v="14"/>
    <x v="724"/>
    <x v="834"/>
    <n v="3"/>
    <n v="6.63"/>
  </r>
  <r>
    <n v="937"/>
    <d v="2014-08-25T00:00:00"/>
    <x v="0"/>
    <x v="7"/>
    <x v="361"/>
    <x v="10"/>
    <x v="0"/>
    <x v="7"/>
    <x v="642"/>
    <x v="835"/>
    <n v="14"/>
    <n v="14.53"/>
  </r>
  <r>
    <n v="938"/>
    <d v="2014-08-25T00:00:00"/>
    <x v="0"/>
    <x v="7"/>
    <x v="361"/>
    <x v="10"/>
    <x v="0"/>
    <x v="10"/>
    <x v="732"/>
    <x v="836"/>
    <n v="2"/>
    <n v="1.65"/>
  </r>
  <r>
    <n v="939"/>
    <d v="2014-08-25T00:00:00"/>
    <x v="0"/>
    <x v="7"/>
    <x v="361"/>
    <x v="10"/>
    <x v="0"/>
    <x v="0"/>
    <x v="733"/>
    <x v="837"/>
    <n v="3"/>
    <n v="7.49"/>
  </r>
  <r>
    <n v="940"/>
    <d v="2014-08-25T00:00:00"/>
    <x v="0"/>
    <x v="7"/>
    <x v="361"/>
    <x v="10"/>
    <x v="0"/>
    <x v="10"/>
    <x v="41"/>
    <x v="838"/>
    <n v="6"/>
    <n v="44.03"/>
  </r>
  <r>
    <n v="941"/>
    <d v="2014-08-25T00:00:00"/>
    <x v="0"/>
    <x v="7"/>
    <x v="362"/>
    <x v="3"/>
    <x v="1"/>
    <x v="8"/>
    <x v="734"/>
    <x v="839"/>
    <n v="1"/>
    <n v="2.64"/>
  </r>
  <r>
    <n v="942"/>
    <d v="2014-08-25T00:00:00"/>
    <x v="0"/>
    <x v="7"/>
    <x v="362"/>
    <x v="3"/>
    <x v="2"/>
    <x v="9"/>
    <x v="735"/>
    <x v="840"/>
    <n v="5"/>
    <n v="30.43"/>
  </r>
  <r>
    <n v="943"/>
    <d v="2014-08-25T00:00:00"/>
    <x v="0"/>
    <x v="7"/>
    <x v="362"/>
    <x v="3"/>
    <x v="0"/>
    <x v="0"/>
    <x v="736"/>
    <x v="499"/>
    <n v="4"/>
    <n v="12.44"/>
  </r>
  <r>
    <n v="944"/>
    <d v="2014-08-25T00:00:00"/>
    <x v="0"/>
    <x v="7"/>
    <x v="362"/>
    <x v="3"/>
    <x v="0"/>
    <x v="2"/>
    <x v="737"/>
    <x v="841"/>
    <n v="4"/>
    <n v="13.19"/>
  </r>
  <r>
    <n v="945"/>
    <d v="2014-08-25T00:00:00"/>
    <x v="0"/>
    <x v="7"/>
    <x v="363"/>
    <x v="22"/>
    <x v="2"/>
    <x v="6"/>
    <x v="570"/>
    <x v="842"/>
    <n v="7"/>
    <n v="75.599999999999994"/>
  </r>
  <r>
    <n v="946"/>
    <d v="2014-08-25T00:00:00"/>
    <x v="0"/>
    <x v="7"/>
    <x v="364"/>
    <x v="0"/>
    <x v="0"/>
    <x v="3"/>
    <x v="738"/>
    <x v="843"/>
    <n v="3"/>
    <n v="-39.799999999999997"/>
  </r>
  <r>
    <n v="947"/>
    <d v="2014-08-25T00:00:00"/>
    <x v="0"/>
    <x v="7"/>
    <x v="364"/>
    <x v="0"/>
    <x v="0"/>
    <x v="3"/>
    <x v="739"/>
    <x v="844"/>
    <n v="3"/>
    <n v="-19.809999999999999"/>
  </r>
  <r>
    <n v="948"/>
    <d v="2014-08-25T00:00:00"/>
    <x v="0"/>
    <x v="7"/>
    <x v="14"/>
    <x v="10"/>
    <x v="0"/>
    <x v="3"/>
    <x v="601"/>
    <x v="845"/>
    <n v="4"/>
    <n v="-4.57"/>
  </r>
  <r>
    <n v="949"/>
    <d v="2014-08-25T00:00:00"/>
    <x v="0"/>
    <x v="7"/>
    <x v="14"/>
    <x v="10"/>
    <x v="0"/>
    <x v="3"/>
    <x v="740"/>
    <x v="846"/>
    <n v="3"/>
    <n v="-2.29"/>
  </r>
  <r>
    <n v="950"/>
    <d v="2014-08-25T00:00:00"/>
    <x v="0"/>
    <x v="7"/>
    <x v="14"/>
    <x v="10"/>
    <x v="0"/>
    <x v="3"/>
    <x v="592"/>
    <x v="371"/>
    <n v="8"/>
    <n v="-16.68"/>
  </r>
  <r>
    <n v="951"/>
    <d v="2014-08-26T00:00:00"/>
    <x v="0"/>
    <x v="7"/>
    <x v="365"/>
    <x v="3"/>
    <x v="2"/>
    <x v="9"/>
    <x v="225"/>
    <x v="847"/>
    <n v="8"/>
    <n v="22.98"/>
  </r>
  <r>
    <n v="952"/>
    <d v="2014-08-26T00:00:00"/>
    <x v="0"/>
    <x v="7"/>
    <x v="366"/>
    <x v="7"/>
    <x v="1"/>
    <x v="8"/>
    <x v="533"/>
    <x v="69"/>
    <n v="4"/>
    <n v="4.0599999999999996"/>
  </r>
  <r>
    <n v="953"/>
    <d v="2014-08-26T00:00:00"/>
    <x v="0"/>
    <x v="7"/>
    <x v="366"/>
    <x v="7"/>
    <x v="0"/>
    <x v="0"/>
    <x v="741"/>
    <x v="848"/>
    <n v="3"/>
    <n v="8.5"/>
  </r>
  <r>
    <n v="954"/>
    <d v="2014-08-26T00:00:00"/>
    <x v="0"/>
    <x v="7"/>
    <x v="366"/>
    <x v="7"/>
    <x v="0"/>
    <x v="0"/>
    <x v="742"/>
    <x v="167"/>
    <n v="1"/>
    <n v="1.55"/>
  </r>
  <r>
    <n v="955"/>
    <d v="2014-08-26T00:00:00"/>
    <x v="0"/>
    <x v="7"/>
    <x v="367"/>
    <x v="7"/>
    <x v="0"/>
    <x v="4"/>
    <x v="743"/>
    <x v="406"/>
    <n v="3"/>
    <n v="2.5099999999999998"/>
  </r>
  <r>
    <n v="956"/>
    <d v="2014-08-26T00:00:00"/>
    <x v="0"/>
    <x v="7"/>
    <x v="367"/>
    <x v="7"/>
    <x v="2"/>
    <x v="9"/>
    <x v="399"/>
    <x v="434"/>
    <n v="3"/>
    <n v="52.49"/>
  </r>
  <r>
    <n v="957"/>
    <d v="2014-08-27T00:00:00"/>
    <x v="0"/>
    <x v="7"/>
    <x v="368"/>
    <x v="3"/>
    <x v="0"/>
    <x v="4"/>
    <x v="514"/>
    <x v="507"/>
    <n v="2"/>
    <n v="2.48"/>
  </r>
  <r>
    <n v="958"/>
    <d v="2014-08-27T00:00:00"/>
    <x v="0"/>
    <x v="7"/>
    <x v="368"/>
    <x v="3"/>
    <x v="2"/>
    <x v="6"/>
    <x v="744"/>
    <x v="849"/>
    <n v="3"/>
    <n v="16.010000000000002"/>
  </r>
  <r>
    <n v="959"/>
    <d v="2014-08-27T00:00:00"/>
    <x v="0"/>
    <x v="7"/>
    <x v="368"/>
    <x v="3"/>
    <x v="0"/>
    <x v="3"/>
    <x v="745"/>
    <x v="850"/>
    <n v="4"/>
    <n v="7.38"/>
  </r>
  <r>
    <n v="960"/>
    <d v="2014-08-27T00:00:00"/>
    <x v="0"/>
    <x v="7"/>
    <x v="369"/>
    <x v="6"/>
    <x v="2"/>
    <x v="6"/>
    <x v="746"/>
    <x v="851"/>
    <n v="5"/>
    <n v="168.19"/>
  </r>
  <r>
    <n v="961"/>
    <d v="2014-08-27T00:00:00"/>
    <x v="0"/>
    <x v="7"/>
    <x v="369"/>
    <x v="6"/>
    <x v="1"/>
    <x v="8"/>
    <x v="747"/>
    <x v="852"/>
    <n v="4"/>
    <n v="12.52"/>
  </r>
  <r>
    <n v="962"/>
    <d v="2014-08-27T00:00:00"/>
    <x v="0"/>
    <x v="7"/>
    <x v="369"/>
    <x v="6"/>
    <x v="1"/>
    <x v="13"/>
    <x v="748"/>
    <x v="853"/>
    <n v="3"/>
    <n v="300.74"/>
  </r>
  <r>
    <n v="963"/>
    <d v="2014-08-27T00:00:00"/>
    <x v="0"/>
    <x v="7"/>
    <x v="13"/>
    <x v="6"/>
    <x v="0"/>
    <x v="0"/>
    <x v="257"/>
    <x v="518"/>
    <n v="2"/>
    <n v="6.41"/>
  </r>
  <r>
    <n v="964"/>
    <d v="2014-08-29T00:00:00"/>
    <x v="0"/>
    <x v="7"/>
    <x v="370"/>
    <x v="3"/>
    <x v="0"/>
    <x v="0"/>
    <x v="749"/>
    <x v="854"/>
    <n v="2"/>
    <n v="53.86"/>
  </r>
  <r>
    <n v="965"/>
    <d v="2014-08-29T00:00:00"/>
    <x v="0"/>
    <x v="7"/>
    <x v="370"/>
    <x v="3"/>
    <x v="0"/>
    <x v="0"/>
    <x v="750"/>
    <x v="518"/>
    <n v="2"/>
    <n v="6.41"/>
  </r>
  <r>
    <n v="966"/>
    <d v="2014-08-29T00:00:00"/>
    <x v="0"/>
    <x v="7"/>
    <x v="371"/>
    <x v="16"/>
    <x v="0"/>
    <x v="10"/>
    <x v="751"/>
    <x v="855"/>
    <n v="2"/>
    <n v="10.81"/>
  </r>
  <r>
    <n v="967"/>
    <d v="2014-08-29T00:00:00"/>
    <x v="0"/>
    <x v="7"/>
    <x v="371"/>
    <x v="16"/>
    <x v="0"/>
    <x v="3"/>
    <x v="243"/>
    <x v="856"/>
    <n v="4"/>
    <n v="-336.78"/>
  </r>
  <r>
    <n v="968"/>
    <d v="2014-08-29T00:00:00"/>
    <x v="0"/>
    <x v="7"/>
    <x v="371"/>
    <x v="16"/>
    <x v="1"/>
    <x v="13"/>
    <x v="752"/>
    <x v="857"/>
    <n v="3"/>
    <n v="-110.76"/>
  </r>
  <r>
    <n v="969"/>
    <d v="2014-08-30T00:00:00"/>
    <x v="0"/>
    <x v="7"/>
    <x v="372"/>
    <x v="37"/>
    <x v="0"/>
    <x v="3"/>
    <x v="753"/>
    <x v="858"/>
    <n v="5"/>
    <n v="11.89"/>
  </r>
  <r>
    <n v="970"/>
    <d v="2014-08-30T00:00:00"/>
    <x v="0"/>
    <x v="7"/>
    <x v="372"/>
    <x v="37"/>
    <x v="0"/>
    <x v="2"/>
    <x v="555"/>
    <x v="859"/>
    <n v="3"/>
    <n v="9.59"/>
  </r>
  <r>
    <n v="971"/>
    <d v="2014-08-31T00:00:00"/>
    <x v="0"/>
    <x v="7"/>
    <x v="373"/>
    <x v="31"/>
    <x v="2"/>
    <x v="9"/>
    <x v="754"/>
    <x v="860"/>
    <n v="9"/>
    <n v="18.5"/>
  </r>
  <r>
    <n v="972"/>
    <d v="2014-09-01T00:00:00"/>
    <x v="0"/>
    <x v="8"/>
    <x v="374"/>
    <x v="3"/>
    <x v="0"/>
    <x v="4"/>
    <x v="755"/>
    <x v="861"/>
    <n v="3"/>
    <n v="15.64"/>
  </r>
  <r>
    <n v="973"/>
    <d v="2014-09-01T00:00:00"/>
    <x v="0"/>
    <x v="8"/>
    <x v="304"/>
    <x v="0"/>
    <x v="0"/>
    <x v="3"/>
    <x v="756"/>
    <x v="862"/>
    <n v="3"/>
    <n v="-6.02"/>
  </r>
  <r>
    <n v="974"/>
    <d v="2014-09-01T00:00:00"/>
    <x v="0"/>
    <x v="8"/>
    <x v="304"/>
    <x v="0"/>
    <x v="0"/>
    <x v="0"/>
    <x v="757"/>
    <x v="792"/>
    <n v="6"/>
    <n v="10.89"/>
  </r>
  <r>
    <n v="975"/>
    <d v="2014-09-01T00:00:00"/>
    <x v="0"/>
    <x v="8"/>
    <x v="352"/>
    <x v="20"/>
    <x v="0"/>
    <x v="3"/>
    <x v="758"/>
    <x v="863"/>
    <n v="2"/>
    <n v="8.31"/>
  </r>
  <r>
    <n v="976"/>
    <d v="2014-09-01T00:00:00"/>
    <x v="0"/>
    <x v="8"/>
    <x v="352"/>
    <x v="20"/>
    <x v="2"/>
    <x v="9"/>
    <x v="640"/>
    <x v="864"/>
    <n v="3"/>
    <n v="57.12"/>
  </r>
  <r>
    <n v="977"/>
    <d v="2014-09-02T00:00:00"/>
    <x v="0"/>
    <x v="8"/>
    <x v="176"/>
    <x v="20"/>
    <x v="0"/>
    <x v="12"/>
    <x v="107"/>
    <x v="29"/>
    <n v="1"/>
    <n v="8.9600000000000009"/>
  </r>
  <r>
    <n v="978"/>
    <d v="2014-09-02T00:00:00"/>
    <x v="0"/>
    <x v="8"/>
    <x v="176"/>
    <x v="20"/>
    <x v="1"/>
    <x v="8"/>
    <x v="759"/>
    <x v="865"/>
    <n v="1"/>
    <n v="4.95"/>
  </r>
  <r>
    <n v="979"/>
    <d v="2014-09-02T00:00:00"/>
    <x v="0"/>
    <x v="8"/>
    <x v="68"/>
    <x v="20"/>
    <x v="0"/>
    <x v="4"/>
    <x v="760"/>
    <x v="866"/>
    <n v="3"/>
    <n v="8.07"/>
  </r>
  <r>
    <n v="980"/>
    <d v="2014-09-02T00:00:00"/>
    <x v="0"/>
    <x v="8"/>
    <x v="375"/>
    <x v="20"/>
    <x v="0"/>
    <x v="4"/>
    <x v="619"/>
    <x v="867"/>
    <n v="5"/>
    <n v="16.170000000000002"/>
  </r>
  <r>
    <n v="981"/>
    <d v="2014-09-02T00:00:00"/>
    <x v="0"/>
    <x v="8"/>
    <x v="375"/>
    <x v="20"/>
    <x v="0"/>
    <x v="0"/>
    <x v="371"/>
    <x v="98"/>
    <n v="3"/>
    <n v="7.02"/>
  </r>
  <r>
    <n v="982"/>
    <d v="2014-09-02T00:00:00"/>
    <x v="0"/>
    <x v="8"/>
    <x v="107"/>
    <x v="1"/>
    <x v="2"/>
    <x v="9"/>
    <x v="439"/>
    <x v="868"/>
    <n v="3"/>
    <n v="53.99"/>
  </r>
  <r>
    <n v="983"/>
    <d v="2014-09-02T00:00:00"/>
    <x v="0"/>
    <x v="8"/>
    <x v="340"/>
    <x v="0"/>
    <x v="2"/>
    <x v="15"/>
    <x v="761"/>
    <x v="869"/>
    <n v="3"/>
    <n v="-121.27"/>
  </r>
  <r>
    <n v="984"/>
    <d v="2014-09-02T00:00:00"/>
    <x v="0"/>
    <x v="8"/>
    <x v="42"/>
    <x v="13"/>
    <x v="0"/>
    <x v="3"/>
    <x v="717"/>
    <x v="870"/>
    <n v="2"/>
    <n v="843.17"/>
  </r>
  <r>
    <n v="985"/>
    <d v="2014-09-02T00:00:00"/>
    <x v="0"/>
    <x v="8"/>
    <x v="240"/>
    <x v="1"/>
    <x v="2"/>
    <x v="9"/>
    <x v="711"/>
    <x v="871"/>
    <n v="7"/>
    <n v="95.19"/>
  </r>
  <r>
    <n v="986"/>
    <d v="2014-09-03T00:00:00"/>
    <x v="0"/>
    <x v="8"/>
    <x v="156"/>
    <x v="20"/>
    <x v="0"/>
    <x v="1"/>
    <x v="569"/>
    <x v="221"/>
    <n v="5"/>
    <n v="7.06"/>
  </r>
  <r>
    <n v="987"/>
    <d v="2014-09-03T00:00:00"/>
    <x v="0"/>
    <x v="8"/>
    <x v="376"/>
    <x v="0"/>
    <x v="0"/>
    <x v="3"/>
    <x v="762"/>
    <x v="872"/>
    <n v="5"/>
    <n v="-11.52"/>
  </r>
  <r>
    <n v="988"/>
    <d v="2014-09-05T00:00:00"/>
    <x v="0"/>
    <x v="8"/>
    <x v="377"/>
    <x v="10"/>
    <x v="0"/>
    <x v="2"/>
    <x v="216"/>
    <x v="873"/>
    <n v="2"/>
    <n v="19.82"/>
  </r>
  <r>
    <n v="989"/>
    <d v="2014-09-05T00:00:00"/>
    <x v="0"/>
    <x v="8"/>
    <x v="378"/>
    <x v="16"/>
    <x v="1"/>
    <x v="8"/>
    <x v="763"/>
    <x v="665"/>
    <n v="2"/>
    <n v="2"/>
  </r>
  <r>
    <n v="990"/>
    <d v="2014-09-06T00:00:00"/>
    <x v="0"/>
    <x v="8"/>
    <x v="379"/>
    <x v="3"/>
    <x v="1"/>
    <x v="8"/>
    <x v="480"/>
    <x v="874"/>
    <n v="6"/>
    <n v="12.15"/>
  </r>
  <r>
    <n v="991"/>
    <d v="2014-09-06T00:00:00"/>
    <x v="0"/>
    <x v="8"/>
    <x v="379"/>
    <x v="3"/>
    <x v="0"/>
    <x v="1"/>
    <x v="553"/>
    <x v="875"/>
    <n v="8"/>
    <n v="27.49"/>
  </r>
  <r>
    <n v="992"/>
    <d v="2014-09-07T00:00:00"/>
    <x v="0"/>
    <x v="8"/>
    <x v="191"/>
    <x v="2"/>
    <x v="0"/>
    <x v="2"/>
    <x v="144"/>
    <x v="876"/>
    <n v="1"/>
    <n v="-14.58"/>
  </r>
  <r>
    <n v="993"/>
    <d v="2014-09-07T00:00:00"/>
    <x v="0"/>
    <x v="8"/>
    <x v="191"/>
    <x v="2"/>
    <x v="2"/>
    <x v="6"/>
    <x v="764"/>
    <x v="877"/>
    <n v="3"/>
    <n v="4.32"/>
  </r>
  <r>
    <n v="994"/>
    <d v="2014-09-07T00:00:00"/>
    <x v="0"/>
    <x v="8"/>
    <x v="191"/>
    <x v="2"/>
    <x v="1"/>
    <x v="8"/>
    <x v="765"/>
    <x v="878"/>
    <n v="2"/>
    <n v="8.4700000000000006"/>
  </r>
  <r>
    <n v="995"/>
    <d v="2014-09-07T00:00:00"/>
    <x v="0"/>
    <x v="8"/>
    <x v="191"/>
    <x v="2"/>
    <x v="2"/>
    <x v="15"/>
    <x v="766"/>
    <x v="879"/>
    <n v="4"/>
    <n v="-559.36"/>
  </r>
  <r>
    <n v="996"/>
    <d v="2014-09-07T00:00:00"/>
    <x v="0"/>
    <x v="8"/>
    <x v="23"/>
    <x v="39"/>
    <x v="1"/>
    <x v="8"/>
    <x v="192"/>
    <x v="880"/>
    <n v="3"/>
    <n v="23.65"/>
  </r>
  <r>
    <n v="997"/>
    <d v="2014-09-07T00:00:00"/>
    <x v="0"/>
    <x v="8"/>
    <x v="23"/>
    <x v="39"/>
    <x v="0"/>
    <x v="3"/>
    <x v="767"/>
    <x v="881"/>
    <n v="3"/>
    <n v="20.12"/>
  </r>
  <r>
    <n v="998"/>
    <d v="2014-09-07T00:00:00"/>
    <x v="0"/>
    <x v="8"/>
    <x v="23"/>
    <x v="39"/>
    <x v="0"/>
    <x v="0"/>
    <x v="768"/>
    <x v="115"/>
    <n v="2"/>
    <n v="6.22"/>
  </r>
  <r>
    <n v="999"/>
    <d v="2014-09-07T00:00:00"/>
    <x v="0"/>
    <x v="8"/>
    <x v="23"/>
    <x v="39"/>
    <x v="1"/>
    <x v="8"/>
    <x v="769"/>
    <x v="882"/>
    <n v="6"/>
    <n v="213.69"/>
  </r>
  <r>
    <n v="1000"/>
    <d v="2014-09-07T00:00:00"/>
    <x v="0"/>
    <x v="8"/>
    <x v="23"/>
    <x v="39"/>
    <x v="2"/>
    <x v="6"/>
    <x v="503"/>
    <x v="681"/>
    <n v="3"/>
    <n v="28.31"/>
  </r>
  <r>
    <n v="1001"/>
    <d v="2014-09-07T00:00:00"/>
    <x v="0"/>
    <x v="8"/>
    <x v="380"/>
    <x v="20"/>
    <x v="2"/>
    <x v="6"/>
    <x v="770"/>
    <x v="883"/>
    <n v="3"/>
    <n v="109.61"/>
  </r>
  <r>
    <n v="1002"/>
    <d v="2014-09-07T00:00:00"/>
    <x v="0"/>
    <x v="8"/>
    <x v="381"/>
    <x v="0"/>
    <x v="2"/>
    <x v="6"/>
    <x v="771"/>
    <x v="884"/>
    <n v="3"/>
    <n v="14.76"/>
  </r>
  <r>
    <n v="1003"/>
    <d v="2014-09-07T00:00:00"/>
    <x v="0"/>
    <x v="8"/>
    <x v="381"/>
    <x v="0"/>
    <x v="0"/>
    <x v="3"/>
    <x v="772"/>
    <x v="885"/>
    <n v="2"/>
    <n v="-4.82"/>
  </r>
  <r>
    <n v="1004"/>
    <d v="2014-09-07T00:00:00"/>
    <x v="0"/>
    <x v="8"/>
    <x v="381"/>
    <x v="0"/>
    <x v="1"/>
    <x v="13"/>
    <x v="773"/>
    <x v="886"/>
    <n v="1"/>
    <n v="-22.95"/>
  </r>
  <r>
    <n v="1005"/>
    <d v="2014-09-07T00:00:00"/>
    <x v="0"/>
    <x v="8"/>
    <x v="381"/>
    <x v="0"/>
    <x v="2"/>
    <x v="9"/>
    <x v="774"/>
    <x v="887"/>
    <n v="4"/>
    <n v="-2.92"/>
  </r>
  <r>
    <n v="1006"/>
    <d v="2014-09-07T00:00:00"/>
    <x v="0"/>
    <x v="8"/>
    <x v="381"/>
    <x v="0"/>
    <x v="0"/>
    <x v="4"/>
    <x v="72"/>
    <x v="888"/>
    <n v="3"/>
    <n v="3.55"/>
  </r>
  <r>
    <n v="1007"/>
    <d v="2014-09-07T00:00:00"/>
    <x v="0"/>
    <x v="8"/>
    <x v="81"/>
    <x v="39"/>
    <x v="1"/>
    <x v="13"/>
    <x v="278"/>
    <x v="889"/>
    <n v="5"/>
    <n v="111.77"/>
  </r>
  <r>
    <n v="1008"/>
    <d v="2014-09-07T00:00:00"/>
    <x v="0"/>
    <x v="8"/>
    <x v="81"/>
    <x v="39"/>
    <x v="0"/>
    <x v="3"/>
    <x v="775"/>
    <x v="890"/>
    <n v="2"/>
    <n v="15.39"/>
  </r>
  <r>
    <n v="1009"/>
    <d v="2014-09-07T00:00:00"/>
    <x v="0"/>
    <x v="8"/>
    <x v="81"/>
    <x v="39"/>
    <x v="1"/>
    <x v="5"/>
    <x v="526"/>
    <x v="891"/>
    <n v="2"/>
    <n v="45.35"/>
  </r>
  <r>
    <n v="1010"/>
    <d v="2014-09-07T00:00:00"/>
    <x v="0"/>
    <x v="8"/>
    <x v="81"/>
    <x v="39"/>
    <x v="0"/>
    <x v="2"/>
    <x v="776"/>
    <x v="892"/>
    <n v="2"/>
    <n v="5.76"/>
  </r>
  <r>
    <n v="1011"/>
    <d v="2014-09-07T00:00:00"/>
    <x v="0"/>
    <x v="8"/>
    <x v="382"/>
    <x v="3"/>
    <x v="0"/>
    <x v="14"/>
    <x v="777"/>
    <x v="680"/>
    <n v="4"/>
    <n v="7.39"/>
  </r>
  <r>
    <n v="1012"/>
    <d v="2014-09-07T00:00:00"/>
    <x v="0"/>
    <x v="8"/>
    <x v="382"/>
    <x v="3"/>
    <x v="0"/>
    <x v="0"/>
    <x v="0"/>
    <x v="893"/>
    <n v="2"/>
    <n v="9.66"/>
  </r>
  <r>
    <n v="1013"/>
    <d v="2014-09-07T00:00:00"/>
    <x v="0"/>
    <x v="8"/>
    <x v="382"/>
    <x v="3"/>
    <x v="0"/>
    <x v="3"/>
    <x v="778"/>
    <x v="894"/>
    <n v="5"/>
    <n v="31.47"/>
  </r>
  <r>
    <n v="1014"/>
    <d v="2014-09-07T00:00:00"/>
    <x v="0"/>
    <x v="8"/>
    <x v="228"/>
    <x v="1"/>
    <x v="0"/>
    <x v="7"/>
    <x v="779"/>
    <x v="895"/>
    <n v="5"/>
    <n v="4.1100000000000003"/>
  </r>
  <r>
    <n v="1015"/>
    <d v="2014-09-07T00:00:00"/>
    <x v="0"/>
    <x v="8"/>
    <x v="228"/>
    <x v="1"/>
    <x v="0"/>
    <x v="3"/>
    <x v="405"/>
    <x v="896"/>
    <n v="3"/>
    <n v="-6.51"/>
  </r>
  <r>
    <n v="1016"/>
    <d v="2014-09-07T00:00:00"/>
    <x v="0"/>
    <x v="8"/>
    <x v="228"/>
    <x v="1"/>
    <x v="0"/>
    <x v="3"/>
    <x v="8"/>
    <x v="897"/>
    <n v="5"/>
    <n v="-533.73"/>
  </r>
  <r>
    <n v="1017"/>
    <d v="2014-09-08T00:00:00"/>
    <x v="0"/>
    <x v="8"/>
    <x v="383"/>
    <x v="0"/>
    <x v="0"/>
    <x v="4"/>
    <x v="780"/>
    <x v="20"/>
    <n v="3"/>
    <n v="2.73"/>
  </r>
  <r>
    <n v="1018"/>
    <d v="2014-09-08T00:00:00"/>
    <x v="0"/>
    <x v="8"/>
    <x v="383"/>
    <x v="0"/>
    <x v="2"/>
    <x v="15"/>
    <x v="781"/>
    <x v="898"/>
    <n v="8"/>
    <n v="-1359.99"/>
  </r>
  <r>
    <n v="1019"/>
    <d v="2014-09-08T00:00:00"/>
    <x v="0"/>
    <x v="8"/>
    <x v="383"/>
    <x v="0"/>
    <x v="0"/>
    <x v="2"/>
    <x v="75"/>
    <x v="899"/>
    <n v="3"/>
    <n v="-58.63"/>
  </r>
  <r>
    <n v="1020"/>
    <d v="2014-09-08T00:00:00"/>
    <x v="0"/>
    <x v="8"/>
    <x v="383"/>
    <x v="0"/>
    <x v="1"/>
    <x v="5"/>
    <x v="782"/>
    <x v="900"/>
    <n v="9"/>
    <n v="-24.86"/>
  </r>
  <r>
    <n v="1021"/>
    <d v="2014-09-08T00:00:00"/>
    <x v="0"/>
    <x v="8"/>
    <x v="383"/>
    <x v="0"/>
    <x v="0"/>
    <x v="4"/>
    <x v="470"/>
    <x v="890"/>
    <n v="6"/>
    <n v="6.81"/>
  </r>
  <r>
    <n v="1022"/>
    <d v="2014-09-08T00:00:00"/>
    <x v="0"/>
    <x v="8"/>
    <x v="383"/>
    <x v="0"/>
    <x v="0"/>
    <x v="12"/>
    <x v="783"/>
    <x v="901"/>
    <n v="5"/>
    <n v="-453.85"/>
  </r>
  <r>
    <n v="1023"/>
    <d v="2014-09-08T00:00:00"/>
    <x v="0"/>
    <x v="8"/>
    <x v="383"/>
    <x v="0"/>
    <x v="2"/>
    <x v="6"/>
    <x v="784"/>
    <x v="902"/>
    <n v="3"/>
    <n v="9"/>
  </r>
  <r>
    <n v="1024"/>
    <d v="2014-09-08T00:00:00"/>
    <x v="0"/>
    <x v="8"/>
    <x v="333"/>
    <x v="3"/>
    <x v="2"/>
    <x v="9"/>
    <x v="785"/>
    <x v="903"/>
    <n v="2"/>
    <n v="8.5"/>
  </r>
  <r>
    <n v="1025"/>
    <d v="2014-09-08T00:00:00"/>
    <x v="0"/>
    <x v="8"/>
    <x v="384"/>
    <x v="0"/>
    <x v="0"/>
    <x v="3"/>
    <x v="413"/>
    <x v="904"/>
    <n v="4"/>
    <n v="-79.34"/>
  </r>
  <r>
    <n v="1026"/>
    <d v="2014-09-08T00:00:00"/>
    <x v="0"/>
    <x v="8"/>
    <x v="385"/>
    <x v="4"/>
    <x v="2"/>
    <x v="9"/>
    <x v="786"/>
    <x v="905"/>
    <n v="3"/>
    <n v="12.86"/>
  </r>
  <r>
    <n v="1027"/>
    <d v="2014-09-08T00:00:00"/>
    <x v="0"/>
    <x v="8"/>
    <x v="385"/>
    <x v="4"/>
    <x v="2"/>
    <x v="9"/>
    <x v="606"/>
    <x v="906"/>
    <n v="4"/>
    <n v="30.2"/>
  </r>
  <r>
    <n v="1028"/>
    <d v="2014-09-08T00:00:00"/>
    <x v="0"/>
    <x v="8"/>
    <x v="285"/>
    <x v="3"/>
    <x v="0"/>
    <x v="12"/>
    <x v="787"/>
    <x v="907"/>
    <n v="5"/>
    <n v="24.36"/>
  </r>
  <r>
    <n v="1029"/>
    <d v="2014-09-08T00:00:00"/>
    <x v="0"/>
    <x v="8"/>
    <x v="285"/>
    <x v="3"/>
    <x v="0"/>
    <x v="2"/>
    <x v="788"/>
    <x v="908"/>
    <n v="1"/>
    <n v="4.1900000000000004"/>
  </r>
  <r>
    <n v="1030"/>
    <d v="2014-09-08T00:00:00"/>
    <x v="0"/>
    <x v="8"/>
    <x v="285"/>
    <x v="3"/>
    <x v="0"/>
    <x v="7"/>
    <x v="789"/>
    <x v="909"/>
    <n v="2"/>
    <n v="1.97"/>
  </r>
  <r>
    <n v="1031"/>
    <d v="2014-09-08T00:00:00"/>
    <x v="0"/>
    <x v="8"/>
    <x v="207"/>
    <x v="6"/>
    <x v="0"/>
    <x v="7"/>
    <x v="790"/>
    <x v="706"/>
    <n v="9"/>
    <n v="21.6"/>
  </r>
  <r>
    <n v="1032"/>
    <d v="2014-09-08T00:00:00"/>
    <x v="0"/>
    <x v="8"/>
    <x v="207"/>
    <x v="6"/>
    <x v="2"/>
    <x v="15"/>
    <x v="791"/>
    <x v="910"/>
    <n v="3"/>
    <n v="90.29"/>
  </r>
  <r>
    <n v="1033"/>
    <d v="2014-09-08T00:00:00"/>
    <x v="0"/>
    <x v="8"/>
    <x v="386"/>
    <x v="20"/>
    <x v="0"/>
    <x v="12"/>
    <x v="792"/>
    <x v="723"/>
    <n v="2"/>
    <n v="4.2"/>
  </r>
  <r>
    <n v="1034"/>
    <d v="2014-09-08T00:00:00"/>
    <x v="0"/>
    <x v="8"/>
    <x v="387"/>
    <x v="22"/>
    <x v="0"/>
    <x v="4"/>
    <x v="793"/>
    <x v="911"/>
    <n v="2"/>
    <n v="2.65"/>
  </r>
  <r>
    <n v="1035"/>
    <d v="2014-09-08T00:00:00"/>
    <x v="0"/>
    <x v="8"/>
    <x v="387"/>
    <x v="22"/>
    <x v="1"/>
    <x v="5"/>
    <x v="528"/>
    <x v="912"/>
    <n v="5"/>
    <n v="121.99"/>
  </r>
  <r>
    <n v="1036"/>
    <d v="2014-09-08T00:00:00"/>
    <x v="0"/>
    <x v="8"/>
    <x v="387"/>
    <x v="22"/>
    <x v="0"/>
    <x v="4"/>
    <x v="794"/>
    <x v="913"/>
    <n v="8"/>
    <n v="91.15"/>
  </r>
  <r>
    <n v="1037"/>
    <d v="2014-09-08T00:00:00"/>
    <x v="0"/>
    <x v="8"/>
    <x v="387"/>
    <x v="22"/>
    <x v="0"/>
    <x v="2"/>
    <x v="161"/>
    <x v="914"/>
    <n v="6"/>
    <n v="19.440000000000001"/>
  </r>
  <r>
    <n v="1038"/>
    <d v="2014-09-08T00:00:00"/>
    <x v="0"/>
    <x v="8"/>
    <x v="388"/>
    <x v="0"/>
    <x v="0"/>
    <x v="0"/>
    <x v="150"/>
    <x v="558"/>
    <n v="2"/>
    <n v="6.27"/>
  </r>
  <r>
    <n v="1039"/>
    <d v="2014-09-08T00:00:00"/>
    <x v="0"/>
    <x v="8"/>
    <x v="388"/>
    <x v="0"/>
    <x v="1"/>
    <x v="5"/>
    <x v="782"/>
    <x v="915"/>
    <n v="5"/>
    <n v="-13.81"/>
  </r>
  <r>
    <n v="1040"/>
    <d v="2014-09-08T00:00:00"/>
    <x v="0"/>
    <x v="8"/>
    <x v="388"/>
    <x v="0"/>
    <x v="0"/>
    <x v="0"/>
    <x v="795"/>
    <x v="916"/>
    <n v="6"/>
    <n v="61.46"/>
  </r>
  <r>
    <n v="1041"/>
    <d v="2014-09-08T00:00:00"/>
    <x v="0"/>
    <x v="8"/>
    <x v="367"/>
    <x v="20"/>
    <x v="1"/>
    <x v="5"/>
    <x v="796"/>
    <x v="917"/>
    <n v="2"/>
    <n v="13.44"/>
  </r>
  <r>
    <n v="1042"/>
    <d v="2014-09-08T00:00:00"/>
    <x v="0"/>
    <x v="8"/>
    <x v="367"/>
    <x v="20"/>
    <x v="0"/>
    <x v="4"/>
    <x v="510"/>
    <x v="567"/>
    <n v="2"/>
    <n v="1.69"/>
  </r>
  <r>
    <n v="1043"/>
    <d v="2014-09-08T00:00:00"/>
    <x v="0"/>
    <x v="8"/>
    <x v="18"/>
    <x v="3"/>
    <x v="0"/>
    <x v="3"/>
    <x v="797"/>
    <x v="918"/>
    <n v="2"/>
    <n v="3.01"/>
  </r>
  <r>
    <n v="1044"/>
    <d v="2014-09-09T00:00:00"/>
    <x v="0"/>
    <x v="8"/>
    <x v="389"/>
    <x v="14"/>
    <x v="0"/>
    <x v="1"/>
    <x v="798"/>
    <x v="919"/>
    <n v="7"/>
    <n v="51.8"/>
  </r>
  <r>
    <n v="1045"/>
    <d v="2014-09-09T00:00:00"/>
    <x v="0"/>
    <x v="8"/>
    <x v="390"/>
    <x v="32"/>
    <x v="0"/>
    <x v="0"/>
    <x v="546"/>
    <x v="920"/>
    <n v="3"/>
    <n v="79.89"/>
  </r>
  <r>
    <n v="1046"/>
    <d v="2014-09-09T00:00:00"/>
    <x v="0"/>
    <x v="8"/>
    <x v="390"/>
    <x v="32"/>
    <x v="1"/>
    <x v="5"/>
    <x v="799"/>
    <x v="921"/>
    <n v="6"/>
    <n v="212.19"/>
  </r>
  <r>
    <n v="1047"/>
    <d v="2014-09-09T00:00:00"/>
    <x v="0"/>
    <x v="8"/>
    <x v="390"/>
    <x v="32"/>
    <x v="0"/>
    <x v="0"/>
    <x v="800"/>
    <x v="922"/>
    <n v="2"/>
    <n v="12.84"/>
  </r>
  <r>
    <n v="1048"/>
    <d v="2014-09-09T00:00:00"/>
    <x v="0"/>
    <x v="8"/>
    <x v="390"/>
    <x v="32"/>
    <x v="0"/>
    <x v="2"/>
    <x v="27"/>
    <x v="27"/>
    <n v="5"/>
    <n v="238.65"/>
  </r>
  <r>
    <n v="1049"/>
    <d v="2014-09-09T00:00:00"/>
    <x v="0"/>
    <x v="8"/>
    <x v="391"/>
    <x v="2"/>
    <x v="0"/>
    <x v="0"/>
    <x v="801"/>
    <x v="143"/>
    <n v="3"/>
    <n v="5.44"/>
  </r>
  <r>
    <n v="1050"/>
    <d v="2014-09-09T00:00:00"/>
    <x v="0"/>
    <x v="8"/>
    <x v="391"/>
    <x v="2"/>
    <x v="2"/>
    <x v="9"/>
    <x v="802"/>
    <x v="923"/>
    <n v="6"/>
    <n v="-4.8499999999999996"/>
  </r>
  <r>
    <n v="1051"/>
    <d v="2014-09-09T00:00:00"/>
    <x v="0"/>
    <x v="8"/>
    <x v="391"/>
    <x v="2"/>
    <x v="1"/>
    <x v="8"/>
    <x v="747"/>
    <x v="124"/>
    <n v="3"/>
    <n v="5.0199999999999996"/>
  </r>
  <r>
    <n v="1052"/>
    <d v="2014-09-09T00:00:00"/>
    <x v="0"/>
    <x v="8"/>
    <x v="391"/>
    <x v="2"/>
    <x v="2"/>
    <x v="6"/>
    <x v="803"/>
    <x v="924"/>
    <n v="1"/>
    <n v="-31.62"/>
  </r>
  <r>
    <n v="1053"/>
    <d v="2014-09-09T00:00:00"/>
    <x v="0"/>
    <x v="8"/>
    <x v="392"/>
    <x v="25"/>
    <x v="2"/>
    <x v="15"/>
    <x v="804"/>
    <x v="925"/>
    <n v="2"/>
    <n v="-572"/>
  </r>
  <r>
    <n v="1054"/>
    <d v="2014-09-09T00:00:00"/>
    <x v="0"/>
    <x v="8"/>
    <x v="155"/>
    <x v="10"/>
    <x v="1"/>
    <x v="8"/>
    <x v="805"/>
    <x v="926"/>
    <n v="6"/>
    <n v="12.89"/>
  </r>
  <r>
    <n v="1055"/>
    <d v="2014-09-09T00:00:00"/>
    <x v="0"/>
    <x v="8"/>
    <x v="155"/>
    <x v="10"/>
    <x v="0"/>
    <x v="4"/>
    <x v="806"/>
    <x v="927"/>
    <n v="9"/>
    <n v="2.7"/>
  </r>
  <r>
    <n v="1056"/>
    <d v="2014-09-09T00:00:00"/>
    <x v="0"/>
    <x v="8"/>
    <x v="393"/>
    <x v="1"/>
    <x v="0"/>
    <x v="0"/>
    <x v="443"/>
    <x v="389"/>
    <n v="3"/>
    <n v="3.41"/>
  </r>
  <r>
    <n v="1057"/>
    <d v="2014-09-10T00:00:00"/>
    <x v="0"/>
    <x v="8"/>
    <x v="163"/>
    <x v="6"/>
    <x v="0"/>
    <x v="3"/>
    <x v="575"/>
    <x v="99"/>
    <n v="2"/>
    <n v="4.72"/>
  </r>
  <r>
    <n v="1058"/>
    <d v="2014-09-10T00:00:00"/>
    <x v="0"/>
    <x v="8"/>
    <x v="68"/>
    <x v="11"/>
    <x v="0"/>
    <x v="10"/>
    <x v="807"/>
    <x v="928"/>
    <n v="7"/>
    <n v="7.6"/>
  </r>
  <r>
    <n v="1059"/>
    <d v="2014-09-10T00:00:00"/>
    <x v="0"/>
    <x v="8"/>
    <x v="68"/>
    <x v="11"/>
    <x v="1"/>
    <x v="5"/>
    <x v="341"/>
    <x v="366"/>
    <n v="5"/>
    <n v="148.69999999999999"/>
  </r>
  <r>
    <n v="1060"/>
    <d v="2014-09-10T00:00:00"/>
    <x v="0"/>
    <x v="8"/>
    <x v="394"/>
    <x v="23"/>
    <x v="0"/>
    <x v="12"/>
    <x v="808"/>
    <x v="929"/>
    <n v="4"/>
    <n v="22.12"/>
  </r>
  <r>
    <n v="1061"/>
    <d v="2014-09-10T00:00:00"/>
    <x v="0"/>
    <x v="8"/>
    <x v="394"/>
    <x v="23"/>
    <x v="1"/>
    <x v="8"/>
    <x v="193"/>
    <x v="930"/>
    <n v="5"/>
    <n v="76.47"/>
  </r>
  <r>
    <n v="1062"/>
    <d v="2014-09-11T00:00:00"/>
    <x v="0"/>
    <x v="8"/>
    <x v="395"/>
    <x v="3"/>
    <x v="1"/>
    <x v="8"/>
    <x v="809"/>
    <x v="931"/>
    <n v="3"/>
    <n v="21.75"/>
  </r>
  <r>
    <n v="1063"/>
    <d v="2014-09-12T00:00:00"/>
    <x v="0"/>
    <x v="8"/>
    <x v="26"/>
    <x v="20"/>
    <x v="2"/>
    <x v="15"/>
    <x v="791"/>
    <x v="932"/>
    <n v="1"/>
    <n v="30.1"/>
  </r>
  <r>
    <n v="1064"/>
    <d v="2014-09-12T00:00:00"/>
    <x v="0"/>
    <x v="8"/>
    <x v="396"/>
    <x v="25"/>
    <x v="0"/>
    <x v="0"/>
    <x v="114"/>
    <x v="320"/>
    <n v="2"/>
    <n v="3.63"/>
  </r>
  <r>
    <n v="1065"/>
    <d v="2014-09-12T00:00:00"/>
    <x v="0"/>
    <x v="8"/>
    <x v="396"/>
    <x v="25"/>
    <x v="0"/>
    <x v="12"/>
    <x v="810"/>
    <x v="933"/>
    <n v="5"/>
    <n v="18.77"/>
  </r>
  <r>
    <n v="1066"/>
    <d v="2014-09-12T00:00:00"/>
    <x v="0"/>
    <x v="8"/>
    <x v="396"/>
    <x v="25"/>
    <x v="2"/>
    <x v="9"/>
    <x v="735"/>
    <x v="934"/>
    <n v="1"/>
    <n v="2.2799999999999998"/>
  </r>
  <r>
    <n v="1067"/>
    <d v="2014-09-12T00:00:00"/>
    <x v="0"/>
    <x v="8"/>
    <x v="397"/>
    <x v="0"/>
    <x v="0"/>
    <x v="3"/>
    <x v="811"/>
    <x v="193"/>
    <n v="5"/>
    <n v="-8.0299999999999994"/>
  </r>
  <r>
    <n v="1068"/>
    <d v="2014-09-12T00:00:00"/>
    <x v="0"/>
    <x v="8"/>
    <x v="192"/>
    <x v="10"/>
    <x v="0"/>
    <x v="3"/>
    <x v="812"/>
    <x v="935"/>
    <n v="7"/>
    <n v="-46.88"/>
  </r>
  <r>
    <n v="1069"/>
    <d v="2014-09-12T00:00:00"/>
    <x v="0"/>
    <x v="8"/>
    <x v="398"/>
    <x v="42"/>
    <x v="0"/>
    <x v="14"/>
    <x v="104"/>
    <x v="936"/>
    <n v="3"/>
    <n v="7.16"/>
  </r>
  <r>
    <n v="1070"/>
    <d v="2014-09-12T00:00:00"/>
    <x v="0"/>
    <x v="8"/>
    <x v="398"/>
    <x v="42"/>
    <x v="2"/>
    <x v="9"/>
    <x v="813"/>
    <x v="937"/>
    <n v="5"/>
    <n v="10.91"/>
  </r>
  <r>
    <n v="1071"/>
    <d v="2014-09-12T00:00:00"/>
    <x v="0"/>
    <x v="8"/>
    <x v="398"/>
    <x v="42"/>
    <x v="0"/>
    <x v="3"/>
    <x v="398"/>
    <x v="938"/>
    <n v="2"/>
    <n v="149.38"/>
  </r>
  <r>
    <n v="1072"/>
    <d v="2014-09-12T00:00:00"/>
    <x v="0"/>
    <x v="8"/>
    <x v="398"/>
    <x v="42"/>
    <x v="1"/>
    <x v="8"/>
    <x v="814"/>
    <x v="939"/>
    <n v="2"/>
    <n v="12.98"/>
  </r>
  <r>
    <n v="1073"/>
    <d v="2014-09-12T00:00:00"/>
    <x v="0"/>
    <x v="8"/>
    <x v="399"/>
    <x v="20"/>
    <x v="1"/>
    <x v="5"/>
    <x v="599"/>
    <x v="940"/>
    <n v="6"/>
    <n v="420.59"/>
  </r>
  <r>
    <n v="1074"/>
    <d v="2014-09-13T00:00:00"/>
    <x v="0"/>
    <x v="8"/>
    <x v="400"/>
    <x v="25"/>
    <x v="0"/>
    <x v="3"/>
    <x v="638"/>
    <x v="941"/>
    <n v="7"/>
    <n v="-12.43"/>
  </r>
  <r>
    <n v="1075"/>
    <d v="2014-09-13T00:00:00"/>
    <x v="0"/>
    <x v="8"/>
    <x v="401"/>
    <x v="2"/>
    <x v="0"/>
    <x v="0"/>
    <x v="336"/>
    <x v="143"/>
    <n v="3"/>
    <n v="5.44"/>
  </r>
  <r>
    <n v="1076"/>
    <d v="2014-09-13T00:00:00"/>
    <x v="0"/>
    <x v="8"/>
    <x v="401"/>
    <x v="2"/>
    <x v="2"/>
    <x v="9"/>
    <x v="128"/>
    <x v="942"/>
    <n v="5"/>
    <n v="53.55"/>
  </r>
  <r>
    <n v="1077"/>
    <d v="2014-09-13T00:00:00"/>
    <x v="0"/>
    <x v="8"/>
    <x v="284"/>
    <x v="20"/>
    <x v="0"/>
    <x v="4"/>
    <x v="481"/>
    <x v="943"/>
    <n v="3"/>
    <n v="1.47"/>
  </r>
  <r>
    <n v="1078"/>
    <d v="2014-09-13T00:00:00"/>
    <x v="0"/>
    <x v="8"/>
    <x v="402"/>
    <x v="12"/>
    <x v="0"/>
    <x v="2"/>
    <x v="815"/>
    <x v="944"/>
    <n v="5"/>
    <n v="5.96"/>
  </r>
  <r>
    <n v="1079"/>
    <d v="2014-09-13T00:00:00"/>
    <x v="0"/>
    <x v="8"/>
    <x v="288"/>
    <x v="0"/>
    <x v="1"/>
    <x v="5"/>
    <x v="526"/>
    <x v="945"/>
    <n v="6"/>
    <n v="-9.7200000000000006"/>
  </r>
  <r>
    <n v="1080"/>
    <d v="2014-09-13T00:00:00"/>
    <x v="0"/>
    <x v="8"/>
    <x v="352"/>
    <x v="10"/>
    <x v="0"/>
    <x v="3"/>
    <x v="816"/>
    <x v="359"/>
    <n v="3"/>
    <n v="-2"/>
  </r>
  <r>
    <n v="1081"/>
    <d v="2014-09-13T00:00:00"/>
    <x v="0"/>
    <x v="8"/>
    <x v="218"/>
    <x v="22"/>
    <x v="0"/>
    <x v="7"/>
    <x v="364"/>
    <x v="946"/>
    <n v="5"/>
    <n v="2.68"/>
  </r>
  <r>
    <n v="1082"/>
    <d v="2014-09-13T00:00:00"/>
    <x v="0"/>
    <x v="8"/>
    <x v="218"/>
    <x v="22"/>
    <x v="1"/>
    <x v="8"/>
    <x v="283"/>
    <x v="947"/>
    <n v="3"/>
    <n v="5.53"/>
  </r>
  <r>
    <n v="1083"/>
    <d v="2014-09-13T00:00:00"/>
    <x v="0"/>
    <x v="8"/>
    <x v="218"/>
    <x v="22"/>
    <x v="0"/>
    <x v="14"/>
    <x v="817"/>
    <x v="948"/>
    <n v="2"/>
    <n v="2.19"/>
  </r>
  <r>
    <n v="1084"/>
    <d v="2014-09-13T00:00:00"/>
    <x v="0"/>
    <x v="8"/>
    <x v="218"/>
    <x v="22"/>
    <x v="2"/>
    <x v="9"/>
    <x v="439"/>
    <x v="766"/>
    <n v="2"/>
    <n v="75.989999999999995"/>
  </r>
  <r>
    <n v="1085"/>
    <d v="2014-09-13T00:00:00"/>
    <x v="0"/>
    <x v="8"/>
    <x v="218"/>
    <x v="22"/>
    <x v="2"/>
    <x v="9"/>
    <x v="306"/>
    <x v="949"/>
    <n v="4"/>
    <n v="60.88"/>
  </r>
  <r>
    <n v="1086"/>
    <d v="2014-09-13T00:00:00"/>
    <x v="0"/>
    <x v="8"/>
    <x v="218"/>
    <x v="22"/>
    <x v="2"/>
    <x v="9"/>
    <x v="818"/>
    <x v="950"/>
    <n v="2"/>
    <n v="20.059999999999999"/>
  </r>
  <r>
    <n v="1087"/>
    <d v="2014-09-13T00:00:00"/>
    <x v="0"/>
    <x v="8"/>
    <x v="218"/>
    <x v="22"/>
    <x v="0"/>
    <x v="0"/>
    <x v="819"/>
    <x v="732"/>
    <n v="1"/>
    <n v="24.47"/>
  </r>
  <r>
    <n v="1088"/>
    <d v="2014-09-13T00:00:00"/>
    <x v="0"/>
    <x v="8"/>
    <x v="218"/>
    <x v="22"/>
    <x v="0"/>
    <x v="12"/>
    <x v="787"/>
    <x v="951"/>
    <n v="2"/>
    <n v="9.74"/>
  </r>
  <r>
    <n v="1089"/>
    <d v="2014-09-14T00:00:00"/>
    <x v="0"/>
    <x v="8"/>
    <x v="403"/>
    <x v="1"/>
    <x v="0"/>
    <x v="12"/>
    <x v="820"/>
    <x v="952"/>
    <n v="2"/>
    <n v="-131.12"/>
  </r>
  <r>
    <n v="1090"/>
    <d v="2014-09-14T00:00:00"/>
    <x v="0"/>
    <x v="8"/>
    <x v="403"/>
    <x v="1"/>
    <x v="0"/>
    <x v="1"/>
    <x v="821"/>
    <x v="953"/>
    <n v="4"/>
    <n v="6.55"/>
  </r>
  <r>
    <n v="1091"/>
    <d v="2014-09-14T00:00:00"/>
    <x v="0"/>
    <x v="8"/>
    <x v="404"/>
    <x v="20"/>
    <x v="0"/>
    <x v="2"/>
    <x v="437"/>
    <x v="954"/>
    <n v="5"/>
    <n v="8.98"/>
  </r>
  <r>
    <n v="1092"/>
    <d v="2014-09-14T00:00:00"/>
    <x v="0"/>
    <x v="8"/>
    <x v="404"/>
    <x v="20"/>
    <x v="0"/>
    <x v="10"/>
    <x v="822"/>
    <x v="955"/>
    <n v="3"/>
    <n v="5.09"/>
  </r>
  <r>
    <n v="1093"/>
    <d v="2014-09-14T00:00:00"/>
    <x v="0"/>
    <x v="8"/>
    <x v="273"/>
    <x v="16"/>
    <x v="0"/>
    <x v="12"/>
    <x v="823"/>
    <x v="956"/>
    <n v="5"/>
    <n v="1.3"/>
  </r>
  <r>
    <n v="1094"/>
    <d v="2014-09-14T00:00:00"/>
    <x v="0"/>
    <x v="8"/>
    <x v="273"/>
    <x v="16"/>
    <x v="1"/>
    <x v="8"/>
    <x v="261"/>
    <x v="957"/>
    <n v="3"/>
    <n v="3.77"/>
  </r>
  <r>
    <n v="1095"/>
    <d v="2014-09-14T00:00:00"/>
    <x v="0"/>
    <x v="8"/>
    <x v="405"/>
    <x v="4"/>
    <x v="1"/>
    <x v="8"/>
    <x v="467"/>
    <x v="958"/>
    <n v="5"/>
    <n v="52.69"/>
  </r>
  <r>
    <n v="1096"/>
    <d v="2014-09-14T00:00:00"/>
    <x v="0"/>
    <x v="8"/>
    <x v="405"/>
    <x v="4"/>
    <x v="0"/>
    <x v="3"/>
    <x v="824"/>
    <x v="959"/>
    <n v="2"/>
    <n v="3.44"/>
  </r>
  <r>
    <n v="1097"/>
    <d v="2014-09-14T00:00:00"/>
    <x v="0"/>
    <x v="8"/>
    <x v="406"/>
    <x v="20"/>
    <x v="1"/>
    <x v="13"/>
    <x v="278"/>
    <x v="960"/>
    <n v="9"/>
    <n v="-108.33"/>
  </r>
  <r>
    <n v="1098"/>
    <d v="2014-09-14T00:00:00"/>
    <x v="0"/>
    <x v="8"/>
    <x v="406"/>
    <x v="20"/>
    <x v="0"/>
    <x v="10"/>
    <x v="21"/>
    <x v="961"/>
    <n v="7"/>
    <n v="31.49"/>
  </r>
  <r>
    <n v="1099"/>
    <d v="2014-09-14T00:00:00"/>
    <x v="0"/>
    <x v="8"/>
    <x v="406"/>
    <x v="20"/>
    <x v="2"/>
    <x v="15"/>
    <x v="825"/>
    <x v="962"/>
    <n v="4"/>
    <n v="1371.98"/>
  </r>
  <r>
    <n v="1100"/>
    <d v="2014-09-14T00:00:00"/>
    <x v="0"/>
    <x v="8"/>
    <x v="406"/>
    <x v="20"/>
    <x v="0"/>
    <x v="12"/>
    <x v="453"/>
    <x v="963"/>
    <n v="2"/>
    <n v="198.43"/>
  </r>
  <r>
    <n v="1101"/>
    <d v="2014-09-14T00:00:00"/>
    <x v="0"/>
    <x v="8"/>
    <x v="406"/>
    <x v="20"/>
    <x v="2"/>
    <x v="6"/>
    <x v="826"/>
    <x v="964"/>
    <n v="1"/>
    <n v="4.42"/>
  </r>
  <r>
    <n v="1102"/>
    <d v="2014-09-14T00:00:00"/>
    <x v="0"/>
    <x v="8"/>
    <x v="406"/>
    <x v="20"/>
    <x v="2"/>
    <x v="6"/>
    <x v="827"/>
    <x v="341"/>
    <n v="3"/>
    <n v="80.63"/>
  </r>
  <r>
    <n v="1103"/>
    <d v="2014-09-14T00:00:00"/>
    <x v="0"/>
    <x v="8"/>
    <x v="406"/>
    <x v="20"/>
    <x v="0"/>
    <x v="0"/>
    <x v="157"/>
    <x v="965"/>
    <n v="9"/>
    <n v="21.07"/>
  </r>
  <r>
    <n v="1104"/>
    <d v="2014-09-14T00:00:00"/>
    <x v="0"/>
    <x v="8"/>
    <x v="134"/>
    <x v="0"/>
    <x v="0"/>
    <x v="7"/>
    <x v="828"/>
    <x v="218"/>
    <n v="4"/>
    <n v="-1.36"/>
  </r>
  <r>
    <n v="1105"/>
    <d v="2014-09-14T00:00:00"/>
    <x v="0"/>
    <x v="8"/>
    <x v="134"/>
    <x v="0"/>
    <x v="0"/>
    <x v="0"/>
    <x v="829"/>
    <x v="966"/>
    <n v="2"/>
    <n v="2.14"/>
  </r>
  <r>
    <n v="1106"/>
    <d v="2014-09-14T00:00:00"/>
    <x v="0"/>
    <x v="8"/>
    <x v="134"/>
    <x v="0"/>
    <x v="1"/>
    <x v="8"/>
    <x v="517"/>
    <x v="967"/>
    <n v="5"/>
    <n v="-6.72"/>
  </r>
  <r>
    <n v="1107"/>
    <d v="2014-09-14T00:00:00"/>
    <x v="0"/>
    <x v="8"/>
    <x v="134"/>
    <x v="0"/>
    <x v="0"/>
    <x v="3"/>
    <x v="830"/>
    <x v="968"/>
    <n v="2"/>
    <n v="-13.68"/>
  </r>
  <r>
    <n v="1108"/>
    <d v="2014-09-15T00:00:00"/>
    <x v="0"/>
    <x v="8"/>
    <x v="407"/>
    <x v="2"/>
    <x v="1"/>
    <x v="8"/>
    <x v="831"/>
    <x v="969"/>
    <n v="4"/>
    <n v="16.89"/>
  </r>
  <r>
    <n v="1109"/>
    <d v="2014-09-15T00:00:00"/>
    <x v="0"/>
    <x v="8"/>
    <x v="116"/>
    <x v="20"/>
    <x v="0"/>
    <x v="0"/>
    <x v="371"/>
    <x v="98"/>
    <n v="3"/>
    <n v="7.02"/>
  </r>
  <r>
    <n v="1110"/>
    <d v="2014-09-15T00:00:00"/>
    <x v="0"/>
    <x v="8"/>
    <x v="116"/>
    <x v="20"/>
    <x v="1"/>
    <x v="8"/>
    <x v="747"/>
    <x v="93"/>
    <n v="2"/>
    <n v="6.26"/>
  </r>
  <r>
    <n v="1111"/>
    <d v="2014-09-16T00:00:00"/>
    <x v="0"/>
    <x v="8"/>
    <x v="211"/>
    <x v="20"/>
    <x v="0"/>
    <x v="3"/>
    <x v="516"/>
    <x v="970"/>
    <n v="1"/>
    <n v="12.58"/>
  </r>
  <r>
    <n v="1112"/>
    <d v="2014-09-17T00:00:00"/>
    <x v="0"/>
    <x v="8"/>
    <x v="408"/>
    <x v="2"/>
    <x v="0"/>
    <x v="3"/>
    <x v="832"/>
    <x v="971"/>
    <n v="4"/>
    <n v="-4.12"/>
  </r>
  <r>
    <n v="1113"/>
    <d v="2014-09-17T00:00:00"/>
    <x v="0"/>
    <x v="8"/>
    <x v="388"/>
    <x v="25"/>
    <x v="2"/>
    <x v="9"/>
    <x v="833"/>
    <x v="972"/>
    <n v="2"/>
    <n v="13.2"/>
  </r>
  <r>
    <n v="1114"/>
    <d v="2014-09-17T00:00:00"/>
    <x v="0"/>
    <x v="8"/>
    <x v="388"/>
    <x v="25"/>
    <x v="0"/>
    <x v="0"/>
    <x v="834"/>
    <x v="973"/>
    <n v="1"/>
    <n v="1.68"/>
  </r>
  <r>
    <n v="1115"/>
    <d v="2014-09-17T00:00:00"/>
    <x v="0"/>
    <x v="8"/>
    <x v="84"/>
    <x v="22"/>
    <x v="0"/>
    <x v="2"/>
    <x v="835"/>
    <x v="974"/>
    <n v="2"/>
    <n v="1.21"/>
  </r>
  <r>
    <n v="1116"/>
    <d v="2014-09-17T00:00:00"/>
    <x v="0"/>
    <x v="8"/>
    <x v="84"/>
    <x v="22"/>
    <x v="0"/>
    <x v="2"/>
    <x v="836"/>
    <x v="975"/>
    <n v="3"/>
    <n v="16.22"/>
  </r>
  <r>
    <n v="1117"/>
    <d v="2014-09-17T00:00:00"/>
    <x v="0"/>
    <x v="8"/>
    <x v="84"/>
    <x v="22"/>
    <x v="1"/>
    <x v="8"/>
    <x v="837"/>
    <x v="976"/>
    <n v="2"/>
    <n v="13.43"/>
  </r>
  <r>
    <n v="1118"/>
    <d v="2014-09-17T00:00:00"/>
    <x v="0"/>
    <x v="8"/>
    <x v="84"/>
    <x v="22"/>
    <x v="0"/>
    <x v="3"/>
    <x v="213"/>
    <x v="977"/>
    <n v="5"/>
    <n v="46.32"/>
  </r>
  <r>
    <n v="1119"/>
    <d v="2014-09-17T00:00:00"/>
    <x v="0"/>
    <x v="8"/>
    <x v="245"/>
    <x v="3"/>
    <x v="0"/>
    <x v="10"/>
    <x v="838"/>
    <x v="978"/>
    <n v="3"/>
    <n v="85.98"/>
  </r>
  <r>
    <n v="1120"/>
    <d v="2014-09-17T00:00:00"/>
    <x v="0"/>
    <x v="8"/>
    <x v="409"/>
    <x v="11"/>
    <x v="0"/>
    <x v="4"/>
    <x v="839"/>
    <x v="607"/>
    <n v="2"/>
    <n v="0.46"/>
  </r>
  <r>
    <n v="1121"/>
    <d v="2014-09-17T00:00:00"/>
    <x v="0"/>
    <x v="8"/>
    <x v="409"/>
    <x v="11"/>
    <x v="0"/>
    <x v="4"/>
    <x v="840"/>
    <x v="979"/>
    <n v="3"/>
    <n v="4.78"/>
  </r>
  <r>
    <n v="1122"/>
    <d v="2014-09-17T00:00:00"/>
    <x v="0"/>
    <x v="8"/>
    <x v="409"/>
    <x v="11"/>
    <x v="0"/>
    <x v="0"/>
    <x v="716"/>
    <x v="980"/>
    <n v="5"/>
    <n v="13.08"/>
  </r>
  <r>
    <n v="1123"/>
    <d v="2014-09-17T00:00:00"/>
    <x v="0"/>
    <x v="8"/>
    <x v="409"/>
    <x v="11"/>
    <x v="2"/>
    <x v="15"/>
    <x v="841"/>
    <x v="660"/>
    <n v="5"/>
    <n v="-21.95"/>
  </r>
  <r>
    <n v="1124"/>
    <d v="2014-09-17T00:00:00"/>
    <x v="0"/>
    <x v="8"/>
    <x v="409"/>
    <x v="11"/>
    <x v="0"/>
    <x v="0"/>
    <x v="842"/>
    <x v="981"/>
    <n v="6"/>
    <n v="46.47"/>
  </r>
  <r>
    <n v="1125"/>
    <d v="2014-09-17T00:00:00"/>
    <x v="0"/>
    <x v="8"/>
    <x v="409"/>
    <x v="11"/>
    <x v="2"/>
    <x v="9"/>
    <x v="843"/>
    <x v="662"/>
    <n v="10"/>
    <n v="16.78"/>
  </r>
  <r>
    <n v="1126"/>
    <d v="2014-09-19T00:00:00"/>
    <x v="0"/>
    <x v="8"/>
    <x v="191"/>
    <x v="0"/>
    <x v="2"/>
    <x v="15"/>
    <x v="781"/>
    <x v="982"/>
    <n v="3"/>
    <n v="-510"/>
  </r>
  <r>
    <n v="1127"/>
    <d v="2014-09-19T00:00:00"/>
    <x v="0"/>
    <x v="8"/>
    <x v="191"/>
    <x v="0"/>
    <x v="2"/>
    <x v="15"/>
    <x v="844"/>
    <x v="983"/>
    <n v="7"/>
    <n v="-252"/>
  </r>
  <r>
    <n v="1128"/>
    <d v="2014-09-19T00:00:00"/>
    <x v="0"/>
    <x v="8"/>
    <x v="410"/>
    <x v="3"/>
    <x v="0"/>
    <x v="7"/>
    <x v="500"/>
    <x v="959"/>
    <n v="2"/>
    <n v="3.58"/>
  </r>
  <r>
    <n v="1129"/>
    <d v="2014-09-19T00:00:00"/>
    <x v="0"/>
    <x v="8"/>
    <x v="154"/>
    <x v="25"/>
    <x v="0"/>
    <x v="2"/>
    <x v="845"/>
    <x v="984"/>
    <n v="6"/>
    <n v="7.58"/>
  </r>
  <r>
    <n v="1130"/>
    <d v="2014-09-19T00:00:00"/>
    <x v="0"/>
    <x v="8"/>
    <x v="154"/>
    <x v="25"/>
    <x v="2"/>
    <x v="15"/>
    <x v="846"/>
    <x v="985"/>
    <n v="3"/>
    <n v="-944.99"/>
  </r>
  <r>
    <n v="1131"/>
    <d v="2014-09-19T00:00:00"/>
    <x v="0"/>
    <x v="8"/>
    <x v="183"/>
    <x v="20"/>
    <x v="1"/>
    <x v="5"/>
    <x v="433"/>
    <x v="986"/>
    <n v="7"/>
    <n v="177.42"/>
  </r>
  <r>
    <n v="1132"/>
    <d v="2014-09-19T00:00:00"/>
    <x v="0"/>
    <x v="8"/>
    <x v="411"/>
    <x v="22"/>
    <x v="0"/>
    <x v="2"/>
    <x v="847"/>
    <x v="860"/>
    <n v="6"/>
    <n v="24.98"/>
  </r>
  <r>
    <n v="1133"/>
    <d v="2014-09-19T00:00:00"/>
    <x v="0"/>
    <x v="8"/>
    <x v="412"/>
    <x v="3"/>
    <x v="0"/>
    <x v="7"/>
    <x v="828"/>
    <x v="987"/>
    <n v="3"/>
    <n v="0.11"/>
  </r>
  <r>
    <n v="1134"/>
    <d v="2014-09-19T00:00:00"/>
    <x v="0"/>
    <x v="8"/>
    <x v="37"/>
    <x v="12"/>
    <x v="1"/>
    <x v="13"/>
    <x v="848"/>
    <x v="988"/>
    <n v="1"/>
    <n v="-45.83"/>
  </r>
  <r>
    <n v="1135"/>
    <d v="2014-09-20T00:00:00"/>
    <x v="0"/>
    <x v="8"/>
    <x v="413"/>
    <x v="1"/>
    <x v="1"/>
    <x v="13"/>
    <x v="490"/>
    <x v="989"/>
    <n v="6"/>
    <n v="-407.68"/>
  </r>
  <r>
    <n v="1136"/>
    <d v="2014-09-20T00:00:00"/>
    <x v="0"/>
    <x v="8"/>
    <x v="414"/>
    <x v="3"/>
    <x v="0"/>
    <x v="1"/>
    <x v="849"/>
    <x v="967"/>
    <n v="2"/>
    <n v="4.58"/>
  </r>
  <r>
    <n v="1137"/>
    <d v="2014-09-20T00:00:00"/>
    <x v="0"/>
    <x v="8"/>
    <x v="414"/>
    <x v="3"/>
    <x v="0"/>
    <x v="0"/>
    <x v="850"/>
    <x v="990"/>
    <n v="4"/>
    <n v="10.64"/>
  </r>
  <r>
    <n v="1138"/>
    <d v="2014-09-20T00:00:00"/>
    <x v="0"/>
    <x v="8"/>
    <x v="159"/>
    <x v="16"/>
    <x v="0"/>
    <x v="4"/>
    <x v="510"/>
    <x v="991"/>
    <n v="2"/>
    <n v="0.99"/>
  </r>
  <r>
    <n v="1139"/>
    <d v="2014-09-20T00:00:00"/>
    <x v="0"/>
    <x v="8"/>
    <x v="415"/>
    <x v="3"/>
    <x v="0"/>
    <x v="12"/>
    <x v="394"/>
    <x v="56"/>
    <n v="4"/>
    <n v="11.86"/>
  </r>
  <r>
    <n v="1140"/>
    <d v="2014-09-20T00:00:00"/>
    <x v="0"/>
    <x v="8"/>
    <x v="415"/>
    <x v="3"/>
    <x v="0"/>
    <x v="3"/>
    <x v="250"/>
    <x v="992"/>
    <n v="3"/>
    <n v="6.58"/>
  </r>
  <r>
    <n v="1141"/>
    <d v="2014-09-20T00:00:00"/>
    <x v="0"/>
    <x v="8"/>
    <x v="416"/>
    <x v="36"/>
    <x v="1"/>
    <x v="8"/>
    <x v="851"/>
    <x v="993"/>
    <n v="3"/>
    <n v="50.91"/>
  </r>
  <r>
    <n v="1142"/>
    <d v="2014-09-20T00:00:00"/>
    <x v="0"/>
    <x v="8"/>
    <x v="416"/>
    <x v="36"/>
    <x v="1"/>
    <x v="11"/>
    <x v="238"/>
    <x v="994"/>
    <n v="3"/>
    <n v="36.29"/>
  </r>
  <r>
    <n v="1143"/>
    <d v="2014-09-20T00:00:00"/>
    <x v="0"/>
    <x v="8"/>
    <x v="416"/>
    <x v="36"/>
    <x v="2"/>
    <x v="9"/>
    <x v="33"/>
    <x v="995"/>
    <n v="2"/>
    <n v="26.39"/>
  </r>
  <r>
    <n v="1144"/>
    <d v="2014-09-20T00:00:00"/>
    <x v="0"/>
    <x v="8"/>
    <x v="417"/>
    <x v="1"/>
    <x v="1"/>
    <x v="11"/>
    <x v="194"/>
    <x v="996"/>
    <n v="5"/>
    <n v="-70.489999999999995"/>
  </r>
  <r>
    <n v="1145"/>
    <d v="2014-09-20T00:00:00"/>
    <x v="0"/>
    <x v="8"/>
    <x v="417"/>
    <x v="1"/>
    <x v="2"/>
    <x v="6"/>
    <x v="852"/>
    <x v="997"/>
    <n v="2"/>
    <n v="3.48"/>
  </r>
  <r>
    <n v="1146"/>
    <d v="2014-09-20T00:00:00"/>
    <x v="0"/>
    <x v="8"/>
    <x v="418"/>
    <x v="3"/>
    <x v="0"/>
    <x v="0"/>
    <x v="829"/>
    <x v="507"/>
    <n v="2"/>
    <n v="3.85"/>
  </r>
  <r>
    <n v="1147"/>
    <d v="2014-09-20T00:00:00"/>
    <x v="0"/>
    <x v="8"/>
    <x v="363"/>
    <x v="20"/>
    <x v="2"/>
    <x v="6"/>
    <x v="217"/>
    <x v="308"/>
    <n v="5"/>
    <n v="157.49"/>
  </r>
  <r>
    <n v="1148"/>
    <d v="2014-09-20T00:00:00"/>
    <x v="0"/>
    <x v="8"/>
    <x v="363"/>
    <x v="20"/>
    <x v="1"/>
    <x v="5"/>
    <x v="354"/>
    <x v="998"/>
    <n v="2"/>
    <n v="140.4"/>
  </r>
  <r>
    <n v="1149"/>
    <d v="2014-09-20T00:00:00"/>
    <x v="0"/>
    <x v="8"/>
    <x v="363"/>
    <x v="20"/>
    <x v="1"/>
    <x v="11"/>
    <x v="853"/>
    <x v="690"/>
    <n v="2"/>
    <n v="-10.02"/>
  </r>
  <r>
    <n v="1150"/>
    <d v="2014-09-20T00:00:00"/>
    <x v="0"/>
    <x v="8"/>
    <x v="363"/>
    <x v="20"/>
    <x v="0"/>
    <x v="1"/>
    <x v="634"/>
    <x v="999"/>
    <n v="6"/>
    <n v="35.33"/>
  </r>
  <r>
    <n v="1151"/>
    <d v="2014-09-20T00:00:00"/>
    <x v="0"/>
    <x v="8"/>
    <x v="363"/>
    <x v="20"/>
    <x v="0"/>
    <x v="12"/>
    <x v="256"/>
    <x v="1000"/>
    <n v="1"/>
    <n v="8.0500000000000007"/>
  </r>
  <r>
    <n v="1152"/>
    <d v="2014-09-20T00:00:00"/>
    <x v="0"/>
    <x v="8"/>
    <x v="363"/>
    <x v="20"/>
    <x v="2"/>
    <x v="6"/>
    <x v="854"/>
    <x v="1001"/>
    <n v="9"/>
    <n v="661.46"/>
  </r>
  <r>
    <n v="1153"/>
    <d v="2014-09-21T00:00:00"/>
    <x v="0"/>
    <x v="8"/>
    <x v="419"/>
    <x v="22"/>
    <x v="2"/>
    <x v="6"/>
    <x v="855"/>
    <x v="1002"/>
    <n v="2"/>
    <n v="27.72"/>
  </r>
  <r>
    <n v="1154"/>
    <d v="2014-09-21T00:00:00"/>
    <x v="0"/>
    <x v="8"/>
    <x v="419"/>
    <x v="22"/>
    <x v="2"/>
    <x v="16"/>
    <x v="856"/>
    <x v="408"/>
    <n v="3"/>
    <n v="701.99"/>
  </r>
  <r>
    <n v="1155"/>
    <d v="2014-09-21T00:00:00"/>
    <x v="0"/>
    <x v="8"/>
    <x v="291"/>
    <x v="40"/>
    <x v="0"/>
    <x v="12"/>
    <x v="857"/>
    <x v="1003"/>
    <n v="2"/>
    <n v="7.53"/>
  </r>
  <r>
    <n v="1156"/>
    <d v="2014-09-21T00:00:00"/>
    <x v="0"/>
    <x v="8"/>
    <x v="291"/>
    <x v="40"/>
    <x v="0"/>
    <x v="12"/>
    <x v="639"/>
    <x v="1004"/>
    <n v="3"/>
    <n v="10.88"/>
  </r>
  <r>
    <n v="1157"/>
    <d v="2014-09-21T00:00:00"/>
    <x v="0"/>
    <x v="8"/>
    <x v="291"/>
    <x v="40"/>
    <x v="0"/>
    <x v="0"/>
    <x v="300"/>
    <x v="710"/>
    <n v="1"/>
    <n v="3.11"/>
  </r>
  <r>
    <n v="1158"/>
    <d v="2014-09-21T00:00:00"/>
    <x v="0"/>
    <x v="8"/>
    <x v="221"/>
    <x v="3"/>
    <x v="0"/>
    <x v="10"/>
    <x v="21"/>
    <x v="515"/>
    <n v="2"/>
    <n v="7.31"/>
  </r>
  <r>
    <n v="1159"/>
    <d v="2014-09-21T00:00:00"/>
    <x v="0"/>
    <x v="8"/>
    <x v="221"/>
    <x v="3"/>
    <x v="0"/>
    <x v="10"/>
    <x v="858"/>
    <x v="1005"/>
    <n v="5"/>
    <n v="36.82"/>
  </r>
  <r>
    <n v="1160"/>
    <d v="2014-09-21T00:00:00"/>
    <x v="0"/>
    <x v="8"/>
    <x v="221"/>
    <x v="3"/>
    <x v="0"/>
    <x v="4"/>
    <x v="859"/>
    <x v="144"/>
    <n v="3"/>
    <n v="15.48"/>
  </r>
  <r>
    <n v="1161"/>
    <d v="2014-09-21T00:00:00"/>
    <x v="0"/>
    <x v="8"/>
    <x v="221"/>
    <x v="3"/>
    <x v="0"/>
    <x v="0"/>
    <x v="127"/>
    <x v="448"/>
    <n v="9"/>
    <n v="17.329999999999998"/>
  </r>
  <r>
    <n v="1162"/>
    <d v="2014-09-21T00:00:00"/>
    <x v="0"/>
    <x v="8"/>
    <x v="221"/>
    <x v="3"/>
    <x v="2"/>
    <x v="6"/>
    <x v="860"/>
    <x v="868"/>
    <n v="2"/>
    <n v="24"/>
  </r>
  <r>
    <n v="1163"/>
    <d v="2014-09-21T00:00:00"/>
    <x v="0"/>
    <x v="8"/>
    <x v="221"/>
    <x v="3"/>
    <x v="0"/>
    <x v="0"/>
    <x v="861"/>
    <x v="1006"/>
    <n v="3"/>
    <n v="9.48"/>
  </r>
  <r>
    <n v="1164"/>
    <d v="2014-09-21T00:00:00"/>
    <x v="0"/>
    <x v="8"/>
    <x v="338"/>
    <x v="2"/>
    <x v="0"/>
    <x v="0"/>
    <x v="862"/>
    <x v="1007"/>
    <n v="3"/>
    <n v="4.12"/>
  </r>
  <r>
    <n v="1165"/>
    <d v="2014-09-21T00:00:00"/>
    <x v="0"/>
    <x v="8"/>
    <x v="338"/>
    <x v="2"/>
    <x v="0"/>
    <x v="1"/>
    <x v="115"/>
    <x v="1008"/>
    <n v="9"/>
    <n v="7.02"/>
  </r>
  <r>
    <n v="1166"/>
    <d v="2014-09-21T00:00:00"/>
    <x v="0"/>
    <x v="8"/>
    <x v="179"/>
    <x v="0"/>
    <x v="1"/>
    <x v="8"/>
    <x v="863"/>
    <x v="1009"/>
    <n v="2"/>
    <n v="-7.48"/>
  </r>
  <r>
    <n v="1167"/>
    <d v="2014-09-21T00:00:00"/>
    <x v="0"/>
    <x v="8"/>
    <x v="420"/>
    <x v="2"/>
    <x v="0"/>
    <x v="3"/>
    <x v="772"/>
    <x v="1010"/>
    <n v="3"/>
    <n v="-5.04"/>
  </r>
  <r>
    <n v="1168"/>
    <d v="2014-09-21T00:00:00"/>
    <x v="0"/>
    <x v="8"/>
    <x v="421"/>
    <x v="20"/>
    <x v="0"/>
    <x v="4"/>
    <x v="864"/>
    <x v="1011"/>
    <n v="3"/>
    <n v="17.170000000000002"/>
  </r>
  <r>
    <n v="1169"/>
    <d v="2014-09-22T00:00:00"/>
    <x v="0"/>
    <x v="8"/>
    <x v="389"/>
    <x v="16"/>
    <x v="0"/>
    <x v="1"/>
    <x v="349"/>
    <x v="1012"/>
    <n v="2"/>
    <n v="1.67"/>
  </r>
  <r>
    <n v="1170"/>
    <d v="2014-09-22T00:00:00"/>
    <x v="0"/>
    <x v="8"/>
    <x v="422"/>
    <x v="1"/>
    <x v="0"/>
    <x v="2"/>
    <x v="332"/>
    <x v="1013"/>
    <n v="3"/>
    <n v="-82.88"/>
  </r>
  <r>
    <n v="1171"/>
    <d v="2014-09-22T00:00:00"/>
    <x v="0"/>
    <x v="8"/>
    <x v="145"/>
    <x v="3"/>
    <x v="0"/>
    <x v="2"/>
    <x v="865"/>
    <x v="1014"/>
    <n v="5"/>
    <n v="42.36"/>
  </r>
  <r>
    <n v="1172"/>
    <d v="2014-09-22T00:00:00"/>
    <x v="0"/>
    <x v="8"/>
    <x v="145"/>
    <x v="3"/>
    <x v="0"/>
    <x v="2"/>
    <x v="204"/>
    <x v="1015"/>
    <n v="2"/>
    <n v="0.41"/>
  </r>
  <r>
    <n v="1173"/>
    <d v="2014-09-22T00:00:00"/>
    <x v="0"/>
    <x v="8"/>
    <x v="423"/>
    <x v="20"/>
    <x v="1"/>
    <x v="8"/>
    <x v="866"/>
    <x v="1016"/>
    <n v="3"/>
    <n v="35.08"/>
  </r>
  <r>
    <n v="1174"/>
    <d v="2014-09-22T00:00:00"/>
    <x v="0"/>
    <x v="8"/>
    <x v="423"/>
    <x v="20"/>
    <x v="0"/>
    <x v="3"/>
    <x v="547"/>
    <x v="444"/>
    <n v="1"/>
    <n v="1.39"/>
  </r>
  <r>
    <n v="1175"/>
    <d v="2014-09-22T00:00:00"/>
    <x v="0"/>
    <x v="8"/>
    <x v="423"/>
    <x v="20"/>
    <x v="0"/>
    <x v="4"/>
    <x v="867"/>
    <x v="1017"/>
    <n v="4"/>
    <n v="5.74"/>
  </r>
  <r>
    <n v="1176"/>
    <d v="2014-09-22T00:00:00"/>
    <x v="0"/>
    <x v="8"/>
    <x v="423"/>
    <x v="20"/>
    <x v="1"/>
    <x v="5"/>
    <x v="868"/>
    <x v="1018"/>
    <n v="4"/>
    <n v="83.71"/>
  </r>
  <r>
    <n v="1177"/>
    <d v="2014-09-23T00:00:00"/>
    <x v="0"/>
    <x v="8"/>
    <x v="291"/>
    <x v="3"/>
    <x v="1"/>
    <x v="11"/>
    <x v="644"/>
    <x v="1019"/>
    <n v="3"/>
    <n v="20.52"/>
  </r>
  <r>
    <n v="1178"/>
    <d v="2014-09-23T00:00:00"/>
    <x v="0"/>
    <x v="8"/>
    <x v="291"/>
    <x v="3"/>
    <x v="2"/>
    <x v="6"/>
    <x v="432"/>
    <x v="473"/>
    <n v="2"/>
    <n v="31.49"/>
  </r>
  <r>
    <n v="1179"/>
    <d v="2014-09-23T00:00:00"/>
    <x v="0"/>
    <x v="8"/>
    <x v="43"/>
    <x v="20"/>
    <x v="0"/>
    <x v="3"/>
    <x v="396"/>
    <x v="1020"/>
    <n v="3"/>
    <n v="47.06"/>
  </r>
  <r>
    <n v="1180"/>
    <d v="2014-09-23T00:00:00"/>
    <x v="0"/>
    <x v="8"/>
    <x v="42"/>
    <x v="28"/>
    <x v="0"/>
    <x v="0"/>
    <x v="869"/>
    <x v="331"/>
    <n v="5"/>
    <n v="15.55"/>
  </r>
  <r>
    <n v="1181"/>
    <d v="2014-09-23T00:00:00"/>
    <x v="0"/>
    <x v="8"/>
    <x v="42"/>
    <x v="28"/>
    <x v="0"/>
    <x v="2"/>
    <x v="161"/>
    <x v="1021"/>
    <n v="5"/>
    <n v="16.2"/>
  </r>
  <r>
    <n v="1182"/>
    <d v="2014-09-23T00:00:00"/>
    <x v="0"/>
    <x v="8"/>
    <x v="42"/>
    <x v="28"/>
    <x v="0"/>
    <x v="3"/>
    <x v="870"/>
    <x v="1022"/>
    <n v="5"/>
    <n v="4630.4799999999996"/>
  </r>
  <r>
    <n v="1183"/>
    <d v="2014-09-23T00:00:00"/>
    <x v="0"/>
    <x v="8"/>
    <x v="42"/>
    <x v="28"/>
    <x v="0"/>
    <x v="3"/>
    <x v="871"/>
    <x v="1023"/>
    <n v="2"/>
    <n v="6.47"/>
  </r>
  <r>
    <n v="1184"/>
    <d v="2014-09-23T00:00:00"/>
    <x v="0"/>
    <x v="8"/>
    <x v="412"/>
    <x v="10"/>
    <x v="0"/>
    <x v="0"/>
    <x v="187"/>
    <x v="1024"/>
    <n v="9"/>
    <n v="10.08"/>
  </r>
  <r>
    <n v="1185"/>
    <d v="2014-09-23T00:00:00"/>
    <x v="0"/>
    <x v="8"/>
    <x v="424"/>
    <x v="7"/>
    <x v="0"/>
    <x v="3"/>
    <x v="334"/>
    <x v="997"/>
    <n v="4"/>
    <n v="5.45"/>
  </r>
  <r>
    <n v="1186"/>
    <d v="2014-09-23T00:00:00"/>
    <x v="0"/>
    <x v="8"/>
    <x v="425"/>
    <x v="20"/>
    <x v="0"/>
    <x v="3"/>
    <x v="872"/>
    <x v="1025"/>
    <n v="4"/>
    <n v="6.92"/>
  </r>
  <r>
    <n v="1187"/>
    <d v="2014-09-23T00:00:00"/>
    <x v="0"/>
    <x v="8"/>
    <x v="426"/>
    <x v="7"/>
    <x v="0"/>
    <x v="4"/>
    <x v="44"/>
    <x v="1026"/>
    <n v="3"/>
    <n v="2.85"/>
  </r>
  <r>
    <n v="1188"/>
    <d v="2014-09-23T00:00:00"/>
    <x v="0"/>
    <x v="8"/>
    <x v="426"/>
    <x v="7"/>
    <x v="0"/>
    <x v="3"/>
    <x v="873"/>
    <x v="1027"/>
    <n v="3"/>
    <n v="15.53"/>
  </r>
  <r>
    <n v="1189"/>
    <d v="2014-09-24T00:00:00"/>
    <x v="0"/>
    <x v="8"/>
    <x v="427"/>
    <x v="3"/>
    <x v="0"/>
    <x v="2"/>
    <x v="874"/>
    <x v="1028"/>
    <n v="4"/>
    <n v="8.48"/>
  </r>
  <r>
    <n v="1190"/>
    <d v="2014-09-25T00:00:00"/>
    <x v="0"/>
    <x v="8"/>
    <x v="428"/>
    <x v="0"/>
    <x v="0"/>
    <x v="0"/>
    <x v="875"/>
    <x v="1029"/>
    <n v="8"/>
    <n v="10.56"/>
  </r>
  <r>
    <n v="1191"/>
    <d v="2014-09-25T00:00:00"/>
    <x v="0"/>
    <x v="8"/>
    <x v="428"/>
    <x v="0"/>
    <x v="1"/>
    <x v="11"/>
    <x v="469"/>
    <x v="1030"/>
    <n v="2"/>
    <n v="-97.23"/>
  </r>
  <r>
    <n v="1192"/>
    <d v="2014-09-25T00:00:00"/>
    <x v="0"/>
    <x v="8"/>
    <x v="428"/>
    <x v="0"/>
    <x v="0"/>
    <x v="3"/>
    <x v="876"/>
    <x v="1031"/>
    <n v="2"/>
    <n v="-4.3600000000000003"/>
  </r>
  <r>
    <n v="1193"/>
    <d v="2014-09-25T00:00:00"/>
    <x v="0"/>
    <x v="8"/>
    <x v="428"/>
    <x v="0"/>
    <x v="0"/>
    <x v="10"/>
    <x v="229"/>
    <x v="1032"/>
    <n v="2"/>
    <n v="1.1000000000000001"/>
  </r>
  <r>
    <n v="1194"/>
    <d v="2014-09-25T00:00:00"/>
    <x v="0"/>
    <x v="8"/>
    <x v="429"/>
    <x v="26"/>
    <x v="0"/>
    <x v="4"/>
    <x v="72"/>
    <x v="1033"/>
    <n v="2"/>
    <n v="2.37"/>
  </r>
  <r>
    <n v="1195"/>
    <d v="2014-09-26T00:00:00"/>
    <x v="0"/>
    <x v="8"/>
    <x v="388"/>
    <x v="3"/>
    <x v="1"/>
    <x v="5"/>
    <x v="877"/>
    <x v="1034"/>
    <n v="2"/>
    <n v="0"/>
  </r>
  <r>
    <n v="1196"/>
    <d v="2014-09-26T00:00:00"/>
    <x v="0"/>
    <x v="8"/>
    <x v="418"/>
    <x v="0"/>
    <x v="0"/>
    <x v="3"/>
    <x v="878"/>
    <x v="1035"/>
    <n v="1"/>
    <n v="-1.4"/>
  </r>
  <r>
    <n v="1197"/>
    <d v="2014-09-26T00:00:00"/>
    <x v="0"/>
    <x v="8"/>
    <x v="430"/>
    <x v="2"/>
    <x v="0"/>
    <x v="12"/>
    <x v="879"/>
    <x v="1036"/>
    <n v="3"/>
    <n v="14.4"/>
  </r>
  <r>
    <n v="1198"/>
    <d v="2014-09-26T00:00:00"/>
    <x v="0"/>
    <x v="8"/>
    <x v="431"/>
    <x v="22"/>
    <x v="0"/>
    <x v="2"/>
    <x v="880"/>
    <x v="1037"/>
    <n v="2"/>
    <n v="80.63"/>
  </r>
  <r>
    <n v="1199"/>
    <d v="2014-09-26T00:00:00"/>
    <x v="0"/>
    <x v="8"/>
    <x v="432"/>
    <x v="3"/>
    <x v="1"/>
    <x v="5"/>
    <x v="528"/>
    <x v="528"/>
    <n v="3"/>
    <n v="73.19"/>
  </r>
  <r>
    <n v="1200"/>
    <d v="2014-09-26T00:00:00"/>
    <x v="0"/>
    <x v="8"/>
    <x v="432"/>
    <x v="3"/>
    <x v="0"/>
    <x v="0"/>
    <x v="869"/>
    <x v="5"/>
    <n v="3"/>
    <n v="9.33"/>
  </r>
  <r>
    <n v="1201"/>
    <d v="2014-09-26T00:00:00"/>
    <x v="0"/>
    <x v="8"/>
    <x v="71"/>
    <x v="2"/>
    <x v="0"/>
    <x v="3"/>
    <x v="881"/>
    <x v="1038"/>
    <n v="5"/>
    <n v="-4.58"/>
  </r>
  <r>
    <n v="1202"/>
    <d v="2014-09-26T00:00:00"/>
    <x v="0"/>
    <x v="8"/>
    <x v="71"/>
    <x v="2"/>
    <x v="1"/>
    <x v="8"/>
    <x v="34"/>
    <x v="1039"/>
    <n v="1"/>
    <n v="4.7699999999999996"/>
  </r>
  <r>
    <n v="1203"/>
    <d v="2014-09-26T00:00:00"/>
    <x v="0"/>
    <x v="8"/>
    <x v="71"/>
    <x v="2"/>
    <x v="0"/>
    <x v="12"/>
    <x v="882"/>
    <x v="1040"/>
    <n v="6"/>
    <n v="3.1"/>
  </r>
  <r>
    <n v="1204"/>
    <d v="2014-09-26T00:00:00"/>
    <x v="0"/>
    <x v="8"/>
    <x v="163"/>
    <x v="10"/>
    <x v="0"/>
    <x v="12"/>
    <x v="883"/>
    <x v="1041"/>
    <n v="6"/>
    <n v="1.25"/>
  </r>
  <r>
    <n v="1205"/>
    <d v="2014-09-26T00:00:00"/>
    <x v="0"/>
    <x v="8"/>
    <x v="163"/>
    <x v="10"/>
    <x v="2"/>
    <x v="9"/>
    <x v="884"/>
    <x v="374"/>
    <n v="2"/>
    <n v="0.47"/>
  </r>
  <r>
    <n v="1206"/>
    <d v="2014-09-26T00:00:00"/>
    <x v="0"/>
    <x v="8"/>
    <x v="163"/>
    <x v="10"/>
    <x v="0"/>
    <x v="0"/>
    <x v="0"/>
    <x v="119"/>
    <n v="4"/>
    <n v="11.1"/>
  </r>
  <r>
    <n v="1207"/>
    <d v="2014-09-26T00:00:00"/>
    <x v="0"/>
    <x v="8"/>
    <x v="13"/>
    <x v="1"/>
    <x v="2"/>
    <x v="9"/>
    <x v="885"/>
    <x v="1042"/>
    <n v="11"/>
    <n v="38.46"/>
  </r>
  <r>
    <n v="1208"/>
    <d v="2014-09-27T00:00:00"/>
    <x v="0"/>
    <x v="8"/>
    <x v="93"/>
    <x v="23"/>
    <x v="1"/>
    <x v="8"/>
    <x v="886"/>
    <x v="1043"/>
    <n v="3"/>
    <n v="37.64"/>
  </r>
  <r>
    <n v="1209"/>
    <d v="2014-09-27T00:00:00"/>
    <x v="0"/>
    <x v="8"/>
    <x v="433"/>
    <x v="3"/>
    <x v="1"/>
    <x v="5"/>
    <x v="322"/>
    <x v="1044"/>
    <n v="5"/>
    <n v="45.29"/>
  </r>
  <r>
    <n v="1210"/>
    <d v="2014-09-27T00:00:00"/>
    <x v="0"/>
    <x v="8"/>
    <x v="433"/>
    <x v="3"/>
    <x v="0"/>
    <x v="0"/>
    <x v="207"/>
    <x v="1045"/>
    <n v="2"/>
    <n v="40.17"/>
  </r>
  <r>
    <n v="1211"/>
    <d v="2014-09-28T00:00:00"/>
    <x v="0"/>
    <x v="8"/>
    <x v="434"/>
    <x v="32"/>
    <x v="0"/>
    <x v="2"/>
    <x v="847"/>
    <x v="1046"/>
    <n v="3"/>
    <n v="12.49"/>
  </r>
  <r>
    <n v="1212"/>
    <d v="2014-09-28T00:00:00"/>
    <x v="0"/>
    <x v="8"/>
    <x v="435"/>
    <x v="25"/>
    <x v="0"/>
    <x v="0"/>
    <x v="887"/>
    <x v="1047"/>
    <n v="8"/>
    <n v="31.28"/>
  </r>
  <r>
    <n v="1213"/>
    <d v="2014-09-28T00:00:00"/>
    <x v="0"/>
    <x v="8"/>
    <x v="435"/>
    <x v="25"/>
    <x v="0"/>
    <x v="0"/>
    <x v="59"/>
    <x v="1048"/>
    <n v="2"/>
    <n v="3.74"/>
  </r>
  <r>
    <n v="1214"/>
    <d v="2014-09-28T00:00:00"/>
    <x v="0"/>
    <x v="8"/>
    <x v="21"/>
    <x v="16"/>
    <x v="1"/>
    <x v="8"/>
    <x v="888"/>
    <x v="1049"/>
    <n v="4"/>
    <n v="16.850000000000001"/>
  </r>
  <r>
    <n v="1215"/>
    <d v="2014-09-29T00:00:00"/>
    <x v="0"/>
    <x v="8"/>
    <x v="358"/>
    <x v="3"/>
    <x v="1"/>
    <x v="8"/>
    <x v="889"/>
    <x v="1050"/>
    <n v="2"/>
    <n v="53.2"/>
  </r>
  <r>
    <n v="1216"/>
    <d v="2014-09-29T00:00:00"/>
    <x v="0"/>
    <x v="8"/>
    <x v="358"/>
    <x v="3"/>
    <x v="0"/>
    <x v="7"/>
    <x v="153"/>
    <x v="1051"/>
    <n v="4"/>
    <n v="2.88"/>
  </r>
  <r>
    <n v="1217"/>
    <d v="2014-09-29T00:00:00"/>
    <x v="0"/>
    <x v="8"/>
    <x v="358"/>
    <x v="3"/>
    <x v="0"/>
    <x v="0"/>
    <x v="890"/>
    <x v="710"/>
    <n v="1"/>
    <n v="3.11"/>
  </r>
  <r>
    <n v="1218"/>
    <d v="2014-09-29T00:00:00"/>
    <x v="0"/>
    <x v="8"/>
    <x v="358"/>
    <x v="3"/>
    <x v="2"/>
    <x v="15"/>
    <x v="891"/>
    <x v="1052"/>
    <n v="2"/>
    <n v="223.05"/>
  </r>
  <r>
    <n v="1219"/>
    <d v="2014-09-29T00:00:00"/>
    <x v="0"/>
    <x v="8"/>
    <x v="358"/>
    <x v="3"/>
    <x v="0"/>
    <x v="2"/>
    <x v="892"/>
    <x v="1053"/>
    <n v="1"/>
    <n v="16.79"/>
  </r>
  <r>
    <n v="1220"/>
    <d v="2014-09-29T00:00:00"/>
    <x v="0"/>
    <x v="8"/>
    <x v="436"/>
    <x v="2"/>
    <x v="0"/>
    <x v="4"/>
    <x v="510"/>
    <x v="829"/>
    <n v="3"/>
    <n v="1.48"/>
  </r>
  <r>
    <n v="1221"/>
    <d v="2014-09-29T00:00:00"/>
    <x v="0"/>
    <x v="8"/>
    <x v="436"/>
    <x v="2"/>
    <x v="1"/>
    <x v="13"/>
    <x v="179"/>
    <x v="1054"/>
    <n v="2"/>
    <n v="-81.849999999999994"/>
  </r>
  <r>
    <n v="1222"/>
    <d v="2014-09-29T00:00:00"/>
    <x v="0"/>
    <x v="8"/>
    <x v="436"/>
    <x v="2"/>
    <x v="0"/>
    <x v="1"/>
    <x v="893"/>
    <x v="1055"/>
    <n v="11"/>
    <n v="18.02"/>
  </r>
  <r>
    <n v="1223"/>
    <d v="2014-09-29T00:00:00"/>
    <x v="0"/>
    <x v="8"/>
    <x v="436"/>
    <x v="2"/>
    <x v="0"/>
    <x v="0"/>
    <x v="894"/>
    <x v="1056"/>
    <n v="4"/>
    <n v="6.8"/>
  </r>
  <r>
    <n v="1224"/>
    <d v="2014-09-29T00:00:00"/>
    <x v="0"/>
    <x v="8"/>
    <x v="436"/>
    <x v="2"/>
    <x v="0"/>
    <x v="2"/>
    <x v="694"/>
    <x v="1057"/>
    <n v="6"/>
    <n v="-337.81"/>
  </r>
  <r>
    <n v="1225"/>
    <d v="2014-09-29T00:00:00"/>
    <x v="0"/>
    <x v="8"/>
    <x v="436"/>
    <x v="2"/>
    <x v="1"/>
    <x v="13"/>
    <x v="534"/>
    <x v="1058"/>
    <n v="1"/>
    <n v="-20.149999999999999"/>
  </r>
  <r>
    <n v="1226"/>
    <d v="2014-09-29T00:00:00"/>
    <x v="0"/>
    <x v="8"/>
    <x v="367"/>
    <x v="22"/>
    <x v="1"/>
    <x v="8"/>
    <x v="895"/>
    <x v="1059"/>
    <n v="2"/>
    <n v="2.96"/>
  </r>
  <r>
    <n v="1227"/>
    <d v="2014-09-29T00:00:00"/>
    <x v="0"/>
    <x v="8"/>
    <x v="367"/>
    <x v="22"/>
    <x v="1"/>
    <x v="13"/>
    <x v="134"/>
    <x v="1060"/>
    <n v="9"/>
    <n v="399.3"/>
  </r>
  <r>
    <n v="1228"/>
    <d v="2014-09-29T00:00:00"/>
    <x v="0"/>
    <x v="8"/>
    <x v="437"/>
    <x v="20"/>
    <x v="0"/>
    <x v="2"/>
    <x v="880"/>
    <x v="1061"/>
    <n v="9"/>
    <n v="362.84"/>
  </r>
  <r>
    <n v="1229"/>
    <d v="2014-09-29T00:00:00"/>
    <x v="0"/>
    <x v="8"/>
    <x v="437"/>
    <x v="20"/>
    <x v="1"/>
    <x v="8"/>
    <x v="896"/>
    <x v="1062"/>
    <n v="4"/>
    <n v="36.380000000000003"/>
  </r>
  <r>
    <n v="1230"/>
    <d v="2014-09-29T00:00:00"/>
    <x v="0"/>
    <x v="8"/>
    <x v="437"/>
    <x v="20"/>
    <x v="0"/>
    <x v="1"/>
    <x v="897"/>
    <x v="282"/>
    <n v="3"/>
    <n v="8.69"/>
  </r>
  <r>
    <n v="1231"/>
    <d v="2014-09-29T00:00:00"/>
    <x v="0"/>
    <x v="8"/>
    <x v="437"/>
    <x v="20"/>
    <x v="0"/>
    <x v="0"/>
    <x v="655"/>
    <x v="1063"/>
    <n v="2"/>
    <n v="37.979999999999997"/>
  </r>
  <r>
    <n v="1232"/>
    <d v="2014-09-29T00:00:00"/>
    <x v="0"/>
    <x v="8"/>
    <x v="438"/>
    <x v="22"/>
    <x v="0"/>
    <x v="3"/>
    <x v="898"/>
    <x v="1064"/>
    <n v="2"/>
    <n v="3.14"/>
  </r>
  <r>
    <n v="1233"/>
    <d v="2014-09-29T00:00:00"/>
    <x v="0"/>
    <x v="8"/>
    <x v="438"/>
    <x v="22"/>
    <x v="0"/>
    <x v="2"/>
    <x v="899"/>
    <x v="1065"/>
    <n v="5"/>
    <n v="153.47"/>
  </r>
  <r>
    <n v="1234"/>
    <d v="2014-09-30T00:00:00"/>
    <x v="0"/>
    <x v="8"/>
    <x v="277"/>
    <x v="20"/>
    <x v="0"/>
    <x v="0"/>
    <x v="900"/>
    <x v="732"/>
    <n v="1"/>
    <n v="24.47"/>
  </r>
  <r>
    <n v="1235"/>
    <d v="2014-09-30T00:00:00"/>
    <x v="0"/>
    <x v="8"/>
    <x v="346"/>
    <x v="16"/>
    <x v="0"/>
    <x v="0"/>
    <x v="869"/>
    <x v="143"/>
    <n v="3"/>
    <n v="5.44"/>
  </r>
  <r>
    <n v="1236"/>
    <d v="2014-09-30T00:00:00"/>
    <x v="0"/>
    <x v="8"/>
    <x v="439"/>
    <x v="15"/>
    <x v="0"/>
    <x v="12"/>
    <x v="366"/>
    <x v="1066"/>
    <n v="6"/>
    <n v="11.25"/>
  </r>
  <r>
    <n v="1237"/>
    <d v="2014-09-30T00:00:00"/>
    <x v="0"/>
    <x v="8"/>
    <x v="440"/>
    <x v="22"/>
    <x v="0"/>
    <x v="3"/>
    <x v="483"/>
    <x v="1067"/>
    <n v="7"/>
    <n v="13.49"/>
  </r>
  <r>
    <n v="1238"/>
    <d v="2014-09-30T00:00:00"/>
    <x v="0"/>
    <x v="8"/>
    <x v="223"/>
    <x v="20"/>
    <x v="1"/>
    <x v="8"/>
    <x v="112"/>
    <x v="1068"/>
    <n v="3"/>
    <n v="5.18"/>
  </r>
  <r>
    <n v="1239"/>
    <d v="2014-09-30T00:00:00"/>
    <x v="0"/>
    <x v="8"/>
    <x v="441"/>
    <x v="10"/>
    <x v="0"/>
    <x v="12"/>
    <x v="901"/>
    <x v="1069"/>
    <n v="6"/>
    <n v="59.66"/>
  </r>
  <r>
    <n v="1240"/>
    <d v="2014-10-01T00:00:00"/>
    <x v="0"/>
    <x v="9"/>
    <x v="82"/>
    <x v="17"/>
    <x v="0"/>
    <x v="7"/>
    <x v="902"/>
    <x v="1070"/>
    <n v="1"/>
    <n v="0"/>
  </r>
  <r>
    <n v="1241"/>
    <d v="2014-10-02T00:00:00"/>
    <x v="0"/>
    <x v="9"/>
    <x v="442"/>
    <x v="12"/>
    <x v="0"/>
    <x v="0"/>
    <x v="903"/>
    <x v="1071"/>
    <n v="2"/>
    <n v="3.41"/>
  </r>
  <r>
    <n v="1242"/>
    <d v="2014-10-02T00:00:00"/>
    <x v="0"/>
    <x v="9"/>
    <x v="442"/>
    <x v="12"/>
    <x v="0"/>
    <x v="7"/>
    <x v="78"/>
    <x v="1072"/>
    <n v="2"/>
    <n v="1.46"/>
  </r>
  <r>
    <n v="1243"/>
    <d v="2014-10-02T00:00:00"/>
    <x v="0"/>
    <x v="9"/>
    <x v="442"/>
    <x v="12"/>
    <x v="2"/>
    <x v="6"/>
    <x v="904"/>
    <x v="1073"/>
    <n v="2"/>
    <n v="107.46"/>
  </r>
  <r>
    <n v="1244"/>
    <d v="2014-10-02T00:00:00"/>
    <x v="0"/>
    <x v="9"/>
    <x v="442"/>
    <x v="12"/>
    <x v="0"/>
    <x v="10"/>
    <x v="905"/>
    <x v="1074"/>
    <n v="6"/>
    <n v="4.63"/>
  </r>
  <r>
    <n v="1245"/>
    <d v="2014-10-02T00:00:00"/>
    <x v="0"/>
    <x v="9"/>
    <x v="442"/>
    <x v="12"/>
    <x v="0"/>
    <x v="14"/>
    <x v="906"/>
    <x v="1075"/>
    <n v="2"/>
    <n v="-3.26"/>
  </r>
  <r>
    <n v="1246"/>
    <d v="2014-10-02T00:00:00"/>
    <x v="0"/>
    <x v="9"/>
    <x v="442"/>
    <x v="12"/>
    <x v="2"/>
    <x v="6"/>
    <x v="307"/>
    <x v="1076"/>
    <n v="3"/>
    <n v="20.16"/>
  </r>
  <r>
    <n v="1247"/>
    <d v="2014-10-02T00:00:00"/>
    <x v="0"/>
    <x v="9"/>
    <x v="442"/>
    <x v="12"/>
    <x v="2"/>
    <x v="9"/>
    <x v="907"/>
    <x v="959"/>
    <n v="1"/>
    <n v="-0.09"/>
  </r>
  <r>
    <n v="1248"/>
    <d v="2014-10-03T00:00:00"/>
    <x v="0"/>
    <x v="9"/>
    <x v="443"/>
    <x v="1"/>
    <x v="1"/>
    <x v="5"/>
    <x v="561"/>
    <x v="1077"/>
    <n v="3"/>
    <n v="-70.099999999999994"/>
  </r>
  <r>
    <n v="1249"/>
    <d v="2014-10-03T00:00:00"/>
    <x v="0"/>
    <x v="9"/>
    <x v="444"/>
    <x v="3"/>
    <x v="1"/>
    <x v="13"/>
    <x v="125"/>
    <x v="1078"/>
    <n v="1"/>
    <n v="3.59"/>
  </r>
  <r>
    <n v="1250"/>
    <d v="2014-10-03T00:00:00"/>
    <x v="0"/>
    <x v="9"/>
    <x v="444"/>
    <x v="3"/>
    <x v="1"/>
    <x v="5"/>
    <x v="908"/>
    <x v="205"/>
    <n v="3"/>
    <n v="13.76"/>
  </r>
  <r>
    <n v="1251"/>
    <d v="2014-10-03T00:00:00"/>
    <x v="0"/>
    <x v="9"/>
    <x v="421"/>
    <x v="25"/>
    <x v="0"/>
    <x v="2"/>
    <x v="678"/>
    <x v="1079"/>
    <n v="2"/>
    <n v="4.62"/>
  </r>
  <r>
    <n v="1252"/>
    <d v="2014-10-03T00:00:00"/>
    <x v="0"/>
    <x v="9"/>
    <x v="421"/>
    <x v="25"/>
    <x v="0"/>
    <x v="4"/>
    <x v="491"/>
    <x v="1080"/>
    <n v="3"/>
    <n v="0.46"/>
  </r>
  <r>
    <n v="1253"/>
    <d v="2014-10-03T00:00:00"/>
    <x v="0"/>
    <x v="9"/>
    <x v="445"/>
    <x v="10"/>
    <x v="0"/>
    <x v="4"/>
    <x v="358"/>
    <x v="1081"/>
    <n v="2"/>
    <n v="4.2"/>
  </r>
  <r>
    <n v="1254"/>
    <d v="2014-10-03T00:00:00"/>
    <x v="0"/>
    <x v="9"/>
    <x v="445"/>
    <x v="10"/>
    <x v="0"/>
    <x v="10"/>
    <x v="909"/>
    <x v="1082"/>
    <n v="5"/>
    <n v="4.8899999999999997"/>
  </r>
  <r>
    <n v="1255"/>
    <d v="2014-10-03T00:00:00"/>
    <x v="0"/>
    <x v="9"/>
    <x v="445"/>
    <x v="10"/>
    <x v="2"/>
    <x v="9"/>
    <x v="910"/>
    <x v="1083"/>
    <n v="3"/>
    <n v="-3.56"/>
  </r>
  <r>
    <n v="1256"/>
    <d v="2014-10-03T00:00:00"/>
    <x v="0"/>
    <x v="9"/>
    <x v="446"/>
    <x v="0"/>
    <x v="0"/>
    <x v="7"/>
    <x v="710"/>
    <x v="1084"/>
    <n v="3"/>
    <n v="0.87"/>
  </r>
  <r>
    <n v="1257"/>
    <d v="2014-10-03T00:00:00"/>
    <x v="0"/>
    <x v="9"/>
    <x v="446"/>
    <x v="0"/>
    <x v="1"/>
    <x v="8"/>
    <x v="765"/>
    <x v="1085"/>
    <n v="3"/>
    <n v="-19.07"/>
  </r>
  <r>
    <n v="1258"/>
    <d v="2014-10-03T00:00:00"/>
    <x v="0"/>
    <x v="9"/>
    <x v="446"/>
    <x v="0"/>
    <x v="0"/>
    <x v="1"/>
    <x v="911"/>
    <x v="1086"/>
    <n v="2"/>
    <n v="1.72"/>
  </r>
  <r>
    <n v="1259"/>
    <d v="2014-10-03T00:00:00"/>
    <x v="0"/>
    <x v="9"/>
    <x v="446"/>
    <x v="0"/>
    <x v="0"/>
    <x v="3"/>
    <x v="566"/>
    <x v="1087"/>
    <n v="3"/>
    <n v="-3.04"/>
  </r>
  <r>
    <n v="1260"/>
    <d v="2014-10-03T00:00:00"/>
    <x v="0"/>
    <x v="9"/>
    <x v="446"/>
    <x v="0"/>
    <x v="0"/>
    <x v="7"/>
    <x v="902"/>
    <x v="1088"/>
    <n v="4"/>
    <n v="-3.77"/>
  </r>
  <r>
    <n v="1261"/>
    <d v="2014-10-04T00:00:00"/>
    <x v="0"/>
    <x v="9"/>
    <x v="447"/>
    <x v="3"/>
    <x v="0"/>
    <x v="1"/>
    <x v="912"/>
    <x v="1089"/>
    <n v="5"/>
    <n v="6.79"/>
  </r>
  <r>
    <n v="1262"/>
    <d v="2014-10-04T00:00:00"/>
    <x v="0"/>
    <x v="9"/>
    <x v="447"/>
    <x v="3"/>
    <x v="0"/>
    <x v="3"/>
    <x v="542"/>
    <x v="1090"/>
    <n v="2"/>
    <n v="31.09"/>
  </r>
  <r>
    <n v="1263"/>
    <d v="2014-10-04T00:00:00"/>
    <x v="0"/>
    <x v="9"/>
    <x v="448"/>
    <x v="22"/>
    <x v="0"/>
    <x v="1"/>
    <x v="913"/>
    <x v="1091"/>
    <n v="4"/>
    <n v="13.74"/>
  </r>
  <r>
    <n v="1264"/>
    <d v="2014-10-04T00:00:00"/>
    <x v="0"/>
    <x v="9"/>
    <x v="393"/>
    <x v="20"/>
    <x v="1"/>
    <x v="5"/>
    <x v="914"/>
    <x v="1092"/>
    <n v="5"/>
    <n v="-6.55"/>
  </r>
  <r>
    <n v="1265"/>
    <d v="2014-10-05T00:00:00"/>
    <x v="0"/>
    <x v="9"/>
    <x v="449"/>
    <x v="10"/>
    <x v="0"/>
    <x v="12"/>
    <x v="484"/>
    <x v="1093"/>
    <n v="5"/>
    <n v="11.49"/>
  </r>
  <r>
    <n v="1266"/>
    <d v="2014-10-05T00:00:00"/>
    <x v="0"/>
    <x v="9"/>
    <x v="348"/>
    <x v="3"/>
    <x v="2"/>
    <x v="9"/>
    <x v="399"/>
    <x v="287"/>
    <n v="2"/>
    <n v="34.99"/>
  </r>
  <r>
    <n v="1267"/>
    <d v="2014-10-06T00:00:00"/>
    <x v="0"/>
    <x v="9"/>
    <x v="21"/>
    <x v="3"/>
    <x v="2"/>
    <x v="9"/>
    <x v="915"/>
    <x v="1094"/>
    <n v="3"/>
    <n v="1.91"/>
  </r>
  <r>
    <n v="1268"/>
    <d v="2014-10-06T00:00:00"/>
    <x v="0"/>
    <x v="9"/>
    <x v="450"/>
    <x v="40"/>
    <x v="0"/>
    <x v="3"/>
    <x v="762"/>
    <x v="1075"/>
    <n v="2"/>
    <n v="7.68"/>
  </r>
  <r>
    <n v="1269"/>
    <d v="2014-10-06T00:00:00"/>
    <x v="0"/>
    <x v="9"/>
    <x v="448"/>
    <x v="2"/>
    <x v="0"/>
    <x v="2"/>
    <x v="916"/>
    <x v="894"/>
    <n v="5"/>
    <n v="-13.64"/>
  </r>
  <r>
    <n v="1270"/>
    <d v="2014-10-06T00:00:00"/>
    <x v="0"/>
    <x v="9"/>
    <x v="379"/>
    <x v="18"/>
    <x v="0"/>
    <x v="2"/>
    <x v="917"/>
    <x v="1095"/>
    <n v="2"/>
    <n v="54.09"/>
  </r>
  <r>
    <n v="1271"/>
    <d v="2014-10-07T00:00:00"/>
    <x v="0"/>
    <x v="9"/>
    <x v="376"/>
    <x v="2"/>
    <x v="1"/>
    <x v="8"/>
    <x v="831"/>
    <x v="1096"/>
    <n v="5"/>
    <n v="21.11"/>
  </r>
  <r>
    <n v="1272"/>
    <d v="2014-10-07T00:00:00"/>
    <x v="0"/>
    <x v="9"/>
    <x v="130"/>
    <x v="0"/>
    <x v="0"/>
    <x v="2"/>
    <x v="624"/>
    <x v="1097"/>
    <n v="10"/>
    <n v="10.74"/>
  </r>
  <r>
    <n v="1273"/>
    <d v="2014-10-08T00:00:00"/>
    <x v="0"/>
    <x v="9"/>
    <x v="419"/>
    <x v="25"/>
    <x v="2"/>
    <x v="9"/>
    <x v="918"/>
    <x v="1098"/>
    <n v="3"/>
    <n v="4.99"/>
  </r>
  <r>
    <n v="1274"/>
    <d v="2014-10-08T00:00:00"/>
    <x v="0"/>
    <x v="9"/>
    <x v="416"/>
    <x v="20"/>
    <x v="0"/>
    <x v="0"/>
    <x v="919"/>
    <x v="1099"/>
    <n v="4"/>
    <n v="55.76"/>
  </r>
  <r>
    <n v="1275"/>
    <d v="2014-10-09T00:00:00"/>
    <x v="0"/>
    <x v="9"/>
    <x v="244"/>
    <x v="25"/>
    <x v="0"/>
    <x v="0"/>
    <x v="267"/>
    <x v="1100"/>
    <n v="2"/>
    <n v="31.07"/>
  </r>
  <r>
    <n v="1276"/>
    <d v="2014-10-09T00:00:00"/>
    <x v="0"/>
    <x v="9"/>
    <x v="373"/>
    <x v="3"/>
    <x v="0"/>
    <x v="4"/>
    <x v="456"/>
    <x v="1101"/>
    <n v="3"/>
    <n v="41.93"/>
  </r>
  <r>
    <n v="1277"/>
    <d v="2014-10-09T00:00:00"/>
    <x v="0"/>
    <x v="9"/>
    <x v="373"/>
    <x v="3"/>
    <x v="2"/>
    <x v="6"/>
    <x v="585"/>
    <x v="1102"/>
    <n v="1"/>
    <n v="-3"/>
  </r>
  <r>
    <n v="1278"/>
    <d v="2014-10-10T00:00:00"/>
    <x v="0"/>
    <x v="9"/>
    <x v="451"/>
    <x v="3"/>
    <x v="1"/>
    <x v="5"/>
    <x v="908"/>
    <x v="205"/>
    <n v="3"/>
    <n v="13.76"/>
  </r>
  <r>
    <n v="1279"/>
    <d v="2014-10-10T00:00:00"/>
    <x v="0"/>
    <x v="9"/>
    <x v="451"/>
    <x v="3"/>
    <x v="0"/>
    <x v="10"/>
    <x v="920"/>
    <x v="510"/>
    <n v="2"/>
    <n v="7.49"/>
  </r>
  <r>
    <n v="1280"/>
    <d v="2014-10-10T00:00:00"/>
    <x v="0"/>
    <x v="9"/>
    <x v="26"/>
    <x v="12"/>
    <x v="1"/>
    <x v="8"/>
    <x v="598"/>
    <x v="1103"/>
    <n v="7"/>
    <n v="3.52"/>
  </r>
  <r>
    <n v="1281"/>
    <d v="2014-10-10T00:00:00"/>
    <x v="0"/>
    <x v="9"/>
    <x v="71"/>
    <x v="0"/>
    <x v="2"/>
    <x v="6"/>
    <x v="255"/>
    <x v="1104"/>
    <n v="6"/>
    <n v="72"/>
  </r>
  <r>
    <n v="1282"/>
    <d v="2014-10-10T00:00:00"/>
    <x v="0"/>
    <x v="9"/>
    <x v="71"/>
    <x v="0"/>
    <x v="2"/>
    <x v="6"/>
    <x v="197"/>
    <x v="1105"/>
    <n v="7"/>
    <n v="66.150000000000006"/>
  </r>
  <r>
    <n v="1283"/>
    <d v="2014-10-10T00:00:00"/>
    <x v="0"/>
    <x v="9"/>
    <x v="71"/>
    <x v="0"/>
    <x v="0"/>
    <x v="3"/>
    <x v="302"/>
    <x v="1106"/>
    <n v="5"/>
    <n v="-19.170000000000002"/>
  </r>
  <r>
    <n v="1284"/>
    <d v="2014-10-10T00:00:00"/>
    <x v="0"/>
    <x v="9"/>
    <x v="71"/>
    <x v="0"/>
    <x v="0"/>
    <x v="3"/>
    <x v="263"/>
    <x v="1107"/>
    <n v="1"/>
    <n v="-1.57"/>
  </r>
  <r>
    <n v="1285"/>
    <d v="2014-10-10T00:00:00"/>
    <x v="0"/>
    <x v="9"/>
    <x v="77"/>
    <x v="10"/>
    <x v="2"/>
    <x v="15"/>
    <x v="921"/>
    <x v="1108"/>
    <n v="2"/>
    <n v="-71.400000000000006"/>
  </r>
  <r>
    <n v="1286"/>
    <d v="2014-10-10T00:00:00"/>
    <x v="0"/>
    <x v="9"/>
    <x v="77"/>
    <x v="10"/>
    <x v="0"/>
    <x v="3"/>
    <x v="812"/>
    <x v="1109"/>
    <n v="2"/>
    <n v="-13.39"/>
  </r>
  <r>
    <n v="1287"/>
    <d v="2014-10-10T00:00:00"/>
    <x v="0"/>
    <x v="9"/>
    <x v="452"/>
    <x v="31"/>
    <x v="0"/>
    <x v="4"/>
    <x v="922"/>
    <x v="1110"/>
    <n v="7"/>
    <n v="112.57"/>
  </r>
  <r>
    <n v="1288"/>
    <d v="2014-10-11T00:00:00"/>
    <x v="0"/>
    <x v="9"/>
    <x v="453"/>
    <x v="2"/>
    <x v="0"/>
    <x v="2"/>
    <x v="923"/>
    <x v="1111"/>
    <n v="2"/>
    <n v="10.57"/>
  </r>
  <r>
    <n v="1289"/>
    <d v="2014-10-11T00:00:00"/>
    <x v="0"/>
    <x v="9"/>
    <x v="453"/>
    <x v="2"/>
    <x v="0"/>
    <x v="10"/>
    <x v="239"/>
    <x v="1112"/>
    <n v="3"/>
    <n v="67.98"/>
  </r>
  <r>
    <n v="1290"/>
    <d v="2014-10-11T00:00:00"/>
    <x v="0"/>
    <x v="9"/>
    <x v="222"/>
    <x v="22"/>
    <x v="1"/>
    <x v="8"/>
    <x v="924"/>
    <x v="1113"/>
    <n v="11"/>
    <n v="19.04"/>
  </r>
  <r>
    <n v="1291"/>
    <d v="2014-10-11T00:00:00"/>
    <x v="0"/>
    <x v="9"/>
    <x v="222"/>
    <x v="22"/>
    <x v="2"/>
    <x v="9"/>
    <x v="925"/>
    <x v="1114"/>
    <n v="5"/>
    <n v="58.65"/>
  </r>
  <r>
    <n v="1292"/>
    <d v="2014-10-11T00:00:00"/>
    <x v="0"/>
    <x v="9"/>
    <x v="454"/>
    <x v="3"/>
    <x v="0"/>
    <x v="2"/>
    <x v="926"/>
    <x v="1115"/>
    <n v="4"/>
    <n v="8.3000000000000007"/>
  </r>
  <r>
    <n v="1293"/>
    <d v="2014-10-11T00:00:00"/>
    <x v="0"/>
    <x v="9"/>
    <x v="454"/>
    <x v="3"/>
    <x v="1"/>
    <x v="5"/>
    <x v="927"/>
    <x v="1116"/>
    <n v="2"/>
    <n v="-65.040000000000006"/>
  </r>
  <r>
    <n v="1294"/>
    <d v="2014-10-11T00:00:00"/>
    <x v="0"/>
    <x v="9"/>
    <x v="159"/>
    <x v="13"/>
    <x v="0"/>
    <x v="1"/>
    <x v="645"/>
    <x v="1117"/>
    <n v="1"/>
    <n v="3.44"/>
  </r>
  <r>
    <n v="1295"/>
    <d v="2014-10-11T00:00:00"/>
    <x v="0"/>
    <x v="9"/>
    <x v="159"/>
    <x v="13"/>
    <x v="1"/>
    <x v="8"/>
    <x v="928"/>
    <x v="1118"/>
    <n v="4"/>
    <n v="3.92"/>
  </r>
  <r>
    <n v="1296"/>
    <d v="2014-10-11T00:00:00"/>
    <x v="0"/>
    <x v="9"/>
    <x v="83"/>
    <x v="3"/>
    <x v="0"/>
    <x v="10"/>
    <x v="920"/>
    <x v="228"/>
    <n v="1"/>
    <n v="3.74"/>
  </r>
  <r>
    <n v="1297"/>
    <d v="2014-10-12T00:00:00"/>
    <x v="0"/>
    <x v="9"/>
    <x v="416"/>
    <x v="3"/>
    <x v="0"/>
    <x v="4"/>
    <x v="614"/>
    <x v="1119"/>
    <n v="5"/>
    <n v="4.17"/>
  </r>
  <r>
    <n v="1298"/>
    <d v="2014-10-12T00:00:00"/>
    <x v="0"/>
    <x v="9"/>
    <x v="416"/>
    <x v="3"/>
    <x v="0"/>
    <x v="2"/>
    <x v="929"/>
    <x v="1120"/>
    <n v="1"/>
    <n v="6.2"/>
  </r>
  <r>
    <n v="1299"/>
    <d v="2014-10-12T00:00:00"/>
    <x v="0"/>
    <x v="9"/>
    <x v="455"/>
    <x v="1"/>
    <x v="0"/>
    <x v="14"/>
    <x v="930"/>
    <x v="1121"/>
    <n v="2"/>
    <n v="2.5"/>
  </r>
  <r>
    <n v="1300"/>
    <d v="2014-10-13T00:00:00"/>
    <x v="0"/>
    <x v="9"/>
    <x v="456"/>
    <x v="22"/>
    <x v="0"/>
    <x v="4"/>
    <x v="616"/>
    <x v="697"/>
    <n v="4"/>
    <n v="3.23"/>
  </r>
  <r>
    <n v="1301"/>
    <d v="2014-10-13T00:00:00"/>
    <x v="0"/>
    <x v="9"/>
    <x v="456"/>
    <x v="22"/>
    <x v="1"/>
    <x v="13"/>
    <x v="931"/>
    <x v="1122"/>
    <n v="5"/>
    <n v="311.64999999999998"/>
  </r>
  <r>
    <n v="1302"/>
    <d v="2014-10-13T00:00:00"/>
    <x v="0"/>
    <x v="9"/>
    <x v="456"/>
    <x v="22"/>
    <x v="0"/>
    <x v="12"/>
    <x v="316"/>
    <x v="1123"/>
    <n v="4"/>
    <n v="62.04"/>
  </r>
  <r>
    <n v="1303"/>
    <d v="2014-10-13T00:00:00"/>
    <x v="0"/>
    <x v="9"/>
    <x v="456"/>
    <x v="22"/>
    <x v="2"/>
    <x v="9"/>
    <x v="932"/>
    <x v="1124"/>
    <n v="2"/>
    <n v="2.58"/>
  </r>
  <r>
    <n v="1304"/>
    <d v="2014-10-13T00:00:00"/>
    <x v="0"/>
    <x v="9"/>
    <x v="44"/>
    <x v="23"/>
    <x v="1"/>
    <x v="5"/>
    <x v="561"/>
    <x v="1125"/>
    <n v="2"/>
    <n v="27.06"/>
  </r>
  <r>
    <n v="1305"/>
    <d v="2014-10-13T00:00:00"/>
    <x v="0"/>
    <x v="9"/>
    <x v="44"/>
    <x v="23"/>
    <x v="0"/>
    <x v="3"/>
    <x v="933"/>
    <x v="204"/>
    <n v="1"/>
    <n v="9.4700000000000006"/>
  </r>
  <r>
    <n v="1306"/>
    <d v="2014-10-13T00:00:00"/>
    <x v="0"/>
    <x v="9"/>
    <x v="457"/>
    <x v="20"/>
    <x v="0"/>
    <x v="3"/>
    <x v="309"/>
    <x v="1126"/>
    <n v="3"/>
    <n v="2.81"/>
  </r>
  <r>
    <n v="1307"/>
    <d v="2014-10-13T00:00:00"/>
    <x v="0"/>
    <x v="9"/>
    <x v="415"/>
    <x v="6"/>
    <x v="0"/>
    <x v="10"/>
    <x v="934"/>
    <x v="131"/>
    <n v="5"/>
    <n v="17.47"/>
  </r>
  <r>
    <n v="1308"/>
    <d v="2014-10-13T00:00:00"/>
    <x v="0"/>
    <x v="9"/>
    <x v="415"/>
    <x v="6"/>
    <x v="2"/>
    <x v="9"/>
    <x v="813"/>
    <x v="44"/>
    <n v="2"/>
    <n v="4.3600000000000003"/>
  </r>
  <r>
    <n v="1309"/>
    <d v="2014-10-13T00:00:00"/>
    <x v="0"/>
    <x v="9"/>
    <x v="415"/>
    <x v="6"/>
    <x v="0"/>
    <x v="2"/>
    <x v="935"/>
    <x v="1127"/>
    <n v="4"/>
    <n v="6.3"/>
  </r>
  <r>
    <n v="1310"/>
    <d v="2014-10-13T00:00:00"/>
    <x v="0"/>
    <x v="9"/>
    <x v="415"/>
    <x v="6"/>
    <x v="0"/>
    <x v="3"/>
    <x v="753"/>
    <x v="1128"/>
    <n v="3"/>
    <n v="7.13"/>
  </r>
  <r>
    <n v="1311"/>
    <d v="2014-10-14T00:00:00"/>
    <x v="0"/>
    <x v="9"/>
    <x v="458"/>
    <x v="38"/>
    <x v="0"/>
    <x v="3"/>
    <x v="31"/>
    <x v="1129"/>
    <n v="4"/>
    <n v="11"/>
  </r>
  <r>
    <n v="1312"/>
    <d v="2014-10-14T00:00:00"/>
    <x v="0"/>
    <x v="9"/>
    <x v="458"/>
    <x v="38"/>
    <x v="0"/>
    <x v="2"/>
    <x v="124"/>
    <x v="1130"/>
    <n v="5"/>
    <n v="16.190000000000001"/>
  </r>
  <r>
    <n v="1313"/>
    <d v="2014-10-14T00:00:00"/>
    <x v="0"/>
    <x v="9"/>
    <x v="459"/>
    <x v="0"/>
    <x v="0"/>
    <x v="12"/>
    <x v="936"/>
    <x v="1131"/>
    <n v="4"/>
    <n v="-8.5299999999999994"/>
  </r>
  <r>
    <n v="1314"/>
    <d v="2014-10-14T00:00:00"/>
    <x v="0"/>
    <x v="9"/>
    <x v="459"/>
    <x v="0"/>
    <x v="2"/>
    <x v="16"/>
    <x v="937"/>
    <x v="1132"/>
    <n v="5"/>
    <n v="624.99"/>
  </r>
  <r>
    <n v="1315"/>
    <d v="2014-10-14T00:00:00"/>
    <x v="0"/>
    <x v="9"/>
    <x v="32"/>
    <x v="1"/>
    <x v="0"/>
    <x v="0"/>
    <x v="214"/>
    <x v="1133"/>
    <n v="13"/>
    <n v="100.69"/>
  </r>
  <r>
    <n v="1316"/>
    <d v="2014-10-14T00:00:00"/>
    <x v="0"/>
    <x v="9"/>
    <x v="32"/>
    <x v="1"/>
    <x v="0"/>
    <x v="3"/>
    <x v="73"/>
    <x v="797"/>
    <n v="3"/>
    <n v="-4.8600000000000003"/>
  </r>
  <r>
    <n v="1317"/>
    <d v="2014-10-14T00:00:00"/>
    <x v="0"/>
    <x v="9"/>
    <x v="32"/>
    <x v="1"/>
    <x v="0"/>
    <x v="0"/>
    <x v="938"/>
    <x v="1134"/>
    <n v="4"/>
    <n v="6.94"/>
  </r>
  <r>
    <n v="1318"/>
    <d v="2014-10-14T00:00:00"/>
    <x v="0"/>
    <x v="9"/>
    <x v="460"/>
    <x v="32"/>
    <x v="2"/>
    <x v="9"/>
    <x v="818"/>
    <x v="1135"/>
    <n v="3"/>
    <n v="30.09"/>
  </r>
  <r>
    <n v="1319"/>
    <d v="2014-10-14T00:00:00"/>
    <x v="0"/>
    <x v="9"/>
    <x v="460"/>
    <x v="32"/>
    <x v="0"/>
    <x v="2"/>
    <x v="939"/>
    <x v="1136"/>
    <n v="7"/>
    <n v="22.25"/>
  </r>
  <r>
    <n v="1320"/>
    <d v="2014-10-14T00:00:00"/>
    <x v="0"/>
    <x v="9"/>
    <x v="460"/>
    <x v="32"/>
    <x v="1"/>
    <x v="5"/>
    <x v="940"/>
    <x v="1137"/>
    <n v="9"/>
    <n v="260.61"/>
  </r>
  <r>
    <n v="1321"/>
    <d v="2014-10-15T00:00:00"/>
    <x v="0"/>
    <x v="9"/>
    <x v="275"/>
    <x v="16"/>
    <x v="1"/>
    <x v="8"/>
    <x v="192"/>
    <x v="1138"/>
    <n v="1"/>
    <n v="4.04"/>
  </r>
  <r>
    <n v="1322"/>
    <d v="2014-10-15T00:00:00"/>
    <x v="0"/>
    <x v="9"/>
    <x v="461"/>
    <x v="10"/>
    <x v="1"/>
    <x v="5"/>
    <x v="799"/>
    <x v="1139"/>
    <n v="2"/>
    <n v="-7.86"/>
  </r>
  <r>
    <n v="1323"/>
    <d v="2014-10-15T00:00:00"/>
    <x v="0"/>
    <x v="9"/>
    <x v="461"/>
    <x v="10"/>
    <x v="0"/>
    <x v="0"/>
    <x v="602"/>
    <x v="1140"/>
    <n v="2"/>
    <n v="2.89"/>
  </r>
  <r>
    <n v="1324"/>
    <d v="2014-10-16T00:00:00"/>
    <x v="0"/>
    <x v="9"/>
    <x v="462"/>
    <x v="3"/>
    <x v="0"/>
    <x v="3"/>
    <x v="176"/>
    <x v="632"/>
    <n v="3"/>
    <n v="5.0199999999999996"/>
  </r>
  <r>
    <n v="1325"/>
    <d v="2014-10-16T00:00:00"/>
    <x v="0"/>
    <x v="9"/>
    <x v="462"/>
    <x v="3"/>
    <x v="2"/>
    <x v="9"/>
    <x v="941"/>
    <x v="1141"/>
    <n v="3"/>
    <n v="86.39"/>
  </r>
  <r>
    <n v="1326"/>
    <d v="2014-10-17T00:00:00"/>
    <x v="0"/>
    <x v="9"/>
    <x v="463"/>
    <x v="0"/>
    <x v="0"/>
    <x v="3"/>
    <x v="39"/>
    <x v="1142"/>
    <n v="5"/>
    <n v="-17.25"/>
  </r>
  <r>
    <n v="1327"/>
    <d v="2014-10-17T00:00:00"/>
    <x v="0"/>
    <x v="9"/>
    <x v="463"/>
    <x v="0"/>
    <x v="2"/>
    <x v="9"/>
    <x v="621"/>
    <x v="1143"/>
    <n v="3"/>
    <n v="-18"/>
  </r>
  <r>
    <n v="1328"/>
    <d v="2014-10-17T00:00:00"/>
    <x v="0"/>
    <x v="9"/>
    <x v="438"/>
    <x v="0"/>
    <x v="1"/>
    <x v="8"/>
    <x v="731"/>
    <x v="1144"/>
    <n v="2"/>
    <n v="-1.59"/>
  </r>
  <r>
    <n v="1329"/>
    <d v="2014-10-18T00:00:00"/>
    <x v="0"/>
    <x v="9"/>
    <x v="464"/>
    <x v="33"/>
    <x v="0"/>
    <x v="2"/>
    <x v="554"/>
    <x v="1145"/>
    <n v="3"/>
    <n v="11.04"/>
  </r>
  <r>
    <n v="1330"/>
    <d v="2014-10-18T00:00:00"/>
    <x v="0"/>
    <x v="9"/>
    <x v="464"/>
    <x v="33"/>
    <x v="2"/>
    <x v="6"/>
    <x v="942"/>
    <x v="1146"/>
    <n v="5"/>
    <n v="362.69"/>
  </r>
  <r>
    <n v="1331"/>
    <d v="2014-10-18T00:00:00"/>
    <x v="0"/>
    <x v="9"/>
    <x v="464"/>
    <x v="33"/>
    <x v="1"/>
    <x v="5"/>
    <x v="943"/>
    <x v="1147"/>
    <n v="6"/>
    <n v="70.959999999999994"/>
  </r>
  <r>
    <n v="1332"/>
    <d v="2014-10-18T00:00:00"/>
    <x v="0"/>
    <x v="9"/>
    <x v="150"/>
    <x v="2"/>
    <x v="0"/>
    <x v="10"/>
    <x v="944"/>
    <x v="1148"/>
    <n v="6"/>
    <n v="19.690000000000001"/>
  </r>
  <r>
    <n v="1333"/>
    <d v="2014-10-18T00:00:00"/>
    <x v="0"/>
    <x v="9"/>
    <x v="150"/>
    <x v="2"/>
    <x v="0"/>
    <x v="2"/>
    <x v="945"/>
    <x v="1149"/>
    <n v="6"/>
    <n v="-35.049999999999997"/>
  </r>
  <r>
    <n v="1334"/>
    <d v="2014-10-18T00:00:00"/>
    <x v="0"/>
    <x v="9"/>
    <x v="150"/>
    <x v="2"/>
    <x v="0"/>
    <x v="0"/>
    <x v="367"/>
    <x v="1064"/>
    <n v="4"/>
    <n v="3.14"/>
  </r>
  <r>
    <n v="1335"/>
    <d v="2014-10-18T00:00:00"/>
    <x v="0"/>
    <x v="9"/>
    <x v="465"/>
    <x v="13"/>
    <x v="1"/>
    <x v="5"/>
    <x v="946"/>
    <x v="1150"/>
    <n v="6"/>
    <n v="145.28"/>
  </r>
  <r>
    <n v="1336"/>
    <d v="2014-10-18T00:00:00"/>
    <x v="0"/>
    <x v="9"/>
    <x v="466"/>
    <x v="22"/>
    <x v="0"/>
    <x v="0"/>
    <x v="705"/>
    <x v="32"/>
    <n v="2"/>
    <n v="27.88"/>
  </r>
  <r>
    <n v="1337"/>
    <d v="2014-10-18T00:00:00"/>
    <x v="0"/>
    <x v="9"/>
    <x v="466"/>
    <x v="22"/>
    <x v="0"/>
    <x v="3"/>
    <x v="947"/>
    <x v="1151"/>
    <n v="1"/>
    <n v="0.47"/>
  </r>
  <r>
    <n v="1338"/>
    <d v="2014-10-19T00:00:00"/>
    <x v="0"/>
    <x v="9"/>
    <x v="467"/>
    <x v="3"/>
    <x v="0"/>
    <x v="0"/>
    <x v="948"/>
    <x v="1152"/>
    <n v="3"/>
    <n v="6.59"/>
  </r>
  <r>
    <n v="1339"/>
    <d v="2014-10-19T00:00:00"/>
    <x v="0"/>
    <x v="9"/>
    <x v="468"/>
    <x v="3"/>
    <x v="0"/>
    <x v="3"/>
    <x v="949"/>
    <x v="1153"/>
    <n v="1"/>
    <n v="1.1200000000000001"/>
  </r>
  <r>
    <n v="1340"/>
    <d v="2014-10-19T00:00:00"/>
    <x v="0"/>
    <x v="9"/>
    <x v="468"/>
    <x v="3"/>
    <x v="0"/>
    <x v="3"/>
    <x v="950"/>
    <x v="1154"/>
    <n v="6"/>
    <n v="7.02"/>
  </r>
  <r>
    <n v="1341"/>
    <d v="2014-10-19T00:00:00"/>
    <x v="0"/>
    <x v="9"/>
    <x v="468"/>
    <x v="3"/>
    <x v="0"/>
    <x v="0"/>
    <x v="951"/>
    <x v="1155"/>
    <n v="3"/>
    <n v="68.959999999999994"/>
  </r>
  <r>
    <n v="1342"/>
    <d v="2014-10-19T00:00:00"/>
    <x v="0"/>
    <x v="9"/>
    <x v="468"/>
    <x v="3"/>
    <x v="0"/>
    <x v="1"/>
    <x v="85"/>
    <x v="247"/>
    <n v="5"/>
    <n v="9"/>
  </r>
  <r>
    <n v="1343"/>
    <d v="2014-10-19T00:00:00"/>
    <x v="0"/>
    <x v="9"/>
    <x v="468"/>
    <x v="3"/>
    <x v="2"/>
    <x v="6"/>
    <x v="952"/>
    <x v="1156"/>
    <n v="3"/>
    <n v="11.76"/>
  </r>
  <r>
    <n v="1344"/>
    <d v="2014-10-19T00:00:00"/>
    <x v="0"/>
    <x v="9"/>
    <x v="469"/>
    <x v="3"/>
    <x v="2"/>
    <x v="6"/>
    <x v="292"/>
    <x v="1157"/>
    <n v="6"/>
    <n v="20.100000000000001"/>
  </r>
  <r>
    <n v="1345"/>
    <d v="2014-10-20T00:00:00"/>
    <x v="0"/>
    <x v="9"/>
    <x v="99"/>
    <x v="14"/>
    <x v="0"/>
    <x v="2"/>
    <x v="874"/>
    <x v="1028"/>
    <n v="4"/>
    <n v="8.48"/>
  </r>
  <r>
    <n v="1346"/>
    <d v="2014-10-20T00:00:00"/>
    <x v="0"/>
    <x v="9"/>
    <x v="470"/>
    <x v="15"/>
    <x v="1"/>
    <x v="13"/>
    <x v="953"/>
    <x v="1158"/>
    <n v="3"/>
    <n v="-147.87"/>
  </r>
  <r>
    <n v="1347"/>
    <d v="2014-10-20T00:00:00"/>
    <x v="0"/>
    <x v="9"/>
    <x v="470"/>
    <x v="15"/>
    <x v="0"/>
    <x v="2"/>
    <x v="147"/>
    <x v="1159"/>
    <n v="3"/>
    <n v="-24.59"/>
  </r>
  <r>
    <n v="1348"/>
    <d v="2014-10-20T00:00:00"/>
    <x v="0"/>
    <x v="9"/>
    <x v="471"/>
    <x v="1"/>
    <x v="2"/>
    <x v="9"/>
    <x v="439"/>
    <x v="1160"/>
    <n v="4"/>
    <n v="71.989999999999995"/>
  </r>
  <r>
    <n v="1349"/>
    <d v="2014-10-20T00:00:00"/>
    <x v="0"/>
    <x v="9"/>
    <x v="471"/>
    <x v="1"/>
    <x v="0"/>
    <x v="2"/>
    <x v="954"/>
    <x v="1161"/>
    <n v="3"/>
    <n v="31.58"/>
  </r>
  <r>
    <n v="1350"/>
    <d v="2014-10-20T00:00:00"/>
    <x v="0"/>
    <x v="9"/>
    <x v="471"/>
    <x v="1"/>
    <x v="0"/>
    <x v="0"/>
    <x v="955"/>
    <x v="674"/>
    <n v="1"/>
    <n v="1.24"/>
  </r>
  <r>
    <n v="1351"/>
    <d v="2014-10-20T00:00:00"/>
    <x v="0"/>
    <x v="9"/>
    <x v="471"/>
    <x v="1"/>
    <x v="0"/>
    <x v="3"/>
    <x v="715"/>
    <x v="1162"/>
    <n v="1"/>
    <n v="-14.76"/>
  </r>
  <r>
    <n v="1352"/>
    <d v="2014-10-20T00:00:00"/>
    <x v="0"/>
    <x v="9"/>
    <x v="471"/>
    <x v="1"/>
    <x v="0"/>
    <x v="1"/>
    <x v="956"/>
    <x v="1163"/>
    <n v="1"/>
    <n v="7.94"/>
  </r>
  <r>
    <n v="1353"/>
    <d v="2014-10-21T00:00:00"/>
    <x v="0"/>
    <x v="9"/>
    <x v="463"/>
    <x v="10"/>
    <x v="0"/>
    <x v="12"/>
    <x v="672"/>
    <x v="1164"/>
    <n v="4"/>
    <n v="13.7"/>
  </r>
  <r>
    <n v="1354"/>
    <d v="2014-10-21T00:00:00"/>
    <x v="0"/>
    <x v="9"/>
    <x v="463"/>
    <x v="10"/>
    <x v="1"/>
    <x v="13"/>
    <x v="957"/>
    <x v="1165"/>
    <n v="3"/>
    <n v="-122.88"/>
  </r>
  <r>
    <n v="1355"/>
    <d v="2014-10-21T00:00:00"/>
    <x v="0"/>
    <x v="9"/>
    <x v="472"/>
    <x v="3"/>
    <x v="0"/>
    <x v="3"/>
    <x v="958"/>
    <x v="1166"/>
    <n v="3"/>
    <n v="12.27"/>
  </r>
  <r>
    <n v="1356"/>
    <d v="2014-10-21T00:00:00"/>
    <x v="0"/>
    <x v="9"/>
    <x v="136"/>
    <x v="6"/>
    <x v="0"/>
    <x v="2"/>
    <x v="945"/>
    <x v="1167"/>
    <n v="5"/>
    <n v="9.74"/>
  </r>
  <r>
    <n v="1357"/>
    <d v="2014-10-21T00:00:00"/>
    <x v="0"/>
    <x v="9"/>
    <x v="136"/>
    <x v="6"/>
    <x v="1"/>
    <x v="13"/>
    <x v="848"/>
    <x v="1168"/>
    <n v="4"/>
    <n v="112.35"/>
  </r>
  <r>
    <n v="1358"/>
    <d v="2014-10-21T00:00:00"/>
    <x v="0"/>
    <x v="9"/>
    <x v="136"/>
    <x v="6"/>
    <x v="0"/>
    <x v="4"/>
    <x v="959"/>
    <x v="1169"/>
    <n v="1"/>
    <n v="0.88"/>
  </r>
  <r>
    <n v="1359"/>
    <d v="2014-10-22T00:00:00"/>
    <x v="0"/>
    <x v="9"/>
    <x v="473"/>
    <x v="10"/>
    <x v="1"/>
    <x v="8"/>
    <x v="896"/>
    <x v="1170"/>
    <n v="4"/>
    <n v="12.91"/>
  </r>
  <r>
    <n v="1360"/>
    <d v="2014-10-22T00:00:00"/>
    <x v="0"/>
    <x v="9"/>
    <x v="430"/>
    <x v="8"/>
    <x v="1"/>
    <x v="8"/>
    <x v="960"/>
    <x v="1096"/>
    <n v="4"/>
    <n v="10.39"/>
  </r>
  <r>
    <n v="1361"/>
    <d v="2014-10-24T00:00:00"/>
    <x v="0"/>
    <x v="9"/>
    <x v="474"/>
    <x v="16"/>
    <x v="0"/>
    <x v="0"/>
    <x v="801"/>
    <x v="320"/>
    <n v="2"/>
    <n v="3.63"/>
  </r>
  <r>
    <n v="1362"/>
    <d v="2014-10-24T00:00:00"/>
    <x v="0"/>
    <x v="9"/>
    <x v="158"/>
    <x v="3"/>
    <x v="0"/>
    <x v="3"/>
    <x v="496"/>
    <x v="1171"/>
    <n v="3"/>
    <n v="11.14"/>
  </r>
  <r>
    <n v="1363"/>
    <d v="2014-10-24T00:00:00"/>
    <x v="0"/>
    <x v="9"/>
    <x v="358"/>
    <x v="9"/>
    <x v="0"/>
    <x v="7"/>
    <x v="961"/>
    <x v="1172"/>
    <n v="3"/>
    <n v="3.79"/>
  </r>
  <r>
    <n v="1364"/>
    <d v="2014-10-25T00:00:00"/>
    <x v="0"/>
    <x v="9"/>
    <x v="160"/>
    <x v="3"/>
    <x v="0"/>
    <x v="3"/>
    <x v="962"/>
    <x v="1173"/>
    <n v="4"/>
    <n v="18.53"/>
  </r>
  <r>
    <n v="1365"/>
    <d v="2014-10-25T00:00:00"/>
    <x v="0"/>
    <x v="9"/>
    <x v="216"/>
    <x v="2"/>
    <x v="2"/>
    <x v="9"/>
    <x v="963"/>
    <x v="1174"/>
    <n v="3"/>
    <n v="0.51"/>
  </r>
  <r>
    <n v="1366"/>
    <d v="2014-10-25T00:00:00"/>
    <x v="0"/>
    <x v="9"/>
    <x v="216"/>
    <x v="2"/>
    <x v="0"/>
    <x v="3"/>
    <x v="185"/>
    <x v="1175"/>
    <n v="3"/>
    <n v="-9.59"/>
  </r>
  <r>
    <n v="1367"/>
    <d v="2014-10-26T00:00:00"/>
    <x v="0"/>
    <x v="9"/>
    <x v="475"/>
    <x v="22"/>
    <x v="1"/>
    <x v="8"/>
    <x v="964"/>
    <x v="935"/>
    <n v="4"/>
    <n v="3.2"/>
  </r>
  <r>
    <n v="1368"/>
    <d v="2014-10-26T00:00:00"/>
    <x v="0"/>
    <x v="9"/>
    <x v="475"/>
    <x v="22"/>
    <x v="2"/>
    <x v="6"/>
    <x v="827"/>
    <x v="1176"/>
    <n v="5"/>
    <n v="38.4"/>
  </r>
  <r>
    <n v="1369"/>
    <d v="2014-10-27T00:00:00"/>
    <x v="0"/>
    <x v="9"/>
    <x v="476"/>
    <x v="25"/>
    <x v="0"/>
    <x v="0"/>
    <x v="507"/>
    <x v="320"/>
    <n v="2"/>
    <n v="3.63"/>
  </r>
  <r>
    <n v="1370"/>
    <d v="2014-10-27T00:00:00"/>
    <x v="0"/>
    <x v="9"/>
    <x v="476"/>
    <x v="25"/>
    <x v="0"/>
    <x v="0"/>
    <x v="371"/>
    <x v="1177"/>
    <n v="3"/>
    <n v="4.03"/>
  </r>
  <r>
    <n v="1371"/>
    <d v="2014-10-28T00:00:00"/>
    <x v="0"/>
    <x v="9"/>
    <x v="477"/>
    <x v="3"/>
    <x v="0"/>
    <x v="3"/>
    <x v="263"/>
    <x v="285"/>
    <n v="2"/>
    <n v="2.25"/>
  </r>
  <r>
    <n v="1372"/>
    <d v="2014-10-28T00:00:00"/>
    <x v="0"/>
    <x v="9"/>
    <x v="477"/>
    <x v="3"/>
    <x v="0"/>
    <x v="14"/>
    <x v="965"/>
    <x v="839"/>
    <n v="2"/>
    <n v="0.06"/>
  </r>
  <r>
    <n v="1373"/>
    <d v="2014-10-28T00:00:00"/>
    <x v="0"/>
    <x v="9"/>
    <x v="477"/>
    <x v="3"/>
    <x v="0"/>
    <x v="14"/>
    <x v="966"/>
    <x v="1178"/>
    <n v="2"/>
    <n v="14.42"/>
  </r>
  <r>
    <n v="1374"/>
    <d v="2014-10-28T00:00:00"/>
    <x v="0"/>
    <x v="9"/>
    <x v="477"/>
    <x v="3"/>
    <x v="1"/>
    <x v="11"/>
    <x v="238"/>
    <x v="1179"/>
    <n v="6"/>
    <n v="-36.29"/>
  </r>
  <r>
    <n v="1375"/>
    <d v="2014-10-28T00:00:00"/>
    <x v="0"/>
    <x v="9"/>
    <x v="477"/>
    <x v="3"/>
    <x v="0"/>
    <x v="2"/>
    <x v="370"/>
    <x v="1180"/>
    <n v="5"/>
    <n v="38.18"/>
  </r>
  <r>
    <n v="1376"/>
    <d v="2014-10-28T00:00:00"/>
    <x v="0"/>
    <x v="9"/>
    <x v="478"/>
    <x v="42"/>
    <x v="2"/>
    <x v="6"/>
    <x v="967"/>
    <x v="1181"/>
    <n v="2"/>
    <n v="74.81"/>
  </r>
  <r>
    <n v="1377"/>
    <d v="2014-10-29T00:00:00"/>
    <x v="0"/>
    <x v="9"/>
    <x v="52"/>
    <x v="1"/>
    <x v="2"/>
    <x v="6"/>
    <x v="628"/>
    <x v="1182"/>
    <n v="6"/>
    <n v="341.99"/>
  </r>
  <r>
    <n v="1378"/>
    <d v="2014-10-29T00:00:00"/>
    <x v="0"/>
    <x v="9"/>
    <x v="479"/>
    <x v="18"/>
    <x v="2"/>
    <x v="9"/>
    <x v="968"/>
    <x v="1183"/>
    <n v="2"/>
    <n v="0.89"/>
  </r>
  <r>
    <n v="1379"/>
    <d v="2014-10-29T00:00:00"/>
    <x v="0"/>
    <x v="9"/>
    <x v="479"/>
    <x v="18"/>
    <x v="0"/>
    <x v="0"/>
    <x v="795"/>
    <x v="1184"/>
    <n v="2"/>
    <n v="35.659999999999997"/>
  </r>
  <r>
    <n v="1380"/>
    <d v="2014-10-31T00:00:00"/>
    <x v="0"/>
    <x v="9"/>
    <x v="480"/>
    <x v="3"/>
    <x v="0"/>
    <x v="7"/>
    <x v="78"/>
    <x v="1185"/>
    <n v="3"/>
    <n v="5.22"/>
  </r>
  <r>
    <n v="1381"/>
    <d v="2014-10-31T00:00:00"/>
    <x v="0"/>
    <x v="9"/>
    <x v="480"/>
    <x v="3"/>
    <x v="0"/>
    <x v="2"/>
    <x v="969"/>
    <x v="1186"/>
    <n v="5"/>
    <n v="20.88"/>
  </r>
  <r>
    <n v="1382"/>
    <d v="2014-10-31T00:00:00"/>
    <x v="0"/>
    <x v="9"/>
    <x v="480"/>
    <x v="3"/>
    <x v="0"/>
    <x v="3"/>
    <x v="970"/>
    <x v="1187"/>
    <n v="2"/>
    <n v="5.39"/>
  </r>
  <r>
    <n v="1383"/>
    <d v="2014-10-31T00:00:00"/>
    <x v="0"/>
    <x v="9"/>
    <x v="480"/>
    <x v="3"/>
    <x v="0"/>
    <x v="0"/>
    <x v="971"/>
    <x v="1188"/>
    <n v="13"/>
    <n v="30.43"/>
  </r>
  <r>
    <n v="1384"/>
    <d v="2014-10-31T00:00:00"/>
    <x v="0"/>
    <x v="9"/>
    <x v="480"/>
    <x v="3"/>
    <x v="0"/>
    <x v="3"/>
    <x v="274"/>
    <x v="50"/>
    <n v="3"/>
    <n v="6.03"/>
  </r>
  <r>
    <n v="1385"/>
    <d v="2014-10-31T00:00:00"/>
    <x v="0"/>
    <x v="9"/>
    <x v="480"/>
    <x v="3"/>
    <x v="0"/>
    <x v="2"/>
    <x v="972"/>
    <x v="1189"/>
    <n v="4"/>
    <n v="12.17"/>
  </r>
  <r>
    <n v="1386"/>
    <d v="2014-10-31T00:00:00"/>
    <x v="0"/>
    <x v="9"/>
    <x v="480"/>
    <x v="3"/>
    <x v="1"/>
    <x v="5"/>
    <x v="707"/>
    <x v="1190"/>
    <n v="3"/>
    <n v="-9.15"/>
  </r>
  <r>
    <n v="1387"/>
    <d v="2014-10-31T00:00:00"/>
    <x v="0"/>
    <x v="9"/>
    <x v="480"/>
    <x v="3"/>
    <x v="2"/>
    <x v="9"/>
    <x v="973"/>
    <x v="1191"/>
    <n v="9"/>
    <n v="47.86"/>
  </r>
  <r>
    <n v="1388"/>
    <d v="2014-10-31T00:00:00"/>
    <x v="0"/>
    <x v="9"/>
    <x v="480"/>
    <x v="3"/>
    <x v="0"/>
    <x v="4"/>
    <x v="974"/>
    <x v="1192"/>
    <n v="3"/>
    <n v="3.72"/>
  </r>
  <r>
    <n v="1389"/>
    <d v="2014-10-31T00:00:00"/>
    <x v="0"/>
    <x v="9"/>
    <x v="481"/>
    <x v="43"/>
    <x v="0"/>
    <x v="4"/>
    <x v="975"/>
    <x v="1193"/>
    <n v="5"/>
    <n v="18.72"/>
  </r>
  <r>
    <n v="1390"/>
    <d v="2014-10-31T00:00:00"/>
    <x v="0"/>
    <x v="9"/>
    <x v="481"/>
    <x v="43"/>
    <x v="0"/>
    <x v="0"/>
    <x v="976"/>
    <x v="1194"/>
    <n v="2"/>
    <n v="4.78"/>
  </r>
  <r>
    <n v="1391"/>
    <d v="2014-10-31T00:00:00"/>
    <x v="0"/>
    <x v="9"/>
    <x v="481"/>
    <x v="43"/>
    <x v="1"/>
    <x v="8"/>
    <x v="977"/>
    <x v="1195"/>
    <n v="2"/>
    <n v="4.28"/>
  </r>
  <r>
    <n v="1392"/>
    <d v="2014-10-31T00:00:00"/>
    <x v="0"/>
    <x v="9"/>
    <x v="481"/>
    <x v="43"/>
    <x v="0"/>
    <x v="3"/>
    <x v="978"/>
    <x v="1196"/>
    <n v="2"/>
    <n v="15.68"/>
  </r>
  <r>
    <n v="1393"/>
    <d v="2014-10-31T00:00:00"/>
    <x v="0"/>
    <x v="9"/>
    <x v="481"/>
    <x v="43"/>
    <x v="1"/>
    <x v="8"/>
    <x v="152"/>
    <x v="1197"/>
    <n v="3"/>
    <n v="7.77"/>
  </r>
  <r>
    <n v="1394"/>
    <d v="2014-10-31T00:00:00"/>
    <x v="0"/>
    <x v="9"/>
    <x v="481"/>
    <x v="43"/>
    <x v="1"/>
    <x v="5"/>
    <x v="389"/>
    <x v="1198"/>
    <n v="5"/>
    <n v="481.47"/>
  </r>
  <r>
    <n v="1395"/>
    <d v="2014-10-31T00:00:00"/>
    <x v="0"/>
    <x v="9"/>
    <x v="481"/>
    <x v="43"/>
    <x v="1"/>
    <x v="13"/>
    <x v="473"/>
    <x v="1199"/>
    <n v="1"/>
    <n v="-60.61"/>
  </r>
  <r>
    <n v="1396"/>
    <d v="2014-10-31T00:00:00"/>
    <x v="0"/>
    <x v="9"/>
    <x v="482"/>
    <x v="12"/>
    <x v="2"/>
    <x v="6"/>
    <x v="438"/>
    <x v="1200"/>
    <n v="8"/>
    <n v="83.51"/>
  </r>
  <r>
    <n v="1397"/>
    <d v="2014-10-31T00:00:00"/>
    <x v="0"/>
    <x v="9"/>
    <x v="8"/>
    <x v="10"/>
    <x v="1"/>
    <x v="13"/>
    <x v="230"/>
    <x v="1201"/>
    <n v="8"/>
    <n v="-734.53"/>
  </r>
  <r>
    <n v="1398"/>
    <d v="2014-10-31T00:00:00"/>
    <x v="0"/>
    <x v="9"/>
    <x v="483"/>
    <x v="3"/>
    <x v="2"/>
    <x v="6"/>
    <x v="422"/>
    <x v="1202"/>
    <n v="2"/>
    <n v="8.2799999999999994"/>
  </r>
  <r>
    <n v="1399"/>
    <d v="2014-11-01T00:00:00"/>
    <x v="0"/>
    <x v="10"/>
    <x v="277"/>
    <x v="26"/>
    <x v="0"/>
    <x v="4"/>
    <x v="373"/>
    <x v="1067"/>
    <n v="3"/>
    <n v="4.32"/>
  </r>
  <r>
    <n v="1400"/>
    <d v="2014-11-01T00:00:00"/>
    <x v="0"/>
    <x v="10"/>
    <x v="277"/>
    <x v="26"/>
    <x v="2"/>
    <x v="6"/>
    <x v="979"/>
    <x v="1203"/>
    <n v="4"/>
    <n v="248"/>
  </r>
  <r>
    <n v="1401"/>
    <d v="2014-11-01T00:00:00"/>
    <x v="0"/>
    <x v="10"/>
    <x v="11"/>
    <x v="11"/>
    <x v="0"/>
    <x v="2"/>
    <x v="351"/>
    <x v="1204"/>
    <n v="5"/>
    <n v="-94.33"/>
  </r>
  <r>
    <n v="1402"/>
    <d v="2014-11-01T00:00:00"/>
    <x v="0"/>
    <x v="10"/>
    <x v="11"/>
    <x v="11"/>
    <x v="2"/>
    <x v="6"/>
    <x v="980"/>
    <x v="1205"/>
    <n v="3"/>
    <n v="54.59"/>
  </r>
  <r>
    <n v="1403"/>
    <d v="2014-11-01T00:00:00"/>
    <x v="0"/>
    <x v="10"/>
    <x v="484"/>
    <x v="25"/>
    <x v="0"/>
    <x v="7"/>
    <x v="78"/>
    <x v="1206"/>
    <n v="5"/>
    <n v="1.41"/>
  </r>
  <r>
    <n v="1404"/>
    <d v="2014-11-01T00:00:00"/>
    <x v="0"/>
    <x v="10"/>
    <x v="484"/>
    <x v="25"/>
    <x v="0"/>
    <x v="4"/>
    <x v="806"/>
    <x v="1207"/>
    <n v="3"/>
    <n v="0.9"/>
  </r>
  <r>
    <n v="1405"/>
    <d v="2014-11-01T00:00:00"/>
    <x v="0"/>
    <x v="10"/>
    <x v="484"/>
    <x v="25"/>
    <x v="0"/>
    <x v="1"/>
    <x v="465"/>
    <x v="1208"/>
    <n v="12"/>
    <n v="15.54"/>
  </r>
  <r>
    <n v="1406"/>
    <d v="2014-11-01T00:00:00"/>
    <x v="0"/>
    <x v="10"/>
    <x v="484"/>
    <x v="25"/>
    <x v="2"/>
    <x v="6"/>
    <x v="981"/>
    <x v="1209"/>
    <n v="9"/>
    <n v="110.12"/>
  </r>
  <r>
    <n v="1407"/>
    <d v="2014-11-01T00:00:00"/>
    <x v="0"/>
    <x v="10"/>
    <x v="436"/>
    <x v="1"/>
    <x v="0"/>
    <x v="0"/>
    <x v="894"/>
    <x v="1210"/>
    <n v="3"/>
    <n v="5.0999999999999996"/>
  </r>
  <r>
    <n v="1408"/>
    <d v="2014-11-01T00:00:00"/>
    <x v="0"/>
    <x v="10"/>
    <x v="4"/>
    <x v="5"/>
    <x v="0"/>
    <x v="2"/>
    <x v="982"/>
    <x v="1211"/>
    <n v="2"/>
    <n v="19.47"/>
  </r>
  <r>
    <n v="1409"/>
    <d v="2014-11-01T00:00:00"/>
    <x v="0"/>
    <x v="10"/>
    <x v="4"/>
    <x v="5"/>
    <x v="0"/>
    <x v="4"/>
    <x v="513"/>
    <x v="24"/>
    <n v="3"/>
    <n v="1.64"/>
  </r>
  <r>
    <n v="1410"/>
    <d v="2014-11-01T00:00:00"/>
    <x v="0"/>
    <x v="10"/>
    <x v="485"/>
    <x v="3"/>
    <x v="0"/>
    <x v="1"/>
    <x v="983"/>
    <x v="255"/>
    <n v="3"/>
    <n v="22.2"/>
  </r>
  <r>
    <n v="1411"/>
    <d v="2014-11-01T00:00:00"/>
    <x v="0"/>
    <x v="10"/>
    <x v="485"/>
    <x v="3"/>
    <x v="0"/>
    <x v="0"/>
    <x v="371"/>
    <x v="369"/>
    <n v="5"/>
    <n v="9.6300000000000008"/>
  </r>
  <r>
    <n v="1412"/>
    <d v="2014-11-01T00:00:00"/>
    <x v="0"/>
    <x v="10"/>
    <x v="392"/>
    <x v="20"/>
    <x v="0"/>
    <x v="12"/>
    <x v="783"/>
    <x v="1212"/>
    <n v="3"/>
    <n v="154.84"/>
  </r>
  <r>
    <n v="1413"/>
    <d v="2014-11-01T00:00:00"/>
    <x v="0"/>
    <x v="10"/>
    <x v="392"/>
    <x v="20"/>
    <x v="0"/>
    <x v="0"/>
    <x v="657"/>
    <x v="1213"/>
    <n v="3"/>
    <n v="82.29"/>
  </r>
  <r>
    <n v="1414"/>
    <d v="2014-11-01T00:00:00"/>
    <x v="0"/>
    <x v="10"/>
    <x v="392"/>
    <x v="20"/>
    <x v="1"/>
    <x v="8"/>
    <x v="984"/>
    <x v="1214"/>
    <n v="6"/>
    <n v="9.82"/>
  </r>
  <r>
    <n v="1415"/>
    <d v="2014-11-01T00:00:00"/>
    <x v="0"/>
    <x v="10"/>
    <x v="486"/>
    <x v="23"/>
    <x v="0"/>
    <x v="12"/>
    <x v="672"/>
    <x v="767"/>
    <n v="2"/>
    <n v="22.07"/>
  </r>
  <r>
    <n v="1416"/>
    <d v="2014-11-01T00:00:00"/>
    <x v="0"/>
    <x v="10"/>
    <x v="400"/>
    <x v="10"/>
    <x v="1"/>
    <x v="8"/>
    <x v="985"/>
    <x v="1215"/>
    <n v="2"/>
    <n v="16.32"/>
  </r>
  <r>
    <n v="1417"/>
    <d v="2014-11-01T00:00:00"/>
    <x v="0"/>
    <x v="10"/>
    <x v="400"/>
    <x v="10"/>
    <x v="0"/>
    <x v="3"/>
    <x v="613"/>
    <x v="1216"/>
    <n v="2"/>
    <n v="-2.61"/>
  </r>
  <r>
    <n v="1418"/>
    <d v="2014-11-01T00:00:00"/>
    <x v="0"/>
    <x v="10"/>
    <x v="400"/>
    <x v="10"/>
    <x v="0"/>
    <x v="3"/>
    <x v="461"/>
    <x v="1217"/>
    <n v="3"/>
    <n v="-17.940000000000001"/>
  </r>
  <r>
    <n v="1419"/>
    <d v="2014-11-02T00:00:00"/>
    <x v="0"/>
    <x v="10"/>
    <x v="310"/>
    <x v="20"/>
    <x v="0"/>
    <x v="1"/>
    <x v="849"/>
    <x v="190"/>
    <n v="7"/>
    <n v="16.04"/>
  </r>
  <r>
    <n v="1420"/>
    <d v="2014-11-02T00:00:00"/>
    <x v="0"/>
    <x v="10"/>
    <x v="310"/>
    <x v="20"/>
    <x v="1"/>
    <x v="8"/>
    <x v="630"/>
    <x v="1218"/>
    <n v="6"/>
    <n v="24.12"/>
  </r>
  <r>
    <n v="1421"/>
    <d v="2014-11-02T00:00:00"/>
    <x v="0"/>
    <x v="10"/>
    <x v="487"/>
    <x v="0"/>
    <x v="2"/>
    <x v="6"/>
    <x v="550"/>
    <x v="1219"/>
    <n v="3"/>
    <n v="7.77"/>
  </r>
  <r>
    <n v="1422"/>
    <d v="2014-11-02T00:00:00"/>
    <x v="0"/>
    <x v="10"/>
    <x v="31"/>
    <x v="10"/>
    <x v="2"/>
    <x v="6"/>
    <x v="860"/>
    <x v="1220"/>
    <n v="6"/>
    <n v="-107.99"/>
  </r>
  <r>
    <n v="1423"/>
    <d v="2014-11-02T00:00:00"/>
    <x v="0"/>
    <x v="10"/>
    <x v="31"/>
    <x v="10"/>
    <x v="2"/>
    <x v="6"/>
    <x v="441"/>
    <x v="1221"/>
    <n v="7"/>
    <n v="-10.050000000000001"/>
  </r>
  <r>
    <n v="1424"/>
    <d v="2014-11-02T00:00:00"/>
    <x v="0"/>
    <x v="10"/>
    <x v="31"/>
    <x v="10"/>
    <x v="0"/>
    <x v="3"/>
    <x v="583"/>
    <x v="1222"/>
    <n v="3"/>
    <n v="-13.47"/>
  </r>
  <r>
    <n v="1425"/>
    <d v="2014-11-02T00:00:00"/>
    <x v="0"/>
    <x v="10"/>
    <x v="488"/>
    <x v="16"/>
    <x v="2"/>
    <x v="9"/>
    <x v="288"/>
    <x v="1223"/>
    <n v="10"/>
    <n v="239.98"/>
  </r>
  <r>
    <n v="1426"/>
    <d v="2014-11-02T00:00:00"/>
    <x v="0"/>
    <x v="10"/>
    <x v="489"/>
    <x v="3"/>
    <x v="2"/>
    <x v="6"/>
    <x v="87"/>
    <x v="1224"/>
    <n v="2"/>
    <n v="5.22"/>
  </r>
  <r>
    <n v="1427"/>
    <d v="2014-11-02T00:00:00"/>
    <x v="0"/>
    <x v="10"/>
    <x v="489"/>
    <x v="3"/>
    <x v="0"/>
    <x v="2"/>
    <x v="986"/>
    <x v="1225"/>
    <n v="2"/>
    <n v="105.25"/>
  </r>
  <r>
    <n v="1428"/>
    <d v="2014-11-02T00:00:00"/>
    <x v="0"/>
    <x v="10"/>
    <x v="490"/>
    <x v="22"/>
    <x v="2"/>
    <x v="9"/>
    <x v="606"/>
    <x v="686"/>
    <n v="2"/>
    <n v="15.1"/>
  </r>
  <r>
    <n v="1429"/>
    <d v="2014-11-02T00:00:00"/>
    <x v="0"/>
    <x v="10"/>
    <x v="490"/>
    <x v="22"/>
    <x v="2"/>
    <x v="6"/>
    <x v="987"/>
    <x v="1226"/>
    <n v="1"/>
    <n v="4.62"/>
  </r>
  <r>
    <n v="1430"/>
    <d v="2014-11-03T00:00:00"/>
    <x v="0"/>
    <x v="10"/>
    <x v="282"/>
    <x v="2"/>
    <x v="0"/>
    <x v="14"/>
    <x v="104"/>
    <x v="1227"/>
    <n v="3"/>
    <n v="-64.430000000000007"/>
  </r>
  <r>
    <n v="1431"/>
    <d v="2014-11-03T00:00:00"/>
    <x v="0"/>
    <x v="10"/>
    <x v="25"/>
    <x v="20"/>
    <x v="2"/>
    <x v="6"/>
    <x v="156"/>
    <x v="1228"/>
    <n v="4"/>
    <n v="219.51"/>
  </r>
  <r>
    <n v="1432"/>
    <d v="2014-11-03T00:00:00"/>
    <x v="0"/>
    <x v="10"/>
    <x v="25"/>
    <x v="20"/>
    <x v="0"/>
    <x v="3"/>
    <x v="79"/>
    <x v="1229"/>
    <n v="2"/>
    <n v="18.34"/>
  </r>
  <r>
    <n v="1433"/>
    <d v="2014-11-03T00:00:00"/>
    <x v="0"/>
    <x v="10"/>
    <x v="25"/>
    <x v="20"/>
    <x v="0"/>
    <x v="3"/>
    <x v="832"/>
    <x v="1230"/>
    <n v="2"/>
    <n v="2.85"/>
  </r>
  <r>
    <n v="1434"/>
    <d v="2014-11-03T00:00:00"/>
    <x v="0"/>
    <x v="10"/>
    <x v="218"/>
    <x v="37"/>
    <x v="0"/>
    <x v="14"/>
    <x v="532"/>
    <x v="1231"/>
    <n v="3"/>
    <n v="3.38"/>
  </r>
  <r>
    <n v="1435"/>
    <d v="2014-11-03T00:00:00"/>
    <x v="0"/>
    <x v="10"/>
    <x v="372"/>
    <x v="15"/>
    <x v="0"/>
    <x v="0"/>
    <x v="988"/>
    <x v="656"/>
    <n v="2"/>
    <n v="1.18"/>
  </r>
  <r>
    <n v="1436"/>
    <d v="2014-11-03T00:00:00"/>
    <x v="0"/>
    <x v="10"/>
    <x v="372"/>
    <x v="15"/>
    <x v="0"/>
    <x v="0"/>
    <x v="653"/>
    <x v="1232"/>
    <n v="9"/>
    <n v="48.55"/>
  </r>
  <r>
    <n v="1437"/>
    <d v="2014-11-03T00:00:00"/>
    <x v="0"/>
    <x v="10"/>
    <x v="489"/>
    <x v="25"/>
    <x v="0"/>
    <x v="2"/>
    <x v="90"/>
    <x v="679"/>
    <n v="2"/>
    <n v="-1.62"/>
  </r>
  <r>
    <n v="1438"/>
    <d v="2014-11-03T00:00:00"/>
    <x v="0"/>
    <x v="10"/>
    <x v="489"/>
    <x v="25"/>
    <x v="1"/>
    <x v="13"/>
    <x v="989"/>
    <x v="1233"/>
    <n v="6"/>
    <n v="-299.26"/>
  </r>
  <r>
    <n v="1439"/>
    <d v="2014-11-03T00:00:00"/>
    <x v="0"/>
    <x v="10"/>
    <x v="489"/>
    <x v="25"/>
    <x v="0"/>
    <x v="3"/>
    <x v="876"/>
    <x v="636"/>
    <n v="7"/>
    <n v="-10.49"/>
  </r>
  <r>
    <n v="1440"/>
    <d v="2014-11-03T00:00:00"/>
    <x v="0"/>
    <x v="10"/>
    <x v="489"/>
    <x v="25"/>
    <x v="1"/>
    <x v="8"/>
    <x v="990"/>
    <x v="1234"/>
    <n v="3"/>
    <n v="-51.29"/>
  </r>
  <r>
    <n v="1441"/>
    <d v="2014-11-03T00:00:00"/>
    <x v="0"/>
    <x v="10"/>
    <x v="491"/>
    <x v="23"/>
    <x v="0"/>
    <x v="3"/>
    <x v="549"/>
    <x v="1235"/>
    <n v="2"/>
    <n v="2.82"/>
  </r>
  <r>
    <n v="1442"/>
    <d v="2014-11-03T00:00:00"/>
    <x v="0"/>
    <x v="10"/>
    <x v="153"/>
    <x v="40"/>
    <x v="2"/>
    <x v="9"/>
    <x v="991"/>
    <x v="1236"/>
    <n v="3"/>
    <n v="18.89"/>
  </r>
  <r>
    <n v="1443"/>
    <d v="2014-11-03T00:00:00"/>
    <x v="0"/>
    <x v="10"/>
    <x v="492"/>
    <x v="3"/>
    <x v="0"/>
    <x v="4"/>
    <x v="321"/>
    <x v="1237"/>
    <n v="4"/>
    <n v="3.36"/>
  </r>
  <r>
    <n v="1444"/>
    <d v="2014-11-04T00:00:00"/>
    <x v="0"/>
    <x v="10"/>
    <x v="39"/>
    <x v="20"/>
    <x v="1"/>
    <x v="5"/>
    <x v="322"/>
    <x v="1238"/>
    <n v="1"/>
    <n v="24.16"/>
  </r>
  <r>
    <n v="1445"/>
    <d v="2014-11-04T00:00:00"/>
    <x v="0"/>
    <x v="10"/>
    <x v="39"/>
    <x v="20"/>
    <x v="2"/>
    <x v="15"/>
    <x v="992"/>
    <x v="1239"/>
    <n v="2"/>
    <n v="1995.99"/>
  </r>
  <r>
    <n v="1446"/>
    <d v="2014-11-04T00:00:00"/>
    <x v="0"/>
    <x v="10"/>
    <x v="39"/>
    <x v="20"/>
    <x v="2"/>
    <x v="6"/>
    <x v="527"/>
    <x v="1240"/>
    <n v="6"/>
    <n v="80.02"/>
  </r>
  <r>
    <n v="1447"/>
    <d v="2014-11-04T00:00:00"/>
    <x v="0"/>
    <x v="10"/>
    <x v="39"/>
    <x v="20"/>
    <x v="2"/>
    <x v="9"/>
    <x v="993"/>
    <x v="1241"/>
    <n v="4"/>
    <n v="129.6"/>
  </r>
  <r>
    <n v="1448"/>
    <d v="2014-11-04T00:00:00"/>
    <x v="0"/>
    <x v="10"/>
    <x v="39"/>
    <x v="20"/>
    <x v="0"/>
    <x v="2"/>
    <x v="994"/>
    <x v="1242"/>
    <n v="1"/>
    <n v="13.07"/>
  </r>
  <r>
    <n v="1449"/>
    <d v="2014-11-04T00:00:00"/>
    <x v="0"/>
    <x v="10"/>
    <x v="402"/>
    <x v="25"/>
    <x v="0"/>
    <x v="7"/>
    <x v="995"/>
    <x v="1243"/>
    <n v="3"/>
    <n v="2.72"/>
  </r>
  <r>
    <n v="1450"/>
    <d v="2014-11-04T00:00:00"/>
    <x v="0"/>
    <x v="10"/>
    <x v="402"/>
    <x v="25"/>
    <x v="0"/>
    <x v="12"/>
    <x v="460"/>
    <x v="1244"/>
    <n v="5"/>
    <n v="5.0999999999999996"/>
  </r>
  <r>
    <n v="1451"/>
    <d v="2014-11-04T00:00:00"/>
    <x v="0"/>
    <x v="10"/>
    <x v="493"/>
    <x v="3"/>
    <x v="1"/>
    <x v="8"/>
    <x v="837"/>
    <x v="976"/>
    <n v="2"/>
    <n v="13.43"/>
  </r>
  <r>
    <n v="1452"/>
    <d v="2014-11-04T00:00:00"/>
    <x v="0"/>
    <x v="10"/>
    <x v="494"/>
    <x v="3"/>
    <x v="2"/>
    <x v="6"/>
    <x v="996"/>
    <x v="1245"/>
    <n v="7"/>
    <n v="66.63"/>
  </r>
  <r>
    <n v="1453"/>
    <d v="2014-11-04T00:00:00"/>
    <x v="0"/>
    <x v="10"/>
    <x v="494"/>
    <x v="3"/>
    <x v="1"/>
    <x v="13"/>
    <x v="476"/>
    <x v="1246"/>
    <n v="4"/>
    <n v="-64.540000000000006"/>
  </r>
  <r>
    <n v="1454"/>
    <d v="2014-11-04T00:00:00"/>
    <x v="0"/>
    <x v="10"/>
    <x v="494"/>
    <x v="3"/>
    <x v="0"/>
    <x v="3"/>
    <x v="997"/>
    <x v="1247"/>
    <n v="3"/>
    <n v="8.23"/>
  </r>
  <r>
    <n v="1455"/>
    <d v="2014-11-04T00:00:00"/>
    <x v="0"/>
    <x v="10"/>
    <x v="494"/>
    <x v="3"/>
    <x v="0"/>
    <x v="0"/>
    <x v="768"/>
    <x v="5"/>
    <n v="3"/>
    <n v="9.33"/>
  </r>
  <r>
    <n v="1456"/>
    <d v="2014-11-04T00:00:00"/>
    <x v="0"/>
    <x v="10"/>
    <x v="494"/>
    <x v="3"/>
    <x v="2"/>
    <x v="15"/>
    <x v="998"/>
    <x v="1248"/>
    <n v="4"/>
    <n v="139.99"/>
  </r>
  <r>
    <n v="1457"/>
    <d v="2014-11-04T00:00:00"/>
    <x v="0"/>
    <x v="10"/>
    <x v="381"/>
    <x v="20"/>
    <x v="0"/>
    <x v="3"/>
    <x v="999"/>
    <x v="1249"/>
    <n v="4"/>
    <n v="18.87"/>
  </r>
  <r>
    <n v="1458"/>
    <d v="2014-11-04T00:00:00"/>
    <x v="0"/>
    <x v="10"/>
    <x v="495"/>
    <x v="3"/>
    <x v="0"/>
    <x v="4"/>
    <x v="1000"/>
    <x v="1250"/>
    <n v="1"/>
    <n v="0.79"/>
  </r>
  <r>
    <n v="1459"/>
    <d v="2014-11-05T00:00:00"/>
    <x v="0"/>
    <x v="10"/>
    <x v="354"/>
    <x v="3"/>
    <x v="1"/>
    <x v="8"/>
    <x v="1001"/>
    <x v="1251"/>
    <n v="6"/>
    <n v="8.82"/>
  </r>
  <r>
    <n v="1460"/>
    <d v="2014-11-05T00:00:00"/>
    <x v="0"/>
    <x v="10"/>
    <x v="50"/>
    <x v="6"/>
    <x v="2"/>
    <x v="9"/>
    <x v="357"/>
    <x v="382"/>
    <n v="3"/>
    <n v="16.25"/>
  </r>
  <r>
    <n v="1461"/>
    <d v="2014-11-05T00:00:00"/>
    <x v="0"/>
    <x v="10"/>
    <x v="496"/>
    <x v="2"/>
    <x v="1"/>
    <x v="8"/>
    <x v="990"/>
    <x v="1252"/>
    <n v="2"/>
    <n v="-34.200000000000003"/>
  </r>
  <r>
    <n v="1462"/>
    <d v="2014-11-05T00:00:00"/>
    <x v="0"/>
    <x v="10"/>
    <x v="496"/>
    <x v="2"/>
    <x v="0"/>
    <x v="3"/>
    <x v="372"/>
    <x v="1253"/>
    <n v="2"/>
    <n v="-8.8000000000000007"/>
  </r>
  <r>
    <n v="1463"/>
    <d v="2014-11-05T00:00:00"/>
    <x v="0"/>
    <x v="10"/>
    <x v="496"/>
    <x v="2"/>
    <x v="0"/>
    <x v="2"/>
    <x v="1002"/>
    <x v="1254"/>
    <n v="6"/>
    <n v="-94.51"/>
  </r>
  <r>
    <n v="1464"/>
    <d v="2014-11-05T00:00:00"/>
    <x v="0"/>
    <x v="10"/>
    <x v="496"/>
    <x v="2"/>
    <x v="2"/>
    <x v="9"/>
    <x v="932"/>
    <x v="1255"/>
    <n v="5"/>
    <n v="-6.45"/>
  </r>
  <r>
    <n v="1465"/>
    <d v="2014-11-05T00:00:00"/>
    <x v="0"/>
    <x v="10"/>
    <x v="496"/>
    <x v="2"/>
    <x v="2"/>
    <x v="9"/>
    <x v="1003"/>
    <x v="1256"/>
    <n v="2"/>
    <n v="16.79"/>
  </r>
  <r>
    <n v="1466"/>
    <d v="2014-11-05T00:00:00"/>
    <x v="0"/>
    <x v="10"/>
    <x v="497"/>
    <x v="6"/>
    <x v="1"/>
    <x v="5"/>
    <x v="1004"/>
    <x v="1257"/>
    <n v="5"/>
    <n v="40.47"/>
  </r>
  <r>
    <n v="1467"/>
    <d v="2014-11-06T00:00:00"/>
    <x v="0"/>
    <x v="10"/>
    <x v="208"/>
    <x v="4"/>
    <x v="0"/>
    <x v="0"/>
    <x v="126"/>
    <x v="1258"/>
    <n v="6"/>
    <n v="20.97"/>
  </r>
  <r>
    <n v="1468"/>
    <d v="2014-11-07T00:00:00"/>
    <x v="0"/>
    <x v="10"/>
    <x v="498"/>
    <x v="0"/>
    <x v="0"/>
    <x v="3"/>
    <x v="715"/>
    <x v="1259"/>
    <n v="3"/>
    <n v="-44.28"/>
  </r>
  <r>
    <n v="1469"/>
    <d v="2014-11-07T00:00:00"/>
    <x v="0"/>
    <x v="10"/>
    <x v="498"/>
    <x v="0"/>
    <x v="0"/>
    <x v="10"/>
    <x v="21"/>
    <x v="230"/>
    <n v="3"/>
    <n v="26.95"/>
  </r>
  <r>
    <n v="1470"/>
    <d v="2014-11-07T00:00:00"/>
    <x v="0"/>
    <x v="10"/>
    <x v="352"/>
    <x v="3"/>
    <x v="0"/>
    <x v="3"/>
    <x v="372"/>
    <x v="651"/>
    <n v="7"/>
    <n v="46.18"/>
  </r>
  <r>
    <n v="1471"/>
    <d v="2014-11-07T00:00:00"/>
    <x v="0"/>
    <x v="10"/>
    <x v="236"/>
    <x v="0"/>
    <x v="1"/>
    <x v="5"/>
    <x v="477"/>
    <x v="1260"/>
    <n v="4"/>
    <n v="0"/>
  </r>
  <r>
    <n v="1472"/>
    <d v="2014-11-07T00:00:00"/>
    <x v="0"/>
    <x v="10"/>
    <x v="236"/>
    <x v="0"/>
    <x v="0"/>
    <x v="3"/>
    <x v="1005"/>
    <x v="1261"/>
    <n v="3"/>
    <n v="-2.21"/>
  </r>
  <r>
    <n v="1473"/>
    <d v="2014-11-07T00:00:00"/>
    <x v="0"/>
    <x v="10"/>
    <x v="236"/>
    <x v="0"/>
    <x v="0"/>
    <x v="14"/>
    <x v="1006"/>
    <x v="1262"/>
    <n v="7"/>
    <n v="3.56"/>
  </r>
  <r>
    <n v="1474"/>
    <d v="2014-11-07T00:00:00"/>
    <x v="0"/>
    <x v="10"/>
    <x v="389"/>
    <x v="21"/>
    <x v="0"/>
    <x v="12"/>
    <x v="103"/>
    <x v="456"/>
    <n v="6"/>
    <n v="68.849999999999994"/>
  </r>
  <r>
    <n v="1475"/>
    <d v="2014-11-07T00:00:00"/>
    <x v="0"/>
    <x v="10"/>
    <x v="389"/>
    <x v="21"/>
    <x v="0"/>
    <x v="2"/>
    <x v="737"/>
    <x v="1263"/>
    <n v="3"/>
    <n v="9.89"/>
  </r>
  <r>
    <n v="1476"/>
    <d v="2014-11-07T00:00:00"/>
    <x v="0"/>
    <x v="10"/>
    <x v="389"/>
    <x v="21"/>
    <x v="0"/>
    <x v="2"/>
    <x v="350"/>
    <x v="1264"/>
    <n v="2"/>
    <n v="5.87"/>
  </r>
  <r>
    <n v="1477"/>
    <d v="2014-11-07T00:00:00"/>
    <x v="0"/>
    <x v="10"/>
    <x v="389"/>
    <x v="21"/>
    <x v="0"/>
    <x v="3"/>
    <x v="333"/>
    <x v="1192"/>
    <n v="3"/>
    <n v="5.82"/>
  </r>
  <r>
    <n v="1478"/>
    <d v="2014-11-07T00:00:00"/>
    <x v="0"/>
    <x v="10"/>
    <x v="244"/>
    <x v="20"/>
    <x v="0"/>
    <x v="7"/>
    <x v="293"/>
    <x v="1265"/>
    <n v="4"/>
    <n v="2.84"/>
  </r>
  <r>
    <n v="1479"/>
    <d v="2014-11-07T00:00:00"/>
    <x v="0"/>
    <x v="10"/>
    <x v="244"/>
    <x v="20"/>
    <x v="0"/>
    <x v="0"/>
    <x v="716"/>
    <x v="1266"/>
    <n v="3"/>
    <n v="13.88"/>
  </r>
  <r>
    <n v="1480"/>
    <d v="2014-11-07T00:00:00"/>
    <x v="0"/>
    <x v="10"/>
    <x v="47"/>
    <x v="11"/>
    <x v="0"/>
    <x v="0"/>
    <x v="537"/>
    <x v="499"/>
    <n v="5"/>
    <n v="9.07"/>
  </r>
  <r>
    <n v="1481"/>
    <d v="2014-11-07T00:00:00"/>
    <x v="0"/>
    <x v="10"/>
    <x v="47"/>
    <x v="11"/>
    <x v="0"/>
    <x v="4"/>
    <x v="1007"/>
    <x v="1267"/>
    <n v="4"/>
    <n v="9.06"/>
  </r>
  <r>
    <n v="1482"/>
    <d v="2014-11-08T00:00:00"/>
    <x v="0"/>
    <x v="10"/>
    <x v="185"/>
    <x v="3"/>
    <x v="2"/>
    <x v="6"/>
    <x v="1008"/>
    <x v="1268"/>
    <n v="3"/>
    <n v="25.02"/>
  </r>
  <r>
    <n v="1483"/>
    <d v="2014-11-09T00:00:00"/>
    <x v="0"/>
    <x v="10"/>
    <x v="355"/>
    <x v="3"/>
    <x v="0"/>
    <x v="2"/>
    <x v="2"/>
    <x v="1269"/>
    <n v="3"/>
    <n v="3.41"/>
  </r>
  <r>
    <n v="1484"/>
    <d v="2014-11-09T00:00:00"/>
    <x v="0"/>
    <x v="10"/>
    <x v="355"/>
    <x v="3"/>
    <x v="1"/>
    <x v="11"/>
    <x v="1009"/>
    <x v="1270"/>
    <n v="2"/>
    <n v="10.48"/>
  </r>
  <r>
    <n v="1485"/>
    <d v="2014-11-09T00:00:00"/>
    <x v="0"/>
    <x v="10"/>
    <x v="355"/>
    <x v="3"/>
    <x v="2"/>
    <x v="6"/>
    <x v="449"/>
    <x v="1271"/>
    <n v="4"/>
    <n v="88"/>
  </r>
  <r>
    <n v="1486"/>
    <d v="2014-11-09T00:00:00"/>
    <x v="0"/>
    <x v="10"/>
    <x v="355"/>
    <x v="3"/>
    <x v="0"/>
    <x v="2"/>
    <x v="847"/>
    <x v="860"/>
    <n v="6"/>
    <n v="24.98"/>
  </r>
  <r>
    <n v="1487"/>
    <d v="2014-11-09T00:00:00"/>
    <x v="0"/>
    <x v="10"/>
    <x v="355"/>
    <x v="3"/>
    <x v="0"/>
    <x v="0"/>
    <x v="1010"/>
    <x v="1272"/>
    <n v="7"/>
    <n v="28.82"/>
  </r>
  <r>
    <n v="1488"/>
    <d v="2014-11-09T00:00:00"/>
    <x v="0"/>
    <x v="10"/>
    <x v="355"/>
    <x v="3"/>
    <x v="0"/>
    <x v="0"/>
    <x v="1011"/>
    <x v="1273"/>
    <n v="5"/>
    <n v="45.53"/>
  </r>
  <r>
    <n v="1489"/>
    <d v="2014-11-09T00:00:00"/>
    <x v="0"/>
    <x v="10"/>
    <x v="499"/>
    <x v="20"/>
    <x v="1"/>
    <x v="8"/>
    <x v="1012"/>
    <x v="1274"/>
    <n v="9"/>
    <n v="21.48"/>
  </r>
  <r>
    <n v="1490"/>
    <d v="2014-11-10T00:00:00"/>
    <x v="0"/>
    <x v="10"/>
    <x v="131"/>
    <x v="3"/>
    <x v="2"/>
    <x v="6"/>
    <x v="67"/>
    <x v="1275"/>
    <n v="8"/>
    <n v="60.15"/>
  </r>
  <r>
    <n v="1491"/>
    <d v="2014-11-10T00:00:00"/>
    <x v="0"/>
    <x v="10"/>
    <x v="131"/>
    <x v="3"/>
    <x v="2"/>
    <x v="9"/>
    <x v="786"/>
    <x v="1276"/>
    <n v="1"/>
    <n v="4.29"/>
  </r>
  <r>
    <n v="1492"/>
    <d v="2014-11-10T00:00:00"/>
    <x v="0"/>
    <x v="10"/>
    <x v="131"/>
    <x v="3"/>
    <x v="1"/>
    <x v="8"/>
    <x v="1013"/>
    <x v="1277"/>
    <n v="2"/>
    <n v="11.17"/>
  </r>
  <r>
    <n v="1493"/>
    <d v="2014-11-10T00:00:00"/>
    <x v="0"/>
    <x v="10"/>
    <x v="131"/>
    <x v="3"/>
    <x v="0"/>
    <x v="0"/>
    <x v="154"/>
    <x v="1278"/>
    <n v="8"/>
    <n v="28.01"/>
  </r>
  <r>
    <n v="1494"/>
    <d v="2014-11-10T00:00:00"/>
    <x v="0"/>
    <x v="10"/>
    <x v="131"/>
    <x v="3"/>
    <x v="1"/>
    <x v="8"/>
    <x v="1014"/>
    <x v="1279"/>
    <n v="5"/>
    <n v="14.9"/>
  </r>
  <r>
    <n v="1495"/>
    <d v="2014-11-10T00:00:00"/>
    <x v="0"/>
    <x v="10"/>
    <x v="131"/>
    <x v="3"/>
    <x v="0"/>
    <x v="1"/>
    <x v="1015"/>
    <x v="1280"/>
    <n v="8"/>
    <n v="18.329999999999998"/>
  </r>
  <r>
    <n v="1496"/>
    <d v="2014-11-10T00:00:00"/>
    <x v="0"/>
    <x v="10"/>
    <x v="66"/>
    <x v="14"/>
    <x v="0"/>
    <x v="4"/>
    <x v="1016"/>
    <x v="1281"/>
    <n v="2"/>
    <n v="1.52"/>
  </r>
  <r>
    <n v="1497"/>
    <d v="2014-11-10T00:00:00"/>
    <x v="0"/>
    <x v="10"/>
    <x v="66"/>
    <x v="14"/>
    <x v="0"/>
    <x v="0"/>
    <x v="1017"/>
    <x v="1282"/>
    <n v="3"/>
    <n v="5.78"/>
  </r>
  <r>
    <n v="1498"/>
    <d v="2014-11-10T00:00:00"/>
    <x v="0"/>
    <x v="10"/>
    <x v="66"/>
    <x v="14"/>
    <x v="0"/>
    <x v="0"/>
    <x v="1018"/>
    <x v="254"/>
    <n v="3"/>
    <n v="7.13"/>
  </r>
  <r>
    <n v="1499"/>
    <d v="2014-11-10T00:00:00"/>
    <x v="0"/>
    <x v="10"/>
    <x v="66"/>
    <x v="14"/>
    <x v="1"/>
    <x v="5"/>
    <x v="612"/>
    <x v="1283"/>
    <n v="3"/>
    <n v="112.79"/>
  </r>
  <r>
    <n v="1500"/>
    <d v="2014-11-10T00:00:00"/>
    <x v="0"/>
    <x v="10"/>
    <x v="66"/>
    <x v="14"/>
    <x v="0"/>
    <x v="2"/>
    <x v="1019"/>
    <x v="801"/>
    <n v="3"/>
    <n v="11.96"/>
  </r>
  <r>
    <n v="1501"/>
    <d v="2014-11-10T00:00:00"/>
    <x v="0"/>
    <x v="10"/>
    <x v="66"/>
    <x v="14"/>
    <x v="0"/>
    <x v="2"/>
    <x v="168"/>
    <x v="688"/>
    <n v="3"/>
    <n v="160.62"/>
  </r>
  <r>
    <n v="1502"/>
    <d v="2014-11-11T00:00:00"/>
    <x v="0"/>
    <x v="10"/>
    <x v="500"/>
    <x v="21"/>
    <x v="0"/>
    <x v="2"/>
    <x v="1020"/>
    <x v="1284"/>
    <n v="6"/>
    <n v="13.32"/>
  </r>
  <r>
    <n v="1503"/>
    <d v="2014-11-11T00:00:00"/>
    <x v="0"/>
    <x v="10"/>
    <x v="501"/>
    <x v="26"/>
    <x v="0"/>
    <x v="4"/>
    <x v="224"/>
    <x v="561"/>
    <n v="1"/>
    <n v="0.81"/>
  </r>
  <r>
    <n v="1504"/>
    <d v="2014-11-11T00:00:00"/>
    <x v="0"/>
    <x v="10"/>
    <x v="501"/>
    <x v="26"/>
    <x v="2"/>
    <x v="6"/>
    <x v="1021"/>
    <x v="1285"/>
    <n v="2"/>
    <n v="56"/>
  </r>
  <r>
    <n v="1505"/>
    <d v="2014-11-11T00:00:00"/>
    <x v="0"/>
    <x v="10"/>
    <x v="501"/>
    <x v="26"/>
    <x v="1"/>
    <x v="5"/>
    <x v="1022"/>
    <x v="1044"/>
    <n v="5"/>
    <n v="75.489999999999995"/>
  </r>
  <r>
    <n v="1506"/>
    <d v="2014-11-11T00:00:00"/>
    <x v="0"/>
    <x v="10"/>
    <x v="502"/>
    <x v="0"/>
    <x v="0"/>
    <x v="3"/>
    <x v="717"/>
    <x v="822"/>
    <n v="5"/>
    <n v="-1480.03"/>
  </r>
  <r>
    <n v="1507"/>
    <d v="2014-11-11T00:00:00"/>
    <x v="0"/>
    <x v="10"/>
    <x v="502"/>
    <x v="0"/>
    <x v="0"/>
    <x v="3"/>
    <x v="1023"/>
    <x v="1286"/>
    <n v="1"/>
    <n v="-1.97"/>
  </r>
  <r>
    <n v="1508"/>
    <d v="2014-11-11T00:00:00"/>
    <x v="0"/>
    <x v="10"/>
    <x v="502"/>
    <x v="0"/>
    <x v="0"/>
    <x v="4"/>
    <x v="1024"/>
    <x v="1287"/>
    <n v="3"/>
    <n v="6.76"/>
  </r>
  <r>
    <n v="1509"/>
    <d v="2014-11-11T00:00:00"/>
    <x v="0"/>
    <x v="10"/>
    <x v="502"/>
    <x v="0"/>
    <x v="0"/>
    <x v="0"/>
    <x v="850"/>
    <x v="990"/>
    <n v="5"/>
    <n v="7.87"/>
  </r>
  <r>
    <n v="1510"/>
    <d v="2014-11-11T00:00:00"/>
    <x v="0"/>
    <x v="10"/>
    <x v="502"/>
    <x v="0"/>
    <x v="0"/>
    <x v="0"/>
    <x v="1025"/>
    <x v="1288"/>
    <n v="8"/>
    <n v="95.1"/>
  </r>
  <r>
    <n v="1511"/>
    <d v="2014-11-11T00:00:00"/>
    <x v="0"/>
    <x v="10"/>
    <x v="502"/>
    <x v="0"/>
    <x v="2"/>
    <x v="6"/>
    <x v="446"/>
    <x v="1289"/>
    <n v="2"/>
    <n v="16.7"/>
  </r>
  <r>
    <n v="1512"/>
    <d v="2014-11-11T00:00:00"/>
    <x v="0"/>
    <x v="10"/>
    <x v="502"/>
    <x v="0"/>
    <x v="2"/>
    <x v="6"/>
    <x v="1026"/>
    <x v="1290"/>
    <n v="3"/>
    <n v="15.07"/>
  </r>
  <r>
    <n v="1513"/>
    <d v="2014-11-11T00:00:00"/>
    <x v="0"/>
    <x v="10"/>
    <x v="358"/>
    <x v="3"/>
    <x v="0"/>
    <x v="4"/>
    <x v="1027"/>
    <x v="1291"/>
    <n v="3"/>
    <n v="7.92"/>
  </r>
  <r>
    <n v="1514"/>
    <d v="2014-11-11T00:00:00"/>
    <x v="0"/>
    <x v="10"/>
    <x v="358"/>
    <x v="3"/>
    <x v="1"/>
    <x v="5"/>
    <x v="433"/>
    <x v="1292"/>
    <n v="1"/>
    <n v="11.26"/>
  </r>
  <r>
    <n v="1515"/>
    <d v="2014-11-11T00:00:00"/>
    <x v="0"/>
    <x v="10"/>
    <x v="324"/>
    <x v="2"/>
    <x v="1"/>
    <x v="8"/>
    <x v="330"/>
    <x v="1293"/>
    <n v="2"/>
    <n v="7.79"/>
  </r>
  <r>
    <n v="1516"/>
    <d v="2014-11-11T00:00:00"/>
    <x v="0"/>
    <x v="10"/>
    <x v="324"/>
    <x v="2"/>
    <x v="1"/>
    <x v="11"/>
    <x v="1028"/>
    <x v="1294"/>
    <n v="4"/>
    <n v="-250.54"/>
  </r>
  <r>
    <n v="1517"/>
    <d v="2014-11-11T00:00:00"/>
    <x v="0"/>
    <x v="10"/>
    <x v="338"/>
    <x v="3"/>
    <x v="2"/>
    <x v="6"/>
    <x v="463"/>
    <x v="1295"/>
    <n v="9"/>
    <n v="57.59"/>
  </r>
  <r>
    <n v="1518"/>
    <d v="2014-11-11T00:00:00"/>
    <x v="0"/>
    <x v="10"/>
    <x v="338"/>
    <x v="3"/>
    <x v="0"/>
    <x v="12"/>
    <x v="468"/>
    <x v="1296"/>
    <n v="2"/>
    <n v="2.02"/>
  </r>
  <r>
    <n v="1519"/>
    <d v="2014-11-11T00:00:00"/>
    <x v="0"/>
    <x v="10"/>
    <x v="338"/>
    <x v="3"/>
    <x v="0"/>
    <x v="0"/>
    <x v="1029"/>
    <x v="1099"/>
    <n v="4"/>
    <n v="55.76"/>
  </r>
  <r>
    <n v="1520"/>
    <d v="2014-11-11T00:00:00"/>
    <x v="0"/>
    <x v="10"/>
    <x v="126"/>
    <x v="22"/>
    <x v="0"/>
    <x v="12"/>
    <x v="484"/>
    <x v="1297"/>
    <n v="1"/>
    <n v="6.89"/>
  </r>
  <r>
    <n v="1521"/>
    <d v="2014-11-11T00:00:00"/>
    <x v="0"/>
    <x v="10"/>
    <x v="126"/>
    <x v="22"/>
    <x v="2"/>
    <x v="9"/>
    <x v="774"/>
    <x v="1298"/>
    <n v="7"/>
    <n v="15.32"/>
  </r>
  <r>
    <n v="1522"/>
    <d v="2014-11-11T00:00:00"/>
    <x v="0"/>
    <x v="10"/>
    <x v="126"/>
    <x v="22"/>
    <x v="0"/>
    <x v="3"/>
    <x v="1030"/>
    <x v="1299"/>
    <n v="2"/>
    <n v="762.59"/>
  </r>
  <r>
    <n v="1523"/>
    <d v="2014-11-11T00:00:00"/>
    <x v="0"/>
    <x v="10"/>
    <x v="248"/>
    <x v="1"/>
    <x v="1"/>
    <x v="8"/>
    <x v="1031"/>
    <x v="1300"/>
    <n v="2"/>
    <n v="-7.96"/>
  </r>
  <r>
    <n v="1524"/>
    <d v="2014-11-11T00:00:00"/>
    <x v="0"/>
    <x v="10"/>
    <x v="248"/>
    <x v="1"/>
    <x v="1"/>
    <x v="5"/>
    <x v="160"/>
    <x v="550"/>
    <n v="4"/>
    <n v="-57"/>
  </r>
  <r>
    <n v="1525"/>
    <d v="2014-11-11T00:00:00"/>
    <x v="0"/>
    <x v="10"/>
    <x v="61"/>
    <x v="20"/>
    <x v="0"/>
    <x v="0"/>
    <x v="1032"/>
    <x v="1301"/>
    <n v="5"/>
    <n v="21.78"/>
  </r>
  <r>
    <n v="1526"/>
    <d v="2014-11-11T00:00:00"/>
    <x v="0"/>
    <x v="10"/>
    <x v="61"/>
    <x v="20"/>
    <x v="0"/>
    <x v="0"/>
    <x v="1033"/>
    <x v="1302"/>
    <n v="4"/>
    <n v="109.72"/>
  </r>
  <r>
    <n v="1527"/>
    <d v="2014-11-11T00:00:00"/>
    <x v="0"/>
    <x v="10"/>
    <x v="61"/>
    <x v="20"/>
    <x v="0"/>
    <x v="14"/>
    <x v="817"/>
    <x v="948"/>
    <n v="2"/>
    <n v="2.19"/>
  </r>
  <r>
    <n v="1528"/>
    <d v="2014-11-12T00:00:00"/>
    <x v="0"/>
    <x v="10"/>
    <x v="503"/>
    <x v="0"/>
    <x v="0"/>
    <x v="2"/>
    <x v="1034"/>
    <x v="147"/>
    <n v="4"/>
    <n v="4.96"/>
  </r>
  <r>
    <n v="1529"/>
    <d v="2014-11-12T00:00:00"/>
    <x v="0"/>
    <x v="10"/>
    <x v="409"/>
    <x v="3"/>
    <x v="0"/>
    <x v="0"/>
    <x v="1035"/>
    <x v="687"/>
    <n v="2"/>
    <n v="5.86"/>
  </r>
  <r>
    <n v="1530"/>
    <d v="2014-11-12T00:00:00"/>
    <x v="0"/>
    <x v="10"/>
    <x v="409"/>
    <x v="3"/>
    <x v="1"/>
    <x v="13"/>
    <x v="1036"/>
    <x v="1303"/>
    <n v="3"/>
    <n v="31.45"/>
  </r>
  <r>
    <n v="1531"/>
    <d v="2014-11-12T00:00:00"/>
    <x v="0"/>
    <x v="10"/>
    <x v="491"/>
    <x v="25"/>
    <x v="0"/>
    <x v="4"/>
    <x v="368"/>
    <x v="1304"/>
    <n v="3"/>
    <n v="0.89"/>
  </r>
  <r>
    <n v="1532"/>
    <d v="2014-11-12T00:00:00"/>
    <x v="0"/>
    <x v="10"/>
    <x v="504"/>
    <x v="0"/>
    <x v="0"/>
    <x v="4"/>
    <x v="191"/>
    <x v="1305"/>
    <n v="1"/>
    <n v="0.33"/>
  </r>
  <r>
    <n v="1533"/>
    <d v="2014-11-12T00:00:00"/>
    <x v="0"/>
    <x v="10"/>
    <x v="504"/>
    <x v="0"/>
    <x v="0"/>
    <x v="14"/>
    <x v="700"/>
    <x v="1306"/>
    <n v="6"/>
    <n v="-3.12"/>
  </r>
  <r>
    <n v="1534"/>
    <d v="2014-11-12T00:00:00"/>
    <x v="0"/>
    <x v="10"/>
    <x v="504"/>
    <x v="0"/>
    <x v="2"/>
    <x v="9"/>
    <x v="1037"/>
    <x v="1307"/>
    <n v="3"/>
    <n v="20.87"/>
  </r>
  <r>
    <n v="1535"/>
    <d v="2014-11-12T00:00:00"/>
    <x v="0"/>
    <x v="10"/>
    <x v="504"/>
    <x v="0"/>
    <x v="0"/>
    <x v="0"/>
    <x v="757"/>
    <x v="1308"/>
    <n v="7"/>
    <n v="12.7"/>
  </r>
  <r>
    <n v="1536"/>
    <d v="2014-11-12T00:00:00"/>
    <x v="0"/>
    <x v="10"/>
    <x v="504"/>
    <x v="0"/>
    <x v="1"/>
    <x v="11"/>
    <x v="384"/>
    <x v="1309"/>
    <n v="1"/>
    <n v="-13"/>
  </r>
  <r>
    <n v="1537"/>
    <d v="2014-11-12T00:00:00"/>
    <x v="0"/>
    <x v="10"/>
    <x v="0"/>
    <x v="0"/>
    <x v="1"/>
    <x v="8"/>
    <x v="61"/>
    <x v="1310"/>
    <n v="3"/>
    <n v="-6.91"/>
  </r>
  <r>
    <n v="1538"/>
    <d v="2014-11-12T00:00:00"/>
    <x v="0"/>
    <x v="10"/>
    <x v="0"/>
    <x v="0"/>
    <x v="2"/>
    <x v="9"/>
    <x v="615"/>
    <x v="1311"/>
    <n v="2"/>
    <n v="25.6"/>
  </r>
  <r>
    <n v="1539"/>
    <d v="2014-11-14T00:00:00"/>
    <x v="0"/>
    <x v="10"/>
    <x v="505"/>
    <x v="37"/>
    <x v="2"/>
    <x v="6"/>
    <x v="996"/>
    <x v="1312"/>
    <n v="7"/>
    <n v="233.22"/>
  </r>
  <r>
    <n v="1540"/>
    <d v="2014-11-14T00:00:00"/>
    <x v="0"/>
    <x v="10"/>
    <x v="505"/>
    <x v="37"/>
    <x v="0"/>
    <x v="3"/>
    <x v="878"/>
    <x v="1313"/>
    <n v="10"/>
    <n v="21.02"/>
  </r>
  <r>
    <n v="1541"/>
    <d v="2014-11-14T00:00:00"/>
    <x v="0"/>
    <x v="10"/>
    <x v="506"/>
    <x v="14"/>
    <x v="0"/>
    <x v="3"/>
    <x v="505"/>
    <x v="1314"/>
    <n v="3"/>
    <n v="6.36"/>
  </r>
  <r>
    <n v="1542"/>
    <d v="2014-11-14T00:00:00"/>
    <x v="0"/>
    <x v="10"/>
    <x v="506"/>
    <x v="14"/>
    <x v="0"/>
    <x v="3"/>
    <x v="549"/>
    <x v="697"/>
    <n v="4"/>
    <n v="5.64"/>
  </r>
  <r>
    <n v="1543"/>
    <d v="2014-11-14T00:00:00"/>
    <x v="0"/>
    <x v="10"/>
    <x v="507"/>
    <x v="0"/>
    <x v="0"/>
    <x v="0"/>
    <x v="1038"/>
    <x v="1315"/>
    <n v="4"/>
    <n v="7.26"/>
  </r>
  <r>
    <n v="1544"/>
    <d v="2014-11-14T00:00:00"/>
    <x v="0"/>
    <x v="10"/>
    <x v="508"/>
    <x v="20"/>
    <x v="0"/>
    <x v="0"/>
    <x v="1039"/>
    <x v="21"/>
    <n v="2"/>
    <n v="5.23"/>
  </r>
  <r>
    <n v="1545"/>
    <d v="2014-11-14T00:00:00"/>
    <x v="0"/>
    <x v="10"/>
    <x v="508"/>
    <x v="20"/>
    <x v="1"/>
    <x v="5"/>
    <x v="578"/>
    <x v="1316"/>
    <n v="2"/>
    <n v="14.62"/>
  </r>
  <r>
    <n v="1546"/>
    <d v="2014-11-14T00:00:00"/>
    <x v="0"/>
    <x v="10"/>
    <x v="393"/>
    <x v="6"/>
    <x v="0"/>
    <x v="0"/>
    <x v="1040"/>
    <x v="331"/>
    <n v="5"/>
    <n v="15.55"/>
  </r>
  <r>
    <n v="1547"/>
    <d v="2014-11-15T00:00:00"/>
    <x v="0"/>
    <x v="10"/>
    <x v="509"/>
    <x v="15"/>
    <x v="0"/>
    <x v="4"/>
    <x v="1041"/>
    <x v="829"/>
    <n v="3"/>
    <n v="0.48"/>
  </r>
  <r>
    <n v="1548"/>
    <d v="2014-11-15T00:00:00"/>
    <x v="0"/>
    <x v="10"/>
    <x v="509"/>
    <x v="15"/>
    <x v="0"/>
    <x v="12"/>
    <x v="425"/>
    <x v="1317"/>
    <n v="2"/>
    <n v="29.14"/>
  </r>
  <r>
    <n v="1549"/>
    <d v="2014-11-15T00:00:00"/>
    <x v="0"/>
    <x v="10"/>
    <x v="509"/>
    <x v="15"/>
    <x v="0"/>
    <x v="0"/>
    <x v="154"/>
    <x v="236"/>
    <n v="4"/>
    <n v="7.78"/>
  </r>
  <r>
    <n v="1550"/>
    <d v="2014-11-15T00:00:00"/>
    <x v="0"/>
    <x v="10"/>
    <x v="510"/>
    <x v="0"/>
    <x v="0"/>
    <x v="10"/>
    <x v="1042"/>
    <x v="1318"/>
    <n v="9"/>
    <n v="204.07"/>
  </r>
  <r>
    <n v="1551"/>
    <d v="2014-11-15T00:00:00"/>
    <x v="0"/>
    <x v="10"/>
    <x v="228"/>
    <x v="3"/>
    <x v="1"/>
    <x v="8"/>
    <x v="1043"/>
    <x v="1319"/>
    <n v="3"/>
    <n v="3.24"/>
  </r>
  <r>
    <n v="1552"/>
    <d v="2014-11-15T00:00:00"/>
    <x v="0"/>
    <x v="10"/>
    <x v="228"/>
    <x v="3"/>
    <x v="2"/>
    <x v="9"/>
    <x v="1044"/>
    <x v="1320"/>
    <n v="3"/>
    <n v="146.77000000000001"/>
  </r>
  <r>
    <n v="1553"/>
    <d v="2014-11-15T00:00:00"/>
    <x v="0"/>
    <x v="10"/>
    <x v="228"/>
    <x v="3"/>
    <x v="0"/>
    <x v="14"/>
    <x v="654"/>
    <x v="1321"/>
    <n v="2"/>
    <n v="5.32"/>
  </r>
  <r>
    <n v="1554"/>
    <d v="2014-11-15T00:00:00"/>
    <x v="0"/>
    <x v="10"/>
    <x v="134"/>
    <x v="3"/>
    <x v="0"/>
    <x v="14"/>
    <x v="817"/>
    <x v="1322"/>
    <n v="3"/>
    <n v="3.29"/>
  </r>
  <r>
    <n v="1555"/>
    <d v="2014-11-16T00:00:00"/>
    <x v="0"/>
    <x v="10"/>
    <x v="511"/>
    <x v="42"/>
    <x v="2"/>
    <x v="6"/>
    <x v="687"/>
    <x v="1323"/>
    <n v="2"/>
    <n v="10.96"/>
  </r>
  <r>
    <n v="1556"/>
    <d v="2014-11-16T00:00:00"/>
    <x v="0"/>
    <x v="10"/>
    <x v="50"/>
    <x v="18"/>
    <x v="0"/>
    <x v="10"/>
    <x v="858"/>
    <x v="1005"/>
    <n v="5"/>
    <n v="36.82"/>
  </r>
  <r>
    <n v="1557"/>
    <d v="2014-11-16T00:00:00"/>
    <x v="0"/>
    <x v="10"/>
    <x v="50"/>
    <x v="18"/>
    <x v="0"/>
    <x v="0"/>
    <x v="875"/>
    <x v="1214"/>
    <n v="6"/>
    <n v="14.26"/>
  </r>
  <r>
    <n v="1558"/>
    <d v="2014-11-16T00:00:00"/>
    <x v="0"/>
    <x v="10"/>
    <x v="50"/>
    <x v="18"/>
    <x v="0"/>
    <x v="3"/>
    <x v="1045"/>
    <x v="852"/>
    <n v="4"/>
    <n v="14.27"/>
  </r>
  <r>
    <n v="1559"/>
    <d v="2014-11-16T00:00:00"/>
    <x v="0"/>
    <x v="10"/>
    <x v="50"/>
    <x v="18"/>
    <x v="0"/>
    <x v="2"/>
    <x v="865"/>
    <x v="1014"/>
    <n v="5"/>
    <n v="42.36"/>
  </r>
  <r>
    <n v="1560"/>
    <d v="2014-11-16T00:00:00"/>
    <x v="0"/>
    <x v="10"/>
    <x v="512"/>
    <x v="3"/>
    <x v="0"/>
    <x v="1"/>
    <x v="1046"/>
    <x v="1324"/>
    <n v="2"/>
    <n v="2.4"/>
  </r>
  <r>
    <n v="1561"/>
    <d v="2014-11-16T00:00:00"/>
    <x v="0"/>
    <x v="10"/>
    <x v="513"/>
    <x v="1"/>
    <x v="1"/>
    <x v="5"/>
    <x v="1047"/>
    <x v="1325"/>
    <n v="2"/>
    <n v="-1.07"/>
  </r>
  <r>
    <n v="1562"/>
    <d v="2014-11-16T00:00:00"/>
    <x v="0"/>
    <x v="10"/>
    <x v="514"/>
    <x v="3"/>
    <x v="2"/>
    <x v="6"/>
    <x v="1048"/>
    <x v="1326"/>
    <n v="4"/>
    <n v="-17.989999999999998"/>
  </r>
  <r>
    <n v="1563"/>
    <d v="2014-11-16T00:00:00"/>
    <x v="0"/>
    <x v="10"/>
    <x v="514"/>
    <x v="3"/>
    <x v="1"/>
    <x v="11"/>
    <x v="1049"/>
    <x v="1327"/>
    <n v="3"/>
    <n v="25.2"/>
  </r>
  <r>
    <n v="1564"/>
    <d v="2014-11-16T00:00:00"/>
    <x v="0"/>
    <x v="10"/>
    <x v="514"/>
    <x v="3"/>
    <x v="0"/>
    <x v="2"/>
    <x v="75"/>
    <x v="818"/>
    <n v="3"/>
    <n v="10.35"/>
  </r>
  <r>
    <n v="1565"/>
    <d v="2014-11-17T00:00:00"/>
    <x v="0"/>
    <x v="10"/>
    <x v="114"/>
    <x v="28"/>
    <x v="1"/>
    <x v="5"/>
    <x v="796"/>
    <x v="1328"/>
    <n v="5"/>
    <n v="81.58"/>
  </r>
  <r>
    <n v="1566"/>
    <d v="2014-11-17T00:00:00"/>
    <x v="0"/>
    <x v="10"/>
    <x v="515"/>
    <x v="7"/>
    <x v="0"/>
    <x v="2"/>
    <x v="650"/>
    <x v="1329"/>
    <n v="7"/>
    <n v="792.27"/>
  </r>
  <r>
    <n v="1567"/>
    <d v="2014-11-17T00:00:00"/>
    <x v="0"/>
    <x v="10"/>
    <x v="515"/>
    <x v="7"/>
    <x v="1"/>
    <x v="8"/>
    <x v="1050"/>
    <x v="1330"/>
    <n v="3"/>
    <n v="14.93"/>
  </r>
  <r>
    <n v="1568"/>
    <d v="2014-11-17T00:00:00"/>
    <x v="0"/>
    <x v="10"/>
    <x v="515"/>
    <x v="7"/>
    <x v="0"/>
    <x v="4"/>
    <x v="489"/>
    <x v="867"/>
    <n v="5"/>
    <n v="26.57"/>
  </r>
  <r>
    <n v="1569"/>
    <d v="2014-11-17T00:00:00"/>
    <x v="0"/>
    <x v="10"/>
    <x v="93"/>
    <x v="3"/>
    <x v="2"/>
    <x v="9"/>
    <x v="621"/>
    <x v="287"/>
    <n v="2"/>
    <n v="8"/>
  </r>
  <r>
    <n v="1570"/>
    <d v="2014-11-17T00:00:00"/>
    <x v="0"/>
    <x v="10"/>
    <x v="93"/>
    <x v="3"/>
    <x v="0"/>
    <x v="0"/>
    <x v="539"/>
    <x v="1331"/>
    <n v="7"/>
    <n v="352.3"/>
  </r>
  <r>
    <n v="1571"/>
    <d v="2014-11-17T00:00:00"/>
    <x v="0"/>
    <x v="10"/>
    <x v="93"/>
    <x v="3"/>
    <x v="0"/>
    <x v="12"/>
    <x v="1051"/>
    <x v="1332"/>
    <n v="3"/>
    <n v="72.430000000000007"/>
  </r>
  <r>
    <n v="1572"/>
    <d v="2014-11-17T00:00:00"/>
    <x v="0"/>
    <x v="10"/>
    <x v="516"/>
    <x v="2"/>
    <x v="0"/>
    <x v="0"/>
    <x v="154"/>
    <x v="1333"/>
    <n v="2"/>
    <n v="3.89"/>
  </r>
  <r>
    <n v="1573"/>
    <d v="2014-11-17T00:00:00"/>
    <x v="0"/>
    <x v="10"/>
    <x v="516"/>
    <x v="2"/>
    <x v="1"/>
    <x v="5"/>
    <x v="612"/>
    <x v="693"/>
    <n v="5"/>
    <n v="-93.99"/>
  </r>
  <r>
    <n v="1574"/>
    <d v="2014-11-17T00:00:00"/>
    <x v="0"/>
    <x v="10"/>
    <x v="92"/>
    <x v="0"/>
    <x v="0"/>
    <x v="10"/>
    <x v="732"/>
    <x v="1334"/>
    <n v="3"/>
    <n v="2.48"/>
  </r>
  <r>
    <n v="1575"/>
    <d v="2014-11-17T00:00:00"/>
    <x v="0"/>
    <x v="10"/>
    <x v="217"/>
    <x v="20"/>
    <x v="0"/>
    <x v="3"/>
    <x v="717"/>
    <x v="1335"/>
    <n v="3"/>
    <n v="726.56"/>
  </r>
  <r>
    <n v="1576"/>
    <d v="2014-11-17T00:00:00"/>
    <x v="0"/>
    <x v="10"/>
    <x v="217"/>
    <x v="20"/>
    <x v="1"/>
    <x v="11"/>
    <x v="853"/>
    <x v="1336"/>
    <n v="10"/>
    <n v="-50.1"/>
  </r>
  <r>
    <n v="1577"/>
    <d v="2014-11-17T00:00:00"/>
    <x v="0"/>
    <x v="10"/>
    <x v="215"/>
    <x v="20"/>
    <x v="0"/>
    <x v="0"/>
    <x v="1052"/>
    <x v="1337"/>
    <n v="3"/>
    <n v="17.22"/>
  </r>
  <r>
    <n v="1578"/>
    <d v="2014-11-18T00:00:00"/>
    <x v="0"/>
    <x v="10"/>
    <x v="517"/>
    <x v="26"/>
    <x v="1"/>
    <x v="13"/>
    <x v="1053"/>
    <x v="1338"/>
    <n v="2"/>
    <n v="-99.27"/>
  </r>
  <r>
    <n v="1579"/>
    <d v="2014-11-18T00:00:00"/>
    <x v="0"/>
    <x v="10"/>
    <x v="517"/>
    <x v="26"/>
    <x v="0"/>
    <x v="0"/>
    <x v="150"/>
    <x v="1339"/>
    <n v="4"/>
    <n v="12.53"/>
  </r>
  <r>
    <n v="1580"/>
    <d v="2014-11-18T00:00:00"/>
    <x v="0"/>
    <x v="10"/>
    <x v="246"/>
    <x v="2"/>
    <x v="0"/>
    <x v="3"/>
    <x v="313"/>
    <x v="1340"/>
    <n v="1"/>
    <n v="-40.799999999999997"/>
  </r>
  <r>
    <n v="1581"/>
    <d v="2014-11-18T00:00:00"/>
    <x v="0"/>
    <x v="10"/>
    <x v="246"/>
    <x v="2"/>
    <x v="0"/>
    <x v="2"/>
    <x v="1054"/>
    <x v="1341"/>
    <n v="1"/>
    <n v="-16.32"/>
  </r>
  <r>
    <n v="1582"/>
    <d v="2014-11-18T00:00:00"/>
    <x v="0"/>
    <x v="10"/>
    <x v="246"/>
    <x v="2"/>
    <x v="2"/>
    <x v="6"/>
    <x v="255"/>
    <x v="1220"/>
    <n v="6"/>
    <n v="-107.99"/>
  </r>
  <r>
    <n v="1583"/>
    <d v="2014-11-18T00:00:00"/>
    <x v="0"/>
    <x v="10"/>
    <x v="246"/>
    <x v="2"/>
    <x v="1"/>
    <x v="8"/>
    <x v="1055"/>
    <x v="1342"/>
    <n v="3"/>
    <n v="5.28"/>
  </r>
  <r>
    <n v="1584"/>
    <d v="2014-11-18T00:00:00"/>
    <x v="0"/>
    <x v="10"/>
    <x v="246"/>
    <x v="2"/>
    <x v="0"/>
    <x v="3"/>
    <x v="1056"/>
    <x v="1343"/>
    <n v="3"/>
    <n v="-1.43"/>
  </r>
  <r>
    <n v="1585"/>
    <d v="2014-11-18T00:00:00"/>
    <x v="0"/>
    <x v="10"/>
    <x v="518"/>
    <x v="1"/>
    <x v="0"/>
    <x v="3"/>
    <x v="1057"/>
    <x v="1082"/>
    <n v="5"/>
    <n v="-23.89"/>
  </r>
  <r>
    <n v="1586"/>
    <d v="2014-11-18T00:00:00"/>
    <x v="0"/>
    <x v="10"/>
    <x v="493"/>
    <x v="10"/>
    <x v="0"/>
    <x v="3"/>
    <x v="1058"/>
    <x v="211"/>
    <n v="8"/>
    <n v="-8.66"/>
  </r>
  <r>
    <n v="1587"/>
    <d v="2014-11-18T00:00:00"/>
    <x v="0"/>
    <x v="10"/>
    <x v="493"/>
    <x v="10"/>
    <x v="2"/>
    <x v="6"/>
    <x v="1059"/>
    <x v="1344"/>
    <n v="2"/>
    <n v="-2.08"/>
  </r>
  <r>
    <n v="1588"/>
    <d v="2014-11-18T00:00:00"/>
    <x v="0"/>
    <x v="10"/>
    <x v="130"/>
    <x v="27"/>
    <x v="0"/>
    <x v="0"/>
    <x v="367"/>
    <x v="1345"/>
    <n v="7"/>
    <n v="9.89"/>
  </r>
  <r>
    <n v="1589"/>
    <d v="2014-11-18T00:00:00"/>
    <x v="0"/>
    <x v="10"/>
    <x v="519"/>
    <x v="1"/>
    <x v="1"/>
    <x v="13"/>
    <x v="1060"/>
    <x v="1346"/>
    <n v="4"/>
    <n v="-175.26"/>
  </r>
  <r>
    <n v="1590"/>
    <d v="2014-11-18T00:00:00"/>
    <x v="0"/>
    <x v="10"/>
    <x v="519"/>
    <x v="1"/>
    <x v="1"/>
    <x v="8"/>
    <x v="863"/>
    <x v="1009"/>
    <n v="2"/>
    <n v="-7.48"/>
  </r>
  <r>
    <n v="1591"/>
    <d v="2014-11-18T00:00:00"/>
    <x v="0"/>
    <x v="10"/>
    <x v="519"/>
    <x v="1"/>
    <x v="1"/>
    <x v="11"/>
    <x v="1061"/>
    <x v="1347"/>
    <n v="6"/>
    <n v="-30.29"/>
  </r>
  <r>
    <n v="1592"/>
    <d v="2014-11-18T00:00:00"/>
    <x v="0"/>
    <x v="10"/>
    <x v="519"/>
    <x v="1"/>
    <x v="0"/>
    <x v="3"/>
    <x v="96"/>
    <x v="18"/>
    <n v="3"/>
    <n v="-4.92"/>
  </r>
  <r>
    <n v="1593"/>
    <d v="2014-11-18T00:00:00"/>
    <x v="0"/>
    <x v="10"/>
    <x v="519"/>
    <x v="1"/>
    <x v="0"/>
    <x v="2"/>
    <x v="25"/>
    <x v="1348"/>
    <n v="5"/>
    <n v="-66.8"/>
  </r>
  <r>
    <n v="1594"/>
    <d v="2014-11-18T00:00:00"/>
    <x v="0"/>
    <x v="10"/>
    <x v="520"/>
    <x v="28"/>
    <x v="0"/>
    <x v="2"/>
    <x v="1062"/>
    <x v="1349"/>
    <n v="5"/>
    <n v="16.79"/>
  </r>
  <r>
    <n v="1595"/>
    <d v="2014-11-18T00:00:00"/>
    <x v="0"/>
    <x v="10"/>
    <x v="521"/>
    <x v="21"/>
    <x v="1"/>
    <x v="5"/>
    <x v="215"/>
    <x v="1350"/>
    <n v="3"/>
    <n v="43.22"/>
  </r>
  <r>
    <n v="1596"/>
    <d v="2014-11-18T00:00:00"/>
    <x v="0"/>
    <x v="10"/>
    <x v="223"/>
    <x v="22"/>
    <x v="1"/>
    <x v="8"/>
    <x v="1063"/>
    <x v="1351"/>
    <n v="2"/>
    <n v="55.02"/>
  </r>
  <r>
    <n v="1597"/>
    <d v="2014-11-18T00:00:00"/>
    <x v="0"/>
    <x v="10"/>
    <x v="223"/>
    <x v="22"/>
    <x v="1"/>
    <x v="13"/>
    <x v="953"/>
    <x v="1352"/>
    <n v="4"/>
    <n v="94.93"/>
  </r>
  <r>
    <n v="1598"/>
    <d v="2014-11-19T00:00:00"/>
    <x v="0"/>
    <x v="10"/>
    <x v="508"/>
    <x v="8"/>
    <x v="2"/>
    <x v="6"/>
    <x v="231"/>
    <x v="1353"/>
    <n v="4"/>
    <n v="131.03"/>
  </r>
  <r>
    <n v="1599"/>
    <d v="2014-11-19T00:00:00"/>
    <x v="0"/>
    <x v="10"/>
    <x v="508"/>
    <x v="8"/>
    <x v="2"/>
    <x v="6"/>
    <x v="1064"/>
    <x v="33"/>
    <n v="5"/>
    <n v="41.99"/>
  </r>
  <r>
    <n v="1600"/>
    <d v="2014-11-19T00:00:00"/>
    <x v="0"/>
    <x v="10"/>
    <x v="508"/>
    <x v="8"/>
    <x v="2"/>
    <x v="9"/>
    <x v="1065"/>
    <x v="1354"/>
    <n v="2"/>
    <n v="7.25"/>
  </r>
  <r>
    <n v="1601"/>
    <d v="2014-11-19T00:00:00"/>
    <x v="0"/>
    <x v="10"/>
    <x v="522"/>
    <x v="20"/>
    <x v="2"/>
    <x v="6"/>
    <x v="402"/>
    <x v="1355"/>
    <n v="7"/>
    <n v="1228.18"/>
  </r>
  <r>
    <n v="1602"/>
    <d v="2014-11-19T00:00:00"/>
    <x v="0"/>
    <x v="10"/>
    <x v="523"/>
    <x v="7"/>
    <x v="0"/>
    <x v="1"/>
    <x v="85"/>
    <x v="1356"/>
    <n v="6"/>
    <n v="10.8"/>
  </r>
  <r>
    <n v="1603"/>
    <d v="2014-11-19T00:00:00"/>
    <x v="0"/>
    <x v="10"/>
    <x v="523"/>
    <x v="7"/>
    <x v="0"/>
    <x v="1"/>
    <x v="849"/>
    <x v="967"/>
    <n v="2"/>
    <n v="4.58"/>
  </r>
  <r>
    <n v="1604"/>
    <d v="2014-11-19T00:00:00"/>
    <x v="0"/>
    <x v="10"/>
    <x v="523"/>
    <x v="7"/>
    <x v="0"/>
    <x v="3"/>
    <x v="812"/>
    <x v="1357"/>
    <n v="7"/>
    <n v="102.28"/>
  </r>
  <r>
    <n v="1605"/>
    <d v="2014-11-19T00:00:00"/>
    <x v="0"/>
    <x v="10"/>
    <x v="523"/>
    <x v="7"/>
    <x v="1"/>
    <x v="11"/>
    <x v="430"/>
    <x v="1358"/>
    <n v="6"/>
    <n v="235.95"/>
  </r>
  <r>
    <n v="1606"/>
    <d v="2014-11-19T00:00:00"/>
    <x v="0"/>
    <x v="10"/>
    <x v="524"/>
    <x v="27"/>
    <x v="0"/>
    <x v="0"/>
    <x v="1066"/>
    <x v="920"/>
    <n v="3"/>
    <n v="79.89"/>
  </r>
  <r>
    <n v="1607"/>
    <d v="2014-11-19T00:00:00"/>
    <x v="0"/>
    <x v="10"/>
    <x v="131"/>
    <x v="2"/>
    <x v="2"/>
    <x v="9"/>
    <x v="910"/>
    <x v="1359"/>
    <n v="1"/>
    <n v="-1.19"/>
  </r>
  <r>
    <n v="1608"/>
    <d v="2014-11-19T00:00:00"/>
    <x v="0"/>
    <x v="10"/>
    <x v="363"/>
    <x v="28"/>
    <x v="0"/>
    <x v="2"/>
    <x v="346"/>
    <x v="1360"/>
    <n v="4"/>
    <n v="57.5"/>
  </r>
  <r>
    <n v="1609"/>
    <d v="2014-11-19T00:00:00"/>
    <x v="0"/>
    <x v="10"/>
    <x v="363"/>
    <x v="28"/>
    <x v="2"/>
    <x v="6"/>
    <x v="67"/>
    <x v="1361"/>
    <n v="3"/>
    <n v="78.95"/>
  </r>
  <r>
    <n v="1610"/>
    <d v="2014-11-19T00:00:00"/>
    <x v="0"/>
    <x v="10"/>
    <x v="525"/>
    <x v="2"/>
    <x v="0"/>
    <x v="0"/>
    <x v="1067"/>
    <x v="911"/>
    <n v="1"/>
    <n v="1.98"/>
  </r>
  <r>
    <n v="1611"/>
    <d v="2014-11-20T00:00:00"/>
    <x v="0"/>
    <x v="10"/>
    <x v="121"/>
    <x v="20"/>
    <x v="0"/>
    <x v="10"/>
    <x v="1068"/>
    <x v="1362"/>
    <n v="3"/>
    <n v="17.37"/>
  </r>
  <r>
    <n v="1612"/>
    <d v="2014-11-20T00:00:00"/>
    <x v="0"/>
    <x v="10"/>
    <x v="121"/>
    <x v="20"/>
    <x v="2"/>
    <x v="6"/>
    <x v="1008"/>
    <x v="1363"/>
    <n v="6"/>
    <n v="216.82"/>
  </r>
  <r>
    <n v="1613"/>
    <d v="2014-11-20T00:00:00"/>
    <x v="0"/>
    <x v="10"/>
    <x v="121"/>
    <x v="20"/>
    <x v="0"/>
    <x v="3"/>
    <x v="1069"/>
    <x v="115"/>
    <n v="3"/>
    <n v="4.54"/>
  </r>
  <r>
    <n v="1614"/>
    <d v="2014-11-20T00:00:00"/>
    <x v="0"/>
    <x v="10"/>
    <x v="121"/>
    <x v="20"/>
    <x v="0"/>
    <x v="0"/>
    <x v="768"/>
    <x v="499"/>
    <n v="4"/>
    <n v="12.44"/>
  </r>
  <r>
    <n v="1615"/>
    <d v="2014-11-21T00:00:00"/>
    <x v="0"/>
    <x v="10"/>
    <x v="526"/>
    <x v="5"/>
    <x v="2"/>
    <x v="6"/>
    <x v="550"/>
    <x v="1364"/>
    <n v="1"/>
    <n v="9.99"/>
  </r>
  <r>
    <n v="1616"/>
    <d v="2014-11-21T00:00:00"/>
    <x v="0"/>
    <x v="10"/>
    <x v="526"/>
    <x v="5"/>
    <x v="0"/>
    <x v="0"/>
    <x v="1070"/>
    <x v="1365"/>
    <n v="6"/>
    <n v="301.97000000000003"/>
  </r>
  <r>
    <n v="1617"/>
    <d v="2014-11-21T00:00:00"/>
    <x v="0"/>
    <x v="10"/>
    <x v="526"/>
    <x v="5"/>
    <x v="0"/>
    <x v="2"/>
    <x v="242"/>
    <x v="1366"/>
    <n v="3"/>
    <n v="9.6999999999999993"/>
  </r>
  <r>
    <n v="1618"/>
    <d v="2014-11-21T00:00:00"/>
    <x v="0"/>
    <x v="10"/>
    <x v="526"/>
    <x v="5"/>
    <x v="0"/>
    <x v="4"/>
    <x v="481"/>
    <x v="943"/>
    <n v="3"/>
    <n v="1.47"/>
  </r>
  <r>
    <n v="1619"/>
    <d v="2014-11-21T00:00:00"/>
    <x v="0"/>
    <x v="10"/>
    <x v="523"/>
    <x v="3"/>
    <x v="0"/>
    <x v="0"/>
    <x v="284"/>
    <x v="115"/>
    <n v="2"/>
    <n v="6.22"/>
  </r>
  <r>
    <n v="1620"/>
    <d v="2014-11-21T00:00:00"/>
    <x v="0"/>
    <x v="10"/>
    <x v="527"/>
    <x v="0"/>
    <x v="0"/>
    <x v="10"/>
    <x v="229"/>
    <x v="1367"/>
    <n v="1"/>
    <n v="0.55000000000000004"/>
  </r>
  <r>
    <n v="1621"/>
    <d v="2014-11-21T00:00:00"/>
    <x v="0"/>
    <x v="10"/>
    <x v="527"/>
    <x v="0"/>
    <x v="2"/>
    <x v="6"/>
    <x v="292"/>
    <x v="1368"/>
    <n v="5"/>
    <n v="16.75"/>
  </r>
  <r>
    <n v="1622"/>
    <d v="2014-11-21T00:00:00"/>
    <x v="0"/>
    <x v="10"/>
    <x v="528"/>
    <x v="3"/>
    <x v="0"/>
    <x v="0"/>
    <x v="1071"/>
    <x v="1369"/>
    <n v="2"/>
    <n v="3.03"/>
  </r>
  <r>
    <n v="1623"/>
    <d v="2014-11-21T00:00:00"/>
    <x v="0"/>
    <x v="10"/>
    <x v="528"/>
    <x v="3"/>
    <x v="2"/>
    <x v="9"/>
    <x v="324"/>
    <x v="1370"/>
    <n v="1"/>
    <n v="28.5"/>
  </r>
  <r>
    <n v="1624"/>
    <d v="2014-11-22T00:00:00"/>
    <x v="0"/>
    <x v="10"/>
    <x v="141"/>
    <x v="4"/>
    <x v="0"/>
    <x v="10"/>
    <x v="1072"/>
    <x v="1371"/>
    <n v="3"/>
    <n v="7.95"/>
  </r>
  <r>
    <n v="1625"/>
    <d v="2014-11-22T00:00:00"/>
    <x v="0"/>
    <x v="10"/>
    <x v="141"/>
    <x v="4"/>
    <x v="0"/>
    <x v="3"/>
    <x v="413"/>
    <x v="1372"/>
    <n v="5"/>
    <n v="156.75"/>
  </r>
  <r>
    <n v="1626"/>
    <d v="2014-11-22T00:00:00"/>
    <x v="0"/>
    <x v="10"/>
    <x v="141"/>
    <x v="4"/>
    <x v="0"/>
    <x v="10"/>
    <x v="21"/>
    <x v="21"/>
    <n v="2"/>
    <n v="5.34"/>
  </r>
  <r>
    <n v="1627"/>
    <d v="2014-11-22T00:00:00"/>
    <x v="0"/>
    <x v="10"/>
    <x v="141"/>
    <x v="4"/>
    <x v="0"/>
    <x v="12"/>
    <x v="1073"/>
    <x v="1373"/>
    <n v="3"/>
    <n v="290.3"/>
  </r>
  <r>
    <n v="1628"/>
    <d v="2014-11-22T00:00:00"/>
    <x v="0"/>
    <x v="10"/>
    <x v="216"/>
    <x v="0"/>
    <x v="0"/>
    <x v="3"/>
    <x v="459"/>
    <x v="1374"/>
    <n v="1"/>
    <n v="-11.08"/>
  </r>
  <r>
    <n v="1629"/>
    <d v="2014-11-22T00:00:00"/>
    <x v="0"/>
    <x v="10"/>
    <x v="529"/>
    <x v="1"/>
    <x v="0"/>
    <x v="3"/>
    <x v="970"/>
    <x v="1375"/>
    <n v="5"/>
    <n v="-16.47"/>
  </r>
  <r>
    <n v="1630"/>
    <d v="2014-11-22T00:00:00"/>
    <x v="0"/>
    <x v="10"/>
    <x v="530"/>
    <x v="3"/>
    <x v="0"/>
    <x v="0"/>
    <x v="563"/>
    <x v="1376"/>
    <n v="9"/>
    <n v="24.22"/>
  </r>
  <r>
    <n v="1631"/>
    <d v="2014-11-22T00:00:00"/>
    <x v="0"/>
    <x v="10"/>
    <x v="357"/>
    <x v="4"/>
    <x v="0"/>
    <x v="0"/>
    <x v="1074"/>
    <x v="967"/>
    <n v="2"/>
    <n v="4.88"/>
  </r>
  <r>
    <n v="1632"/>
    <d v="2014-11-23T00:00:00"/>
    <x v="0"/>
    <x v="10"/>
    <x v="42"/>
    <x v="3"/>
    <x v="1"/>
    <x v="5"/>
    <x v="120"/>
    <x v="1044"/>
    <n v="5"/>
    <n v="-67.94"/>
  </r>
  <r>
    <n v="1633"/>
    <d v="2014-11-23T00:00:00"/>
    <x v="0"/>
    <x v="10"/>
    <x v="42"/>
    <x v="3"/>
    <x v="0"/>
    <x v="10"/>
    <x v="934"/>
    <x v="617"/>
    <n v="3"/>
    <n v="10.48"/>
  </r>
  <r>
    <n v="1634"/>
    <d v="2014-11-23T00:00:00"/>
    <x v="0"/>
    <x v="10"/>
    <x v="42"/>
    <x v="3"/>
    <x v="2"/>
    <x v="9"/>
    <x v="991"/>
    <x v="1377"/>
    <n v="1"/>
    <n v="6.3"/>
  </r>
  <r>
    <n v="1635"/>
    <d v="2014-11-23T00:00:00"/>
    <x v="0"/>
    <x v="10"/>
    <x v="42"/>
    <x v="3"/>
    <x v="1"/>
    <x v="5"/>
    <x v="1075"/>
    <x v="1378"/>
    <n v="2"/>
    <n v="23.84"/>
  </r>
  <r>
    <n v="1636"/>
    <d v="2014-11-23T00:00:00"/>
    <x v="0"/>
    <x v="10"/>
    <x v="341"/>
    <x v="0"/>
    <x v="0"/>
    <x v="1"/>
    <x v="798"/>
    <x v="1379"/>
    <n v="2"/>
    <n v="8.8800000000000008"/>
  </r>
  <r>
    <n v="1637"/>
    <d v="2014-11-23T00:00:00"/>
    <x v="0"/>
    <x v="10"/>
    <x v="531"/>
    <x v="0"/>
    <x v="1"/>
    <x v="8"/>
    <x v="626"/>
    <x v="1380"/>
    <n v="2"/>
    <n v="-2.5499999999999998"/>
  </r>
  <r>
    <n v="1638"/>
    <d v="2014-11-23T00:00:00"/>
    <x v="0"/>
    <x v="10"/>
    <x v="531"/>
    <x v="0"/>
    <x v="0"/>
    <x v="12"/>
    <x v="1076"/>
    <x v="1381"/>
    <n v="3"/>
    <n v="-87.15"/>
  </r>
  <r>
    <n v="1639"/>
    <d v="2014-11-23T00:00:00"/>
    <x v="0"/>
    <x v="10"/>
    <x v="531"/>
    <x v="0"/>
    <x v="2"/>
    <x v="9"/>
    <x v="589"/>
    <x v="1382"/>
    <n v="7"/>
    <n v="1.66"/>
  </r>
  <r>
    <n v="1640"/>
    <d v="2014-11-23T00:00:00"/>
    <x v="0"/>
    <x v="10"/>
    <x v="532"/>
    <x v="2"/>
    <x v="0"/>
    <x v="10"/>
    <x v="1077"/>
    <x v="1383"/>
    <n v="3"/>
    <n v="21.2"/>
  </r>
  <r>
    <n v="1641"/>
    <d v="2014-11-23T00:00:00"/>
    <x v="0"/>
    <x v="10"/>
    <x v="533"/>
    <x v="12"/>
    <x v="0"/>
    <x v="10"/>
    <x v="21"/>
    <x v="1098"/>
    <n v="3"/>
    <n v="8.8000000000000007"/>
  </r>
  <r>
    <n v="1642"/>
    <d v="2014-11-23T00:00:00"/>
    <x v="0"/>
    <x v="10"/>
    <x v="105"/>
    <x v="0"/>
    <x v="1"/>
    <x v="5"/>
    <x v="1078"/>
    <x v="1384"/>
    <n v="2"/>
    <n v="-35.51"/>
  </r>
  <r>
    <n v="1643"/>
    <d v="2014-11-23T00:00:00"/>
    <x v="0"/>
    <x v="10"/>
    <x v="239"/>
    <x v="14"/>
    <x v="0"/>
    <x v="3"/>
    <x v="1079"/>
    <x v="1385"/>
    <n v="3"/>
    <n v="6.75"/>
  </r>
  <r>
    <n v="1644"/>
    <d v="2014-11-24T00:00:00"/>
    <x v="0"/>
    <x v="10"/>
    <x v="534"/>
    <x v="10"/>
    <x v="0"/>
    <x v="4"/>
    <x v="268"/>
    <x v="1386"/>
    <n v="1"/>
    <n v="0.43"/>
  </r>
  <r>
    <n v="1645"/>
    <d v="2014-11-24T00:00:00"/>
    <x v="0"/>
    <x v="10"/>
    <x v="339"/>
    <x v="3"/>
    <x v="1"/>
    <x v="8"/>
    <x v="676"/>
    <x v="1387"/>
    <n v="4"/>
    <n v="27.31"/>
  </r>
  <r>
    <n v="1646"/>
    <d v="2014-11-24T00:00:00"/>
    <x v="0"/>
    <x v="10"/>
    <x v="535"/>
    <x v="22"/>
    <x v="0"/>
    <x v="3"/>
    <x v="1056"/>
    <x v="1388"/>
    <n v="7"/>
    <n v="4.2300000000000004"/>
  </r>
  <r>
    <n v="1647"/>
    <d v="2014-11-24T00:00:00"/>
    <x v="0"/>
    <x v="10"/>
    <x v="535"/>
    <x v="22"/>
    <x v="0"/>
    <x v="2"/>
    <x v="144"/>
    <x v="914"/>
    <n v="6"/>
    <n v="9.7200000000000006"/>
  </r>
  <r>
    <n v="1648"/>
    <d v="2014-11-24T00:00:00"/>
    <x v="0"/>
    <x v="10"/>
    <x v="535"/>
    <x v="22"/>
    <x v="0"/>
    <x v="0"/>
    <x v="114"/>
    <x v="499"/>
    <n v="4"/>
    <n v="12.44"/>
  </r>
  <r>
    <n v="1649"/>
    <d v="2014-11-24T00:00:00"/>
    <x v="0"/>
    <x v="10"/>
    <x v="535"/>
    <x v="22"/>
    <x v="0"/>
    <x v="2"/>
    <x v="1080"/>
    <x v="1389"/>
    <n v="2"/>
    <n v="53.35"/>
  </r>
  <r>
    <n v="1650"/>
    <d v="2014-11-24T00:00:00"/>
    <x v="0"/>
    <x v="10"/>
    <x v="77"/>
    <x v="24"/>
    <x v="2"/>
    <x v="9"/>
    <x v="1081"/>
    <x v="1390"/>
    <n v="7"/>
    <n v="43.6"/>
  </r>
  <r>
    <n v="1651"/>
    <d v="2014-11-24T00:00:00"/>
    <x v="0"/>
    <x v="10"/>
    <x v="15"/>
    <x v="3"/>
    <x v="1"/>
    <x v="5"/>
    <x v="1082"/>
    <x v="1391"/>
    <n v="1"/>
    <n v="-18.11"/>
  </r>
  <r>
    <n v="1652"/>
    <d v="2014-11-24T00:00:00"/>
    <x v="0"/>
    <x v="10"/>
    <x v="168"/>
    <x v="10"/>
    <x v="2"/>
    <x v="6"/>
    <x v="1021"/>
    <x v="1392"/>
    <n v="5"/>
    <n v="-209.99"/>
  </r>
  <r>
    <n v="1653"/>
    <d v="2014-11-24T00:00:00"/>
    <x v="0"/>
    <x v="10"/>
    <x v="168"/>
    <x v="10"/>
    <x v="1"/>
    <x v="5"/>
    <x v="1083"/>
    <x v="1393"/>
    <n v="3"/>
    <n v="-34.92"/>
  </r>
  <r>
    <n v="1654"/>
    <d v="2014-11-24T00:00:00"/>
    <x v="0"/>
    <x v="10"/>
    <x v="536"/>
    <x v="1"/>
    <x v="0"/>
    <x v="2"/>
    <x v="899"/>
    <x v="1394"/>
    <n v="5"/>
    <n v="-8.08"/>
  </r>
  <r>
    <n v="1655"/>
    <d v="2014-11-24T00:00:00"/>
    <x v="0"/>
    <x v="10"/>
    <x v="433"/>
    <x v="10"/>
    <x v="1"/>
    <x v="8"/>
    <x v="1084"/>
    <x v="1395"/>
    <n v="7"/>
    <n v="9.67"/>
  </r>
  <r>
    <n v="1656"/>
    <d v="2014-11-24T00:00:00"/>
    <x v="0"/>
    <x v="10"/>
    <x v="433"/>
    <x v="10"/>
    <x v="2"/>
    <x v="6"/>
    <x v="1085"/>
    <x v="1396"/>
    <n v="4"/>
    <n v="-250.4"/>
  </r>
  <r>
    <n v="1657"/>
    <d v="2014-11-24T00:00:00"/>
    <x v="0"/>
    <x v="10"/>
    <x v="537"/>
    <x v="14"/>
    <x v="0"/>
    <x v="4"/>
    <x v="794"/>
    <x v="1397"/>
    <n v="4"/>
    <n v="45.58"/>
  </r>
  <r>
    <n v="1658"/>
    <d v="2014-11-24T00:00:00"/>
    <x v="0"/>
    <x v="10"/>
    <x v="537"/>
    <x v="14"/>
    <x v="0"/>
    <x v="1"/>
    <x v="493"/>
    <x v="1398"/>
    <n v="2"/>
    <n v="96.34"/>
  </r>
  <r>
    <n v="1659"/>
    <d v="2014-11-24T00:00:00"/>
    <x v="0"/>
    <x v="10"/>
    <x v="537"/>
    <x v="14"/>
    <x v="0"/>
    <x v="0"/>
    <x v="1086"/>
    <x v="1399"/>
    <n v="3"/>
    <n v="69.180000000000007"/>
  </r>
  <r>
    <n v="1660"/>
    <d v="2014-11-24T00:00:00"/>
    <x v="0"/>
    <x v="10"/>
    <x v="537"/>
    <x v="14"/>
    <x v="0"/>
    <x v="0"/>
    <x v="452"/>
    <x v="763"/>
    <n v="2"/>
    <n v="7.98"/>
  </r>
  <r>
    <n v="1661"/>
    <d v="2014-11-24T00:00:00"/>
    <x v="0"/>
    <x v="10"/>
    <x v="187"/>
    <x v="6"/>
    <x v="1"/>
    <x v="8"/>
    <x v="1087"/>
    <x v="1400"/>
    <n v="5"/>
    <n v="48.91"/>
  </r>
  <r>
    <n v="1662"/>
    <d v="2014-11-24T00:00:00"/>
    <x v="0"/>
    <x v="10"/>
    <x v="538"/>
    <x v="10"/>
    <x v="0"/>
    <x v="3"/>
    <x v="1088"/>
    <x v="1401"/>
    <n v="3"/>
    <n v="-4.59"/>
  </r>
  <r>
    <n v="1663"/>
    <d v="2014-11-25T00:00:00"/>
    <x v="0"/>
    <x v="10"/>
    <x v="230"/>
    <x v="3"/>
    <x v="0"/>
    <x v="12"/>
    <x v="316"/>
    <x v="1402"/>
    <n v="6"/>
    <n v="93.06"/>
  </r>
  <r>
    <n v="1664"/>
    <d v="2014-11-25T00:00:00"/>
    <x v="0"/>
    <x v="10"/>
    <x v="230"/>
    <x v="3"/>
    <x v="1"/>
    <x v="8"/>
    <x v="626"/>
    <x v="1403"/>
    <n v="3"/>
    <n v="10.51"/>
  </r>
  <r>
    <n v="1665"/>
    <d v="2014-11-25T00:00:00"/>
    <x v="0"/>
    <x v="10"/>
    <x v="230"/>
    <x v="3"/>
    <x v="0"/>
    <x v="0"/>
    <x v="1089"/>
    <x v="1404"/>
    <n v="4"/>
    <n v="12.31"/>
  </r>
  <r>
    <n v="1666"/>
    <d v="2014-11-25T00:00:00"/>
    <x v="0"/>
    <x v="10"/>
    <x v="212"/>
    <x v="0"/>
    <x v="2"/>
    <x v="9"/>
    <x v="754"/>
    <x v="1405"/>
    <n v="3"/>
    <n v="0"/>
  </r>
  <r>
    <n v="1667"/>
    <d v="2014-11-25T00:00:00"/>
    <x v="0"/>
    <x v="10"/>
    <x v="212"/>
    <x v="0"/>
    <x v="0"/>
    <x v="1"/>
    <x v="1090"/>
    <x v="1406"/>
    <n v="1"/>
    <n v="0.88"/>
  </r>
  <r>
    <n v="1668"/>
    <d v="2014-11-25T00:00:00"/>
    <x v="0"/>
    <x v="10"/>
    <x v="212"/>
    <x v="0"/>
    <x v="1"/>
    <x v="13"/>
    <x v="1091"/>
    <x v="1407"/>
    <n v="5"/>
    <n v="-121.87"/>
  </r>
  <r>
    <n v="1669"/>
    <d v="2014-11-25T00:00:00"/>
    <x v="0"/>
    <x v="10"/>
    <x v="212"/>
    <x v="0"/>
    <x v="0"/>
    <x v="1"/>
    <x v="1092"/>
    <x v="1408"/>
    <n v="2"/>
    <n v="1.99"/>
  </r>
  <r>
    <n v="1670"/>
    <d v="2014-11-25T00:00:00"/>
    <x v="0"/>
    <x v="10"/>
    <x v="212"/>
    <x v="0"/>
    <x v="0"/>
    <x v="0"/>
    <x v="13"/>
    <x v="1210"/>
    <n v="3"/>
    <n v="5.0999999999999996"/>
  </r>
  <r>
    <n v="1671"/>
    <d v="2014-11-25T00:00:00"/>
    <x v="0"/>
    <x v="10"/>
    <x v="212"/>
    <x v="0"/>
    <x v="1"/>
    <x v="8"/>
    <x v="112"/>
    <x v="675"/>
    <n v="3"/>
    <n v="-3.96"/>
  </r>
  <r>
    <n v="1672"/>
    <d v="2014-11-25T00:00:00"/>
    <x v="0"/>
    <x v="10"/>
    <x v="539"/>
    <x v="43"/>
    <x v="1"/>
    <x v="8"/>
    <x v="34"/>
    <x v="1409"/>
    <n v="2"/>
    <n v="20.12"/>
  </r>
  <r>
    <n v="1673"/>
    <d v="2014-11-25T00:00:00"/>
    <x v="0"/>
    <x v="10"/>
    <x v="109"/>
    <x v="20"/>
    <x v="0"/>
    <x v="2"/>
    <x v="479"/>
    <x v="1410"/>
    <n v="4"/>
    <n v="55.9"/>
  </r>
  <r>
    <n v="1674"/>
    <d v="2014-11-25T00:00:00"/>
    <x v="0"/>
    <x v="10"/>
    <x v="109"/>
    <x v="20"/>
    <x v="1"/>
    <x v="11"/>
    <x v="1093"/>
    <x v="1411"/>
    <n v="3"/>
    <n v="-37.94"/>
  </r>
  <r>
    <n v="1675"/>
    <d v="2014-11-25T00:00:00"/>
    <x v="0"/>
    <x v="10"/>
    <x v="145"/>
    <x v="11"/>
    <x v="0"/>
    <x v="4"/>
    <x v="72"/>
    <x v="1412"/>
    <n v="7"/>
    <n v="8.2899999999999991"/>
  </r>
  <r>
    <n v="1676"/>
    <d v="2014-11-25T00:00:00"/>
    <x v="0"/>
    <x v="10"/>
    <x v="77"/>
    <x v="3"/>
    <x v="2"/>
    <x v="6"/>
    <x v="1094"/>
    <x v="1413"/>
    <n v="5"/>
    <n v="47.24"/>
  </r>
  <r>
    <n v="1677"/>
    <d v="2014-11-25T00:00:00"/>
    <x v="0"/>
    <x v="10"/>
    <x v="77"/>
    <x v="3"/>
    <x v="1"/>
    <x v="5"/>
    <x v="668"/>
    <x v="1414"/>
    <n v="4"/>
    <n v="54.4"/>
  </r>
  <r>
    <n v="1678"/>
    <d v="2014-11-25T00:00:00"/>
    <x v="0"/>
    <x v="10"/>
    <x v="77"/>
    <x v="3"/>
    <x v="0"/>
    <x v="4"/>
    <x v="108"/>
    <x v="1415"/>
    <n v="3"/>
    <n v="2.6"/>
  </r>
  <r>
    <n v="1679"/>
    <d v="2014-11-26T00:00:00"/>
    <x v="0"/>
    <x v="10"/>
    <x v="264"/>
    <x v="0"/>
    <x v="1"/>
    <x v="8"/>
    <x v="45"/>
    <x v="50"/>
    <n v="5"/>
    <n v="-14.48"/>
  </r>
  <r>
    <n v="1680"/>
    <d v="2014-11-26T00:00:00"/>
    <x v="0"/>
    <x v="10"/>
    <x v="262"/>
    <x v="11"/>
    <x v="0"/>
    <x v="0"/>
    <x v="507"/>
    <x v="143"/>
    <n v="3"/>
    <n v="5.44"/>
  </r>
  <r>
    <n v="1681"/>
    <d v="2014-11-26T00:00:00"/>
    <x v="0"/>
    <x v="10"/>
    <x v="262"/>
    <x v="11"/>
    <x v="0"/>
    <x v="2"/>
    <x v="525"/>
    <x v="1416"/>
    <n v="5"/>
    <n v="-167.27"/>
  </r>
  <r>
    <n v="1682"/>
    <d v="2014-11-26T00:00:00"/>
    <x v="0"/>
    <x v="10"/>
    <x v="262"/>
    <x v="11"/>
    <x v="2"/>
    <x v="6"/>
    <x v="687"/>
    <x v="1417"/>
    <n v="4"/>
    <n v="-87.67"/>
  </r>
  <r>
    <n v="1683"/>
    <d v="2014-11-26T00:00:00"/>
    <x v="0"/>
    <x v="10"/>
    <x v="471"/>
    <x v="3"/>
    <x v="0"/>
    <x v="0"/>
    <x v="1025"/>
    <x v="1045"/>
    <n v="2"/>
    <n v="40.17"/>
  </r>
  <r>
    <n v="1684"/>
    <d v="2014-11-26T00:00:00"/>
    <x v="0"/>
    <x v="10"/>
    <x v="462"/>
    <x v="20"/>
    <x v="2"/>
    <x v="6"/>
    <x v="1095"/>
    <x v="1418"/>
    <n v="4"/>
    <n v="78.39"/>
  </r>
  <r>
    <n v="1685"/>
    <d v="2014-11-26T00:00:00"/>
    <x v="0"/>
    <x v="10"/>
    <x v="462"/>
    <x v="20"/>
    <x v="0"/>
    <x v="3"/>
    <x v="374"/>
    <x v="1419"/>
    <n v="3"/>
    <n v="4.68"/>
  </r>
  <r>
    <n v="1686"/>
    <d v="2014-11-26T00:00:00"/>
    <x v="0"/>
    <x v="10"/>
    <x v="462"/>
    <x v="20"/>
    <x v="0"/>
    <x v="3"/>
    <x v="105"/>
    <x v="272"/>
    <n v="4"/>
    <n v="5.77"/>
  </r>
  <r>
    <n v="1687"/>
    <d v="2014-11-26T00:00:00"/>
    <x v="0"/>
    <x v="10"/>
    <x v="462"/>
    <x v="20"/>
    <x v="0"/>
    <x v="1"/>
    <x v="1096"/>
    <x v="1420"/>
    <n v="9"/>
    <n v="44.71"/>
  </r>
  <r>
    <n v="1688"/>
    <d v="2014-11-26T00:00:00"/>
    <x v="0"/>
    <x v="10"/>
    <x v="462"/>
    <x v="20"/>
    <x v="0"/>
    <x v="1"/>
    <x v="349"/>
    <x v="697"/>
    <n v="4"/>
    <n v="5.64"/>
  </r>
  <r>
    <n v="1689"/>
    <d v="2014-11-26T00:00:00"/>
    <x v="0"/>
    <x v="10"/>
    <x v="465"/>
    <x v="3"/>
    <x v="0"/>
    <x v="3"/>
    <x v="106"/>
    <x v="1421"/>
    <n v="3"/>
    <n v="1.51"/>
  </r>
  <r>
    <n v="1690"/>
    <d v="2014-11-26T00:00:00"/>
    <x v="0"/>
    <x v="10"/>
    <x v="465"/>
    <x v="3"/>
    <x v="0"/>
    <x v="0"/>
    <x v="1097"/>
    <x v="98"/>
    <n v="3"/>
    <n v="7.02"/>
  </r>
  <r>
    <n v="1691"/>
    <d v="2014-11-26T00:00:00"/>
    <x v="0"/>
    <x v="10"/>
    <x v="465"/>
    <x v="3"/>
    <x v="0"/>
    <x v="12"/>
    <x v="38"/>
    <x v="1422"/>
    <n v="2"/>
    <n v="11.35"/>
  </r>
  <r>
    <n v="1692"/>
    <d v="2014-11-26T00:00:00"/>
    <x v="0"/>
    <x v="10"/>
    <x v="465"/>
    <x v="3"/>
    <x v="0"/>
    <x v="3"/>
    <x v="529"/>
    <x v="1117"/>
    <n v="1"/>
    <n v="2.56"/>
  </r>
  <r>
    <n v="1693"/>
    <d v="2014-11-27T00:00:00"/>
    <x v="0"/>
    <x v="10"/>
    <x v="282"/>
    <x v="20"/>
    <x v="0"/>
    <x v="7"/>
    <x v="78"/>
    <x v="572"/>
    <n v="2"/>
    <n v="1.32"/>
  </r>
  <r>
    <n v="1694"/>
    <d v="2014-11-27T00:00:00"/>
    <x v="0"/>
    <x v="10"/>
    <x v="4"/>
    <x v="20"/>
    <x v="1"/>
    <x v="8"/>
    <x v="1098"/>
    <x v="1423"/>
    <n v="5"/>
    <n v="39.979999999999997"/>
  </r>
  <r>
    <n v="1695"/>
    <d v="2014-11-28T00:00:00"/>
    <x v="0"/>
    <x v="10"/>
    <x v="540"/>
    <x v="33"/>
    <x v="0"/>
    <x v="4"/>
    <x v="1099"/>
    <x v="1385"/>
    <n v="3"/>
    <n v="3.96"/>
  </r>
  <r>
    <n v="1696"/>
    <d v="2014-11-28T00:00:00"/>
    <x v="0"/>
    <x v="10"/>
    <x v="541"/>
    <x v="20"/>
    <x v="0"/>
    <x v="3"/>
    <x v="39"/>
    <x v="86"/>
    <n v="2"/>
    <n v="6.04"/>
  </r>
  <r>
    <n v="1697"/>
    <d v="2014-11-28T00:00:00"/>
    <x v="0"/>
    <x v="10"/>
    <x v="10"/>
    <x v="9"/>
    <x v="1"/>
    <x v="8"/>
    <x v="1100"/>
    <x v="1424"/>
    <n v="5"/>
    <n v="43.74"/>
  </r>
  <r>
    <n v="1698"/>
    <d v="2014-11-28T00:00:00"/>
    <x v="0"/>
    <x v="10"/>
    <x v="10"/>
    <x v="9"/>
    <x v="0"/>
    <x v="0"/>
    <x v="369"/>
    <x v="1425"/>
    <n v="7"/>
    <n v="40.4"/>
  </r>
  <r>
    <n v="1699"/>
    <d v="2014-11-28T00:00:00"/>
    <x v="0"/>
    <x v="10"/>
    <x v="10"/>
    <x v="9"/>
    <x v="0"/>
    <x v="4"/>
    <x v="268"/>
    <x v="342"/>
    <n v="4"/>
    <n v="4.33"/>
  </r>
  <r>
    <n v="1700"/>
    <d v="2014-11-28T00:00:00"/>
    <x v="0"/>
    <x v="10"/>
    <x v="10"/>
    <x v="9"/>
    <x v="0"/>
    <x v="3"/>
    <x v="185"/>
    <x v="1426"/>
    <n v="3"/>
    <n v="22.37"/>
  </r>
  <r>
    <n v="1701"/>
    <d v="2014-11-28T00:00:00"/>
    <x v="0"/>
    <x v="10"/>
    <x v="347"/>
    <x v="3"/>
    <x v="0"/>
    <x v="14"/>
    <x v="488"/>
    <x v="541"/>
    <n v="2"/>
    <n v="0.15"/>
  </r>
  <r>
    <n v="1702"/>
    <d v="2014-11-28T00:00:00"/>
    <x v="0"/>
    <x v="10"/>
    <x v="347"/>
    <x v="3"/>
    <x v="0"/>
    <x v="1"/>
    <x v="1101"/>
    <x v="554"/>
    <n v="4"/>
    <n v="19.87"/>
  </r>
  <r>
    <n v="1703"/>
    <d v="2014-11-28T00:00:00"/>
    <x v="0"/>
    <x v="10"/>
    <x v="347"/>
    <x v="3"/>
    <x v="1"/>
    <x v="11"/>
    <x v="1102"/>
    <x v="1427"/>
    <n v="4"/>
    <n v="-4.84"/>
  </r>
  <r>
    <n v="1704"/>
    <d v="2014-11-28T00:00:00"/>
    <x v="0"/>
    <x v="10"/>
    <x v="320"/>
    <x v="3"/>
    <x v="0"/>
    <x v="12"/>
    <x v="460"/>
    <x v="1258"/>
    <n v="3"/>
    <n v="11.79"/>
  </r>
  <r>
    <n v="1705"/>
    <d v="2014-11-28T00:00:00"/>
    <x v="0"/>
    <x v="10"/>
    <x v="320"/>
    <x v="3"/>
    <x v="2"/>
    <x v="9"/>
    <x v="1103"/>
    <x v="1428"/>
    <n v="7"/>
    <n v="34.979999999999997"/>
  </r>
  <r>
    <n v="1706"/>
    <d v="2014-11-28T00:00:00"/>
    <x v="0"/>
    <x v="10"/>
    <x v="542"/>
    <x v="0"/>
    <x v="2"/>
    <x v="15"/>
    <x v="766"/>
    <x v="1429"/>
    <n v="5"/>
    <n v="-199.77"/>
  </r>
  <r>
    <n v="1707"/>
    <d v="2014-11-28T00:00:00"/>
    <x v="0"/>
    <x v="10"/>
    <x v="543"/>
    <x v="18"/>
    <x v="0"/>
    <x v="10"/>
    <x v="1104"/>
    <x v="1430"/>
    <n v="6"/>
    <n v="29.45"/>
  </r>
  <r>
    <n v="1708"/>
    <d v="2014-11-29T00:00:00"/>
    <x v="0"/>
    <x v="10"/>
    <x v="261"/>
    <x v="2"/>
    <x v="0"/>
    <x v="1"/>
    <x v="348"/>
    <x v="466"/>
    <n v="2"/>
    <n v="1.76"/>
  </r>
  <r>
    <n v="1709"/>
    <d v="2014-11-29T00:00:00"/>
    <x v="0"/>
    <x v="10"/>
    <x v="544"/>
    <x v="1"/>
    <x v="0"/>
    <x v="7"/>
    <x v="78"/>
    <x v="112"/>
    <n v="2"/>
    <n v="3.95"/>
  </r>
  <r>
    <n v="1710"/>
    <d v="2014-11-29T00:00:00"/>
    <x v="0"/>
    <x v="10"/>
    <x v="545"/>
    <x v="3"/>
    <x v="2"/>
    <x v="6"/>
    <x v="548"/>
    <x v="612"/>
    <n v="2"/>
    <n v="71.989999999999995"/>
  </r>
  <r>
    <n v="1711"/>
    <d v="2014-11-29T00:00:00"/>
    <x v="0"/>
    <x v="10"/>
    <x v="545"/>
    <x v="3"/>
    <x v="0"/>
    <x v="7"/>
    <x v="78"/>
    <x v="1431"/>
    <n v="5"/>
    <n v="15.2"/>
  </r>
  <r>
    <n v="1712"/>
    <d v="2014-11-29T00:00:00"/>
    <x v="0"/>
    <x v="10"/>
    <x v="300"/>
    <x v="20"/>
    <x v="0"/>
    <x v="1"/>
    <x v="634"/>
    <x v="1432"/>
    <n v="2"/>
    <n v="11.78"/>
  </r>
  <r>
    <n v="1713"/>
    <d v="2014-11-30T00:00:00"/>
    <x v="0"/>
    <x v="10"/>
    <x v="506"/>
    <x v="20"/>
    <x v="0"/>
    <x v="10"/>
    <x v="1105"/>
    <x v="1433"/>
    <n v="4"/>
    <n v="29.27"/>
  </r>
  <r>
    <n v="1714"/>
    <d v="2014-11-30T00:00:00"/>
    <x v="0"/>
    <x v="10"/>
    <x v="211"/>
    <x v="16"/>
    <x v="0"/>
    <x v="3"/>
    <x v="1005"/>
    <x v="1434"/>
    <n v="9"/>
    <n v="-4.43"/>
  </r>
  <r>
    <n v="1715"/>
    <d v="2014-11-30T00:00:00"/>
    <x v="0"/>
    <x v="10"/>
    <x v="300"/>
    <x v="12"/>
    <x v="0"/>
    <x v="14"/>
    <x v="472"/>
    <x v="1435"/>
    <n v="7"/>
    <n v="3.6"/>
  </r>
  <r>
    <n v="1716"/>
    <d v="2014-11-30T00:00:00"/>
    <x v="0"/>
    <x v="10"/>
    <x v="300"/>
    <x v="12"/>
    <x v="2"/>
    <x v="9"/>
    <x v="1106"/>
    <x v="1436"/>
    <n v="4"/>
    <n v="-16.61"/>
  </r>
  <r>
    <n v="1717"/>
    <d v="2014-12-01T00:00:00"/>
    <x v="0"/>
    <x v="11"/>
    <x v="218"/>
    <x v="21"/>
    <x v="1"/>
    <x v="5"/>
    <x v="1107"/>
    <x v="1437"/>
    <n v="8"/>
    <n v="673.88"/>
  </r>
  <r>
    <n v="1718"/>
    <d v="2014-12-01T00:00:00"/>
    <x v="0"/>
    <x v="11"/>
    <x v="218"/>
    <x v="21"/>
    <x v="0"/>
    <x v="4"/>
    <x v="536"/>
    <x v="1438"/>
    <n v="4"/>
    <n v="12.59"/>
  </r>
  <r>
    <n v="1719"/>
    <d v="2014-12-01T00:00:00"/>
    <x v="0"/>
    <x v="11"/>
    <x v="546"/>
    <x v="3"/>
    <x v="1"/>
    <x v="8"/>
    <x v="1108"/>
    <x v="1439"/>
    <n v="3"/>
    <n v="28.52"/>
  </r>
  <r>
    <n v="1720"/>
    <d v="2014-12-01T00:00:00"/>
    <x v="0"/>
    <x v="11"/>
    <x v="263"/>
    <x v="25"/>
    <x v="2"/>
    <x v="6"/>
    <x v="1109"/>
    <x v="574"/>
    <n v="4"/>
    <n v="9.6"/>
  </r>
  <r>
    <n v="1721"/>
    <d v="2014-12-01T00:00:00"/>
    <x v="0"/>
    <x v="11"/>
    <x v="519"/>
    <x v="10"/>
    <x v="2"/>
    <x v="16"/>
    <x v="679"/>
    <x v="1440"/>
    <n v="2"/>
    <n v="110"/>
  </r>
  <r>
    <n v="1722"/>
    <d v="2014-12-01T00:00:00"/>
    <x v="0"/>
    <x v="11"/>
    <x v="519"/>
    <x v="10"/>
    <x v="1"/>
    <x v="8"/>
    <x v="112"/>
    <x v="265"/>
    <n v="2"/>
    <n v="1.42"/>
  </r>
  <r>
    <n v="1723"/>
    <d v="2014-12-01T00:00:00"/>
    <x v="0"/>
    <x v="11"/>
    <x v="519"/>
    <x v="10"/>
    <x v="0"/>
    <x v="0"/>
    <x v="1110"/>
    <x v="1308"/>
    <n v="7"/>
    <n v="12.7"/>
  </r>
  <r>
    <n v="1724"/>
    <d v="2014-12-01T00:00:00"/>
    <x v="0"/>
    <x v="11"/>
    <x v="519"/>
    <x v="10"/>
    <x v="1"/>
    <x v="5"/>
    <x v="395"/>
    <x v="1441"/>
    <n v="6"/>
    <n v="-51.98"/>
  </r>
  <r>
    <n v="1725"/>
    <d v="2014-12-01T00:00:00"/>
    <x v="0"/>
    <x v="11"/>
    <x v="91"/>
    <x v="0"/>
    <x v="1"/>
    <x v="5"/>
    <x v="1111"/>
    <x v="1442"/>
    <n v="3"/>
    <n v="-19.260000000000002"/>
  </r>
  <r>
    <n v="1726"/>
    <d v="2014-12-01T00:00:00"/>
    <x v="0"/>
    <x v="11"/>
    <x v="266"/>
    <x v="32"/>
    <x v="2"/>
    <x v="6"/>
    <x v="981"/>
    <x v="1443"/>
    <n v="2"/>
    <n v="78.849999999999994"/>
  </r>
  <r>
    <n v="1727"/>
    <d v="2014-12-01T00:00:00"/>
    <x v="0"/>
    <x v="11"/>
    <x v="266"/>
    <x v="32"/>
    <x v="1"/>
    <x v="8"/>
    <x v="1112"/>
    <x v="1444"/>
    <n v="3"/>
    <n v="15.59"/>
  </r>
  <r>
    <n v="1728"/>
    <d v="2014-12-01T00:00:00"/>
    <x v="0"/>
    <x v="11"/>
    <x v="266"/>
    <x v="32"/>
    <x v="1"/>
    <x v="8"/>
    <x v="55"/>
    <x v="1445"/>
    <n v="2"/>
    <n v="3.24"/>
  </r>
  <r>
    <n v="1729"/>
    <d v="2014-12-02T00:00:00"/>
    <x v="0"/>
    <x v="11"/>
    <x v="547"/>
    <x v="20"/>
    <x v="2"/>
    <x v="9"/>
    <x v="33"/>
    <x v="1446"/>
    <n v="4"/>
    <n v="52.78"/>
  </r>
  <r>
    <n v="1730"/>
    <d v="2014-12-02T00:00:00"/>
    <x v="0"/>
    <x v="11"/>
    <x v="547"/>
    <x v="20"/>
    <x v="1"/>
    <x v="11"/>
    <x v="469"/>
    <x v="1447"/>
    <n v="5"/>
    <n v="-110.49"/>
  </r>
  <r>
    <n v="1731"/>
    <d v="2014-12-02T00:00:00"/>
    <x v="0"/>
    <x v="11"/>
    <x v="547"/>
    <x v="20"/>
    <x v="0"/>
    <x v="3"/>
    <x v="772"/>
    <x v="1448"/>
    <n v="8"/>
    <n v="15.77"/>
  </r>
  <r>
    <n v="1732"/>
    <d v="2014-12-02T00:00:00"/>
    <x v="0"/>
    <x v="11"/>
    <x v="548"/>
    <x v="0"/>
    <x v="1"/>
    <x v="8"/>
    <x v="886"/>
    <x v="1449"/>
    <n v="5"/>
    <n v="-24.8"/>
  </r>
  <r>
    <n v="1733"/>
    <d v="2014-12-02T00:00:00"/>
    <x v="0"/>
    <x v="11"/>
    <x v="548"/>
    <x v="0"/>
    <x v="0"/>
    <x v="4"/>
    <x v="1000"/>
    <x v="1450"/>
    <n v="7"/>
    <n v="1.44"/>
  </r>
  <r>
    <n v="1734"/>
    <d v="2014-12-02T00:00:00"/>
    <x v="0"/>
    <x v="11"/>
    <x v="548"/>
    <x v="0"/>
    <x v="1"/>
    <x v="8"/>
    <x v="1113"/>
    <x v="418"/>
    <n v="5"/>
    <n v="-23.98"/>
  </r>
  <r>
    <n v="1735"/>
    <d v="2014-12-02T00:00:00"/>
    <x v="0"/>
    <x v="11"/>
    <x v="549"/>
    <x v="10"/>
    <x v="2"/>
    <x v="9"/>
    <x v="1114"/>
    <x v="1451"/>
    <n v="5"/>
    <n v="29.95"/>
  </r>
  <r>
    <n v="1736"/>
    <d v="2014-12-02T00:00:00"/>
    <x v="0"/>
    <x v="11"/>
    <x v="550"/>
    <x v="1"/>
    <x v="0"/>
    <x v="12"/>
    <x v="394"/>
    <x v="1452"/>
    <n v="1"/>
    <n v="-6.34"/>
  </r>
  <r>
    <n v="1737"/>
    <d v="2014-12-02T00:00:00"/>
    <x v="0"/>
    <x v="11"/>
    <x v="402"/>
    <x v="36"/>
    <x v="1"/>
    <x v="8"/>
    <x v="1115"/>
    <x v="1453"/>
    <n v="3"/>
    <n v="23.68"/>
  </r>
  <r>
    <n v="1738"/>
    <d v="2014-12-02T00:00:00"/>
    <x v="0"/>
    <x v="11"/>
    <x v="402"/>
    <x v="36"/>
    <x v="0"/>
    <x v="0"/>
    <x v="819"/>
    <x v="1454"/>
    <n v="3"/>
    <n v="73.41"/>
  </r>
  <r>
    <n v="1739"/>
    <d v="2014-12-02T00:00:00"/>
    <x v="0"/>
    <x v="11"/>
    <x v="402"/>
    <x v="36"/>
    <x v="1"/>
    <x v="5"/>
    <x v="1004"/>
    <x v="1455"/>
    <n v="8"/>
    <n v="64.760000000000005"/>
  </r>
  <r>
    <n v="1740"/>
    <d v="2014-12-02T00:00:00"/>
    <x v="0"/>
    <x v="11"/>
    <x v="402"/>
    <x v="36"/>
    <x v="0"/>
    <x v="1"/>
    <x v="1116"/>
    <x v="1456"/>
    <n v="6"/>
    <n v="7.2"/>
  </r>
  <r>
    <n v="1741"/>
    <d v="2014-12-02T00:00:00"/>
    <x v="0"/>
    <x v="11"/>
    <x v="551"/>
    <x v="4"/>
    <x v="2"/>
    <x v="9"/>
    <x v="1117"/>
    <x v="1457"/>
    <n v="1"/>
    <n v="0.83"/>
  </r>
  <r>
    <n v="1742"/>
    <d v="2014-12-02T00:00:00"/>
    <x v="0"/>
    <x v="11"/>
    <x v="551"/>
    <x v="4"/>
    <x v="0"/>
    <x v="0"/>
    <x v="976"/>
    <x v="1068"/>
    <n v="3"/>
    <n v="7.16"/>
  </r>
  <r>
    <n v="1743"/>
    <d v="2014-12-03T00:00:00"/>
    <x v="0"/>
    <x v="11"/>
    <x v="534"/>
    <x v="39"/>
    <x v="2"/>
    <x v="6"/>
    <x v="1118"/>
    <x v="1458"/>
    <n v="4"/>
    <n v="134.38999999999999"/>
  </r>
  <r>
    <n v="1744"/>
    <d v="2014-12-03T00:00:00"/>
    <x v="0"/>
    <x v="11"/>
    <x v="543"/>
    <x v="24"/>
    <x v="0"/>
    <x v="0"/>
    <x v="1110"/>
    <x v="499"/>
    <n v="4"/>
    <n v="12.44"/>
  </r>
  <r>
    <n v="1745"/>
    <d v="2014-12-04T00:00:00"/>
    <x v="0"/>
    <x v="11"/>
    <x v="552"/>
    <x v="20"/>
    <x v="2"/>
    <x v="6"/>
    <x v="980"/>
    <x v="1459"/>
    <n v="2"/>
    <n v="62.39"/>
  </r>
  <r>
    <n v="1746"/>
    <d v="2014-12-05T00:00:00"/>
    <x v="0"/>
    <x v="11"/>
    <x v="14"/>
    <x v="12"/>
    <x v="0"/>
    <x v="4"/>
    <x v="1119"/>
    <x v="1460"/>
    <n v="8"/>
    <n v="111.3"/>
  </r>
  <r>
    <n v="1747"/>
    <d v="2014-12-05T00:00:00"/>
    <x v="0"/>
    <x v="11"/>
    <x v="14"/>
    <x v="12"/>
    <x v="2"/>
    <x v="6"/>
    <x v="432"/>
    <x v="410"/>
    <n v="4"/>
    <n v="62.99"/>
  </r>
  <r>
    <n v="1748"/>
    <d v="2014-12-05T00:00:00"/>
    <x v="0"/>
    <x v="11"/>
    <x v="553"/>
    <x v="1"/>
    <x v="0"/>
    <x v="2"/>
    <x v="271"/>
    <x v="1461"/>
    <n v="2"/>
    <n v="1.86"/>
  </r>
  <r>
    <n v="1749"/>
    <d v="2014-12-05T00:00:00"/>
    <x v="0"/>
    <x v="11"/>
    <x v="553"/>
    <x v="1"/>
    <x v="2"/>
    <x v="9"/>
    <x v="279"/>
    <x v="1462"/>
    <n v="7"/>
    <n v="76.64"/>
  </r>
  <r>
    <n v="1750"/>
    <d v="2014-12-05T00:00:00"/>
    <x v="0"/>
    <x v="11"/>
    <x v="554"/>
    <x v="6"/>
    <x v="0"/>
    <x v="2"/>
    <x v="512"/>
    <x v="396"/>
    <n v="2"/>
    <n v="6.88"/>
  </r>
  <r>
    <n v="1751"/>
    <d v="2014-12-05T00:00:00"/>
    <x v="0"/>
    <x v="11"/>
    <x v="555"/>
    <x v="2"/>
    <x v="0"/>
    <x v="10"/>
    <x v="323"/>
    <x v="1463"/>
    <n v="7"/>
    <n v="117.61"/>
  </r>
  <r>
    <n v="1752"/>
    <d v="2014-12-05T00:00:00"/>
    <x v="0"/>
    <x v="11"/>
    <x v="555"/>
    <x v="2"/>
    <x v="0"/>
    <x v="2"/>
    <x v="124"/>
    <x v="1464"/>
    <n v="4"/>
    <n v="-30.23"/>
  </r>
  <r>
    <n v="1753"/>
    <d v="2014-12-05T00:00:00"/>
    <x v="0"/>
    <x v="11"/>
    <x v="400"/>
    <x v="10"/>
    <x v="0"/>
    <x v="0"/>
    <x v="1025"/>
    <x v="1465"/>
    <n v="3"/>
    <n v="35.659999999999997"/>
  </r>
  <r>
    <n v="1754"/>
    <d v="2014-12-05T00:00:00"/>
    <x v="0"/>
    <x v="11"/>
    <x v="400"/>
    <x v="10"/>
    <x v="0"/>
    <x v="3"/>
    <x v="276"/>
    <x v="1466"/>
    <n v="4"/>
    <n v="-23.95"/>
  </r>
  <r>
    <n v="1755"/>
    <d v="2014-12-05T00:00:00"/>
    <x v="0"/>
    <x v="11"/>
    <x v="400"/>
    <x v="10"/>
    <x v="0"/>
    <x v="0"/>
    <x v="121"/>
    <x v="124"/>
    <n v="3"/>
    <n v="5.68"/>
  </r>
  <r>
    <n v="1756"/>
    <d v="2014-12-05T00:00:00"/>
    <x v="0"/>
    <x v="11"/>
    <x v="400"/>
    <x v="10"/>
    <x v="2"/>
    <x v="6"/>
    <x v="1120"/>
    <x v="1467"/>
    <n v="1"/>
    <n v="-9.18"/>
  </r>
  <r>
    <n v="1757"/>
    <d v="2014-12-05T00:00:00"/>
    <x v="0"/>
    <x v="11"/>
    <x v="400"/>
    <x v="10"/>
    <x v="2"/>
    <x v="6"/>
    <x v="1121"/>
    <x v="1468"/>
    <n v="2"/>
    <n v="-44.99"/>
  </r>
  <r>
    <n v="1758"/>
    <d v="2014-12-05T00:00:00"/>
    <x v="0"/>
    <x v="11"/>
    <x v="556"/>
    <x v="3"/>
    <x v="0"/>
    <x v="4"/>
    <x v="793"/>
    <x v="1469"/>
    <n v="9"/>
    <n v="11.91"/>
  </r>
  <r>
    <n v="1759"/>
    <d v="2014-12-05T00:00:00"/>
    <x v="0"/>
    <x v="11"/>
    <x v="556"/>
    <x v="3"/>
    <x v="0"/>
    <x v="0"/>
    <x v="369"/>
    <x v="644"/>
    <n v="4"/>
    <n v="23.09"/>
  </r>
  <r>
    <n v="1760"/>
    <d v="2014-12-05T00:00:00"/>
    <x v="0"/>
    <x v="11"/>
    <x v="556"/>
    <x v="3"/>
    <x v="0"/>
    <x v="7"/>
    <x v="790"/>
    <x v="87"/>
    <n v="3"/>
    <n v="7.2"/>
  </r>
  <r>
    <n v="1761"/>
    <d v="2014-12-05T00:00:00"/>
    <x v="0"/>
    <x v="11"/>
    <x v="557"/>
    <x v="3"/>
    <x v="0"/>
    <x v="12"/>
    <x v="810"/>
    <x v="1470"/>
    <n v="6"/>
    <n v="72.58"/>
  </r>
  <r>
    <n v="1762"/>
    <d v="2014-12-06T00:00:00"/>
    <x v="0"/>
    <x v="11"/>
    <x v="321"/>
    <x v="0"/>
    <x v="1"/>
    <x v="8"/>
    <x v="1113"/>
    <x v="837"/>
    <n v="3"/>
    <n v="-14.39"/>
  </r>
  <r>
    <n v="1763"/>
    <d v="2014-12-06T00:00:00"/>
    <x v="0"/>
    <x v="11"/>
    <x v="361"/>
    <x v="11"/>
    <x v="0"/>
    <x v="2"/>
    <x v="1122"/>
    <x v="1471"/>
    <n v="3"/>
    <n v="4.67"/>
  </r>
  <r>
    <n v="1764"/>
    <d v="2014-12-06T00:00:00"/>
    <x v="0"/>
    <x v="11"/>
    <x v="361"/>
    <x v="11"/>
    <x v="1"/>
    <x v="13"/>
    <x v="473"/>
    <x v="1472"/>
    <n v="1"/>
    <n v="-170.8"/>
  </r>
  <r>
    <n v="1765"/>
    <d v="2014-12-06T00:00:00"/>
    <x v="0"/>
    <x v="11"/>
    <x v="328"/>
    <x v="1"/>
    <x v="0"/>
    <x v="12"/>
    <x v="1123"/>
    <x v="1473"/>
    <n v="4"/>
    <n v="-31.54"/>
  </r>
  <r>
    <n v="1766"/>
    <d v="2014-12-06T00:00:00"/>
    <x v="0"/>
    <x v="11"/>
    <x v="328"/>
    <x v="1"/>
    <x v="1"/>
    <x v="13"/>
    <x v="278"/>
    <x v="1474"/>
    <n v="5"/>
    <n v="-120.37"/>
  </r>
  <r>
    <n v="1767"/>
    <d v="2014-12-06T00:00:00"/>
    <x v="0"/>
    <x v="11"/>
    <x v="328"/>
    <x v="1"/>
    <x v="2"/>
    <x v="6"/>
    <x v="1124"/>
    <x v="1475"/>
    <n v="4"/>
    <n v="-7.01"/>
  </r>
  <r>
    <n v="1768"/>
    <d v="2014-12-06T00:00:00"/>
    <x v="0"/>
    <x v="11"/>
    <x v="328"/>
    <x v="1"/>
    <x v="1"/>
    <x v="8"/>
    <x v="682"/>
    <x v="1142"/>
    <n v="3"/>
    <n v="-4.8499999999999996"/>
  </r>
  <r>
    <n v="1769"/>
    <d v="2014-12-06T00:00:00"/>
    <x v="0"/>
    <x v="11"/>
    <x v="328"/>
    <x v="1"/>
    <x v="0"/>
    <x v="3"/>
    <x v="873"/>
    <x v="1476"/>
    <n v="2"/>
    <n v="-8.0500000000000007"/>
  </r>
  <r>
    <n v="1770"/>
    <d v="2014-12-06T00:00:00"/>
    <x v="0"/>
    <x v="11"/>
    <x v="328"/>
    <x v="1"/>
    <x v="0"/>
    <x v="2"/>
    <x v="1125"/>
    <x v="1395"/>
    <n v="2"/>
    <n v="-8.35"/>
  </r>
  <r>
    <n v="1771"/>
    <d v="2014-12-06T00:00:00"/>
    <x v="0"/>
    <x v="11"/>
    <x v="138"/>
    <x v="3"/>
    <x v="0"/>
    <x v="2"/>
    <x v="1126"/>
    <x v="1477"/>
    <n v="7"/>
    <n v="327.95"/>
  </r>
  <r>
    <n v="1772"/>
    <d v="2014-12-06T00:00:00"/>
    <x v="0"/>
    <x v="11"/>
    <x v="497"/>
    <x v="15"/>
    <x v="0"/>
    <x v="0"/>
    <x v="189"/>
    <x v="1478"/>
    <n v="2"/>
    <n v="13.72"/>
  </r>
  <r>
    <n v="1773"/>
    <d v="2014-12-07T00:00:00"/>
    <x v="0"/>
    <x v="11"/>
    <x v="487"/>
    <x v="6"/>
    <x v="0"/>
    <x v="0"/>
    <x v="189"/>
    <x v="1479"/>
    <n v="4"/>
    <n v="48.54"/>
  </r>
  <r>
    <n v="1774"/>
    <d v="2014-12-07T00:00:00"/>
    <x v="0"/>
    <x v="11"/>
    <x v="558"/>
    <x v="3"/>
    <x v="0"/>
    <x v="4"/>
    <x v="616"/>
    <x v="406"/>
    <n v="3"/>
    <n v="2.42"/>
  </r>
  <r>
    <n v="1775"/>
    <d v="2014-12-07T00:00:00"/>
    <x v="0"/>
    <x v="11"/>
    <x v="326"/>
    <x v="22"/>
    <x v="0"/>
    <x v="2"/>
    <x v="678"/>
    <x v="1480"/>
    <n v="7"/>
    <n v="70.03"/>
  </r>
  <r>
    <n v="1776"/>
    <d v="2014-12-07T00:00:00"/>
    <x v="0"/>
    <x v="11"/>
    <x v="200"/>
    <x v="3"/>
    <x v="0"/>
    <x v="0"/>
    <x v="1127"/>
    <x v="1481"/>
    <n v="3"/>
    <n v="80.790000000000006"/>
  </r>
  <r>
    <n v="1777"/>
    <d v="2014-12-08T00:00:00"/>
    <x v="0"/>
    <x v="11"/>
    <x v="559"/>
    <x v="0"/>
    <x v="0"/>
    <x v="2"/>
    <x v="1128"/>
    <x v="1482"/>
    <n v="2"/>
    <n v="6.04"/>
  </r>
  <r>
    <n v="1778"/>
    <d v="2014-12-08T00:00:00"/>
    <x v="0"/>
    <x v="11"/>
    <x v="560"/>
    <x v="11"/>
    <x v="0"/>
    <x v="1"/>
    <x v="849"/>
    <x v="1483"/>
    <n v="7"/>
    <n v="9.06"/>
  </r>
  <r>
    <n v="1779"/>
    <d v="2014-12-08T00:00:00"/>
    <x v="0"/>
    <x v="11"/>
    <x v="560"/>
    <x v="11"/>
    <x v="0"/>
    <x v="3"/>
    <x v="1129"/>
    <x v="1484"/>
    <n v="4"/>
    <n v="-4.5199999999999996"/>
  </r>
  <r>
    <n v="1780"/>
    <d v="2014-12-08T00:00:00"/>
    <x v="0"/>
    <x v="11"/>
    <x v="560"/>
    <x v="11"/>
    <x v="2"/>
    <x v="6"/>
    <x v="1130"/>
    <x v="1485"/>
    <n v="3"/>
    <n v="19.760000000000002"/>
  </r>
  <r>
    <n v="1781"/>
    <d v="2014-12-08T00:00:00"/>
    <x v="0"/>
    <x v="11"/>
    <x v="560"/>
    <x v="11"/>
    <x v="0"/>
    <x v="14"/>
    <x v="700"/>
    <x v="1486"/>
    <n v="5"/>
    <n v="-2.6"/>
  </r>
  <r>
    <n v="1782"/>
    <d v="2014-12-08T00:00:00"/>
    <x v="0"/>
    <x v="11"/>
    <x v="560"/>
    <x v="11"/>
    <x v="2"/>
    <x v="9"/>
    <x v="410"/>
    <x v="1487"/>
    <n v="10"/>
    <n v="-18.190000000000001"/>
  </r>
  <r>
    <n v="1783"/>
    <d v="2014-12-08T00:00:00"/>
    <x v="0"/>
    <x v="11"/>
    <x v="560"/>
    <x v="11"/>
    <x v="0"/>
    <x v="1"/>
    <x v="206"/>
    <x v="697"/>
    <n v="5"/>
    <n v="3.74"/>
  </r>
  <r>
    <n v="1784"/>
    <d v="2014-12-08T00:00:00"/>
    <x v="0"/>
    <x v="11"/>
    <x v="560"/>
    <x v="11"/>
    <x v="0"/>
    <x v="0"/>
    <x v="327"/>
    <x v="320"/>
    <n v="2"/>
    <n v="3.63"/>
  </r>
  <r>
    <n v="1785"/>
    <d v="2014-12-08T00:00:00"/>
    <x v="0"/>
    <x v="11"/>
    <x v="560"/>
    <x v="11"/>
    <x v="0"/>
    <x v="2"/>
    <x v="272"/>
    <x v="340"/>
    <n v="3"/>
    <n v="2.93"/>
  </r>
  <r>
    <n v="1786"/>
    <d v="2014-12-08T00:00:00"/>
    <x v="0"/>
    <x v="11"/>
    <x v="232"/>
    <x v="22"/>
    <x v="0"/>
    <x v="0"/>
    <x v="1131"/>
    <x v="1488"/>
    <n v="2"/>
    <n v="21.01"/>
  </r>
  <r>
    <n v="1787"/>
    <d v="2014-12-08T00:00:00"/>
    <x v="0"/>
    <x v="11"/>
    <x v="232"/>
    <x v="22"/>
    <x v="1"/>
    <x v="5"/>
    <x v="322"/>
    <x v="1044"/>
    <n v="5"/>
    <n v="45.29"/>
  </r>
  <r>
    <n v="1788"/>
    <d v="2014-12-08T00:00:00"/>
    <x v="0"/>
    <x v="11"/>
    <x v="561"/>
    <x v="3"/>
    <x v="1"/>
    <x v="8"/>
    <x v="1013"/>
    <x v="1277"/>
    <n v="2"/>
    <n v="11.17"/>
  </r>
  <r>
    <n v="1789"/>
    <d v="2014-12-08T00:00:00"/>
    <x v="0"/>
    <x v="11"/>
    <x v="561"/>
    <x v="3"/>
    <x v="1"/>
    <x v="8"/>
    <x v="765"/>
    <x v="1489"/>
    <n v="3"/>
    <n v="28.6"/>
  </r>
  <r>
    <n v="1790"/>
    <d v="2014-12-09T00:00:00"/>
    <x v="0"/>
    <x v="11"/>
    <x v="38"/>
    <x v="3"/>
    <x v="0"/>
    <x v="0"/>
    <x v="1132"/>
    <x v="1490"/>
    <n v="6"/>
    <n v="16.989999999999998"/>
  </r>
  <r>
    <n v="1791"/>
    <d v="2014-12-09T00:00:00"/>
    <x v="0"/>
    <x v="11"/>
    <x v="441"/>
    <x v="12"/>
    <x v="0"/>
    <x v="2"/>
    <x v="1019"/>
    <x v="1491"/>
    <n v="6"/>
    <n v="-1.26"/>
  </r>
  <r>
    <n v="1792"/>
    <d v="2014-12-09T00:00:00"/>
    <x v="0"/>
    <x v="11"/>
    <x v="379"/>
    <x v="0"/>
    <x v="0"/>
    <x v="0"/>
    <x v="59"/>
    <x v="1048"/>
    <n v="2"/>
    <n v="3.74"/>
  </r>
  <r>
    <n v="1793"/>
    <d v="2014-12-09T00:00:00"/>
    <x v="0"/>
    <x v="11"/>
    <x v="379"/>
    <x v="0"/>
    <x v="0"/>
    <x v="2"/>
    <x v="1080"/>
    <x v="1492"/>
    <n v="3"/>
    <n v="20.75"/>
  </r>
  <r>
    <n v="1794"/>
    <d v="2014-12-09T00:00:00"/>
    <x v="0"/>
    <x v="11"/>
    <x v="93"/>
    <x v="1"/>
    <x v="0"/>
    <x v="0"/>
    <x v="1133"/>
    <x v="174"/>
    <n v="2"/>
    <n v="2.96"/>
  </r>
  <r>
    <n v="1795"/>
    <d v="2014-12-09T00:00:00"/>
    <x v="0"/>
    <x v="11"/>
    <x v="93"/>
    <x v="1"/>
    <x v="0"/>
    <x v="12"/>
    <x v="704"/>
    <x v="1493"/>
    <n v="2"/>
    <n v="-53.01"/>
  </r>
  <r>
    <n v="1796"/>
    <d v="2014-12-09T00:00:00"/>
    <x v="0"/>
    <x v="11"/>
    <x v="558"/>
    <x v="2"/>
    <x v="0"/>
    <x v="10"/>
    <x v="681"/>
    <x v="1494"/>
    <n v="3"/>
    <n v="9.59"/>
  </r>
  <r>
    <n v="1797"/>
    <d v="2014-12-09T00:00:00"/>
    <x v="0"/>
    <x v="11"/>
    <x v="558"/>
    <x v="2"/>
    <x v="2"/>
    <x v="16"/>
    <x v="1134"/>
    <x v="1495"/>
    <n v="4"/>
    <n v="126"/>
  </r>
  <r>
    <n v="1798"/>
    <d v="2014-12-10T00:00:00"/>
    <x v="0"/>
    <x v="11"/>
    <x v="533"/>
    <x v="20"/>
    <x v="0"/>
    <x v="0"/>
    <x v="1039"/>
    <x v="21"/>
    <n v="2"/>
    <n v="5.23"/>
  </r>
  <r>
    <n v="1799"/>
    <d v="2014-12-10T00:00:00"/>
    <x v="0"/>
    <x v="11"/>
    <x v="533"/>
    <x v="20"/>
    <x v="0"/>
    <x v="3"/>
    <x v="1135"/>
    <x v="1496"/>
    <n v="7"/>
    <n v="37.22"/>
  </r>
  <r>
    <n v="1800"/>
    <d v="2014-12-10T00:00:00"/>
    <x v="0"/>
    <x v="11"/>
    <x v="562"/>
    <x v="34"/>
    <x v="1"/>
    <x v="5"/>
    <x v="1136"/>
    <x v="1497"/>
    <n v="3"/>
    <n v="4.2300000000000004"/>
  </r>
  <r>
    <n v="1801"/>
    <d v="2014-12-10T00:00:00"/>
    <x v="0"/>
    <x v="11"/>
    <x v="562"/>
    <x v="34"/>
    <x v="0"/>
    <x v="0"/>
    <x v="727"/>
    <x v="499"/>
    <n v="4"/>
    <n v="12.44"/>
  </r>
  <r>
    <n v="1802"/>
    <d v="2014-12-10T00:00:00"/>
    <x v="0"/>
    <x v="11"/>
    <x v="562"/>
    <x v="34"/>
    <x v="0"/>
    <x v="0"/>
    <x v="1137"/>
    <x v="802"/>
    <n v="4"/>
    <n v="42.03"/>
  </r>
  <r>
    <n v="1803"/>
    <d v="2014-12-12T00:00:00"/>
    <x v="0"/>
    <x v="11"/>
    <x v="377"/>
    <x v="3"/>
    <x v="1"/>
    <x v="13"/>
    <x v="1138"/>
    <x v="1498"/>
    <n v="6"/>
    <n v="95.59"/>
  </r>
  <r>
    <n v="1804"/>
    <d v="2014-12-12T00:00:00"/>
    <x v="0"/>
    <x v="11"/>
    <x v="377"/>
    <x v="3"/>
    <x v="1"/>
    <x v="13"/>
    <x v="177"/>
    <x v="1499"/>
    <n v="12"/>
    <n v="135.41"/>
  </r>
  <r>
    <n v="1805"/>
    <d v="2014-12-12T00:00:00"/>
    <x v="0"/>
    <x v="11"/>
    <x v="377"/>
    <x v="3"/>
    <x v="1"/>
    <x v="11"/>
    <x v="384"/>
    <x v="1500"/>
    <n v="3"/>
    <n v="12"/>
  </r>
  <r>
    <n v="1806"/>
    <d v="2014-12-12T00:00:00"/>
    <x v="0"/>
    <x v="11"/>
    <x v="494"/>
    <x v="3"/>
    <x v="1"/>
    <x v="8"/>
    <x v="1139"/>
    <x v="1501"/>
    <n v="1"/>
    <n v="4.33"/>
  </r>
  <r>
    <n v="1807"/>
    <d v="2014-12-12T00:00:00"/>
    <x v="0"/>
    <x v="11"/>
    <x v="563"/>
    <x v="0"/>
    <x v="0"/>
    <x v="3"/>
    <x v="1140"/>
    <x v="1502"/>
    <n v="2"/>
    <n v="-336.63"/>
  </r>
  <r>
    <n v="1808"/>
    <d v="2014-12-12T00:00:00"/>
    <x v="0"/>
    <x v="11"/>
    <x v="564"/>
    <x v="3"/>
    <x v="1"/>
    <x v="8"/>
    <x v="1141"/>
    <x v="1503"/>
    <n v="3"/>
    <n v="4.51"/>
  </r>
  <r>
    <n v="1809"/>
    <d v="2014-12-12T00:00:00"/>
    <x v="0"/>
    <x v="11"/>
    <x v="564"/>
    <x v="3"/>
    <x v="0"/>
    <x v="2"/>
    <x v="1142"/>
    <x v="1504"/>
    <n v="3"/>
    <n v="0.63"/>
  </r>
  <r>
    <n v="1810"/>
    <d v="2014-12-12T00:00:00"/>
    <x v="0"/>
    <x v="11"/>
    <x v="564"/>
    <x v="3"/>
    <x v="1"/>
    <x v="8"/>
    <x v="895"/>
    <x v="703"/>
    <n v="3"/>
    <n v="4.4400000000000004"/>
  </r>
  <r>
    <n v="1811"/>
    <d v="2014-12-12T00:00:00"/>
    <x v="0"/>
    <x v="11"/>
    <x v="300"/>
    <x v="16"/>
    <x v="0"/>
    <x v="10"/>
    <x v="21"/>
    <x v="1098"/>
    <n v="3"/>
    <n v="7.63"/>
  </r>
  <r>
    <n v="1812"/>
    <d v="2014-12-13T00:00:00"/>
    <x v="0"/>
    <x v="11"/>
    <x v="375"/>
    <x v="3"/>
    <x v="0"/>
    <x v="0"/>
    <x v="887"/>
    <x v="1505"/>
    <n v="6"/>
    <n v="41.51"/>
  </r>
  <r>
    <n v="1813"/>
    <d v="2014-12-13T00:00:00"/>
    <x v="0"/>
    <x v="11"/>
    <x v="565"/>
    <x v="0"/>
    <x v="0"/>
    <x v="14"/>
    <x v="817"/>
    <x v="885"/>
    <n v="1"/>
    <n v="0.37"/>
  </r>
  <r>
    <n v="1814"/>
    <d v="2014-12-13T00:00:00"/>
    <x v="0"/>
    <x v="11"/>
    <x v="227"/>
    <x v="1"/>
    <x v="1"/>
    <x v="8"/>
    <x v="1143"/>
    <x v="1506"/>
    <n v="3"/>
    <n v="-42.49"/>
  </r>
  <r>
    <n v="1815"/>
    <d v="2014-12-13T00:00:00"/>
    <x v="0"/>
    <x v="11"/>
    <x v="211"/>
    <x v="12"/>
    <x v="1"/>
    <x v="8"/>
    <x v="428"/>
    <x v="1507"/>
    <n v="3"/>
    <n v="7.7"/>
  </r>
  <r>
    <n v="1816"/>
    <d v="2014-12-13T00:00:00"/>
    <x v="0"/>
    <x v="11"/>
    <x v="211"/>
    <x v="12"/>
    <x v="0"/>
    <x v="3"/>
    <x v="592"/>
    <x v="1508"/>
    <n v="2"/>
    <n v="-4.17"/>
  </r>
  <r>
    <n v="1817"/>
    <d v="2014-12-13T00:00:00"/>
    <x v="0"/>
    <x v="11"/>
    <x v="566"/>
    <x v="5"/>
    <x v="0"/>
    <x v="3"/>
    <x v="333"/>
    <x v="1192"/>
    <n v="3"/>
    <n v="5.82"/>
  </r>
  <r>
    <n v="1818"/>
    <d v="2014-12-14T00:00:00"/>
    <x v="0"/>
    <x v="11"/>
    <x v="448"/>
    <x v="1"/>
    <x v="0"/>
    <x v="3"/>
    <x v="405"/>
    <x v="1509"/>
    <n v="4"/>
    <n v="-8.68"/>
  </r>
  <r>
    <n v="1819"/>
    <d v="2014-12-14T00:00:00"/>
    <x v="0"/>
    <x v="11"/>
    <x v="448"/>
    <x v="1"/>
    <x v="0"/>
    <x v="7"/>
    <x v="1144"/>
    <x v="1510"/>
    <n v="2"/>
    <n v="0.47"/>
  </r>
  <r>
    <n v="1820"/>
    <d v="2014-12-14T00:00:00"/>
    <x v="0"/>
    <x v="11"/>
    <x v="448"/>
    <x v="1"/>
    <x v="2"/>
    <x v="9"/>
    <x v="774"/>
    <x v="1511"/>
    <n v="3"/>
    <n v="-2.19"/>
  </r>
  <r>
    <n v="1821"/>
    <d v="2014-12-14T00:00:00"/>
    <x v="0"/>
    <x v="11"/>
    <x v="240"/>
    <x v="16"/>
    <x v="1"/>
    <x v="5"/>
    <x v="221"/>
    <x v="1512"/>
    <n v="4"/>
    <n v="13.97"/>
  </r>
  <r>
    <n v="1822"/>
    <d v="2014-12-14T00:00:00"/>
    <x v="0"/>
    <x v="11"/>
    <x v="567"/>
    <x v="10"/>
    <x v="0"/>
    <x v="4"/>
    <x v="175"/>
    <x v="1386"/>
    <n v="1"/>
    <n v="0.3"/>
  </r>
  <r>
    <n v="1823"/>
    <d v="2014-12-14T00:00:00"/>
    <x v="0"/>
    <x v="11"/>
    <x v="567"/>
    <x v="10"/>
    <x v="1"/>
    <x v="13"/>
    <x v="1145"/>
    <x v="1513"/>
    <n v="1"/>
    <n v="-52.34"/>
  </r>
  <r>
    <n v="1824"/>
    <d v="2014-12-14T00:00:00"/>
    <x v="0"/>
    <x v="11"/>
    <x v="567"/>
    <x v="10"/>
    <x v="2"/>
    <x v="9"/>
    <x v="1146"/>
    <x v="592"/>
    <n v="1"/>
    <n v="42.89"/>
  </r>
  <r>
    <n v="1825"/>
    <d v="2014-12-14T00:00:00"/>
    <x v="0"/>
    <x v="11"/>
    <x v="23"/>
    <x v="20"/>
    <x v="2"/>
    <x v="15"/>
    <x v="846"/>
    <x v="1514"/>
    <n v="4"/>
    <n v="2239.9899999999998"/>
  </r>
  <r>
    <n v="1826"/>
    <d v="2014-12-14T00:00:00"/>
    <x v="0"/>
    <x v="11"/>
    <x v="568"/>
    <x v="1"/>
    <x v="0"/>
    <x v="3"/>
    <x v="962"/>
    <x v="1515"/>
    <n v="3"/>
    <n v="-13.9"/>
  </r>
  <r>
    <n v="1827"/>
    <d v="2014-12-15T00:00:00"/>
    <x v="0"/>
    <x v="11"/>
    <x v="260"/>
    <x v="0"/>
    <x v="2"/>
    <x v="6"/>
    <x v="1147"/>
    <x v="1015"/>
    <n v="3"/>
    <n v="-9.15"/>
  </r>
  <r>
    <n v="1828"/>
    <d v="2014-12-15T00:00:00"/>
    <x v="0"/>
    <x v="11"/>
    <x v="260"/>
    <x v="0"/>
    <x v="1"/>
    <x v="5"/>
    <x v="376"/>
    <x v="1516"/>
    <n v="5"/>
    <n v="-21.81"/>
  </r>
  <r>
    <n v="1829"/>
    <d v="2014-12-15T00:00:00"/>
    <x v="0"/>
    <x v="11"/>
    <x v="117"/>
    <x v="3"/>
    <x v="1"/>
    <x v="8"/>
    <x v="1148"/>
    <x v="1059"/>
    <n v="2"/>
    <n v="1.97"/>
  </r>
  <r>
    <n v="1830"/>
    <d v="2014-12-15T00:00:00"/>
    <x v="0"/>
    <x v="11"/>
    <x v="569"/>
    <x v="1"/>
    <x v="1"/>
    <x v="8"/>
    <x v="863"/>
    <x v="1009"/>
    <n v="2"/>
    <n v="-7.48"/>
  </r>
  <r>
    <n v="1831"/>
    <d v="2014-12-15T00:00:00"/>
    <x v="0"/>
    <x v="11"/>
    <x v="290"/>
    <x v="2"/>
    <x v="1"/>
    <x v="5"/>
    <x v="943"/>
    <x v="1517"/>
    <n v="7"/>
    <n v="-108.27"/>
  </r>
  <r>
    <n v="1832"/>
    <d v="2014-12-16T00:00:00"/>
    <x v="0"/>
    <x v="11"/>
    <x v="148"/>
    <x v="16"/>
    <x v="0"/>
    <x v="3"/>
    <x v="1149"/>
    <x v="1518"/>
    <n v="1"/>
    <n v="-0.86"/>
  </r>
  <r>
    <n v="1833"/>
    <d v="2014-12-16T00:00:00"/>
    <x v="0"/>
    <x v="11"/>
    <x v="570"/>
    <x v="3"/>
    <x v="1"/>
    <x v="8"/>
    <x v="1150"/>
    <x v="1519"/>
    <n v="2"/>
    <n v="14.67"/>
  </r>
  <r>
    <n v="1834"/>
    <d v="2014-12-16T00:00:00"/>
    <x v="0"/>
    <x v="11"/>
    <x v="570"/>
    <x v="3"/>
    <x v="1"/>
    <x v="5"/>
    <x v="322"/>
    <x v="1520"/>
    <n v="2"/>
    <n v="18.12"/>
  </r>
  <r>
    <n v="1835"/>
    <d v="2014-12-16T00:00:00"/>
    <x v="0"/>
    <x v="11"/>
    <x v="570"/>
    <x v="3"/>
    <x v="2"/>
    <x v="9"/>
    <x v="1151"/>
    <x v="1521"/>
    <n v="5"/>
    <n v="39.5"/>
  </r>
  <r>
    <n v="1836"/>
    <d v="2014-12-16T00:00:00"/>
    <x v="0"/>
    <x v="11"/>
    <x v="570"/>
    <x v="3"/>
    <x v="2"/>
    <x v="6"/>
    <x v="10"/>
    <x v="1522"/>
    <n v="4"/>
    <n v="70.56"/>
  </r>
  <r>
    <n v="1837"/>
    <d v="2014-12-16T00:00:00"/>
    <x v="0"/>
    <x v="11"/>
    <x v="127"/>
    <x v="16"/>
    <x v="1"/>
    <x v="5"/>
    <x v="433"/>
    <x v="1523"/>
    <n v="9"/>
    <n v="101.38"/>
  </r>
  <r>
    <n v="1838"/>
    <d v="2014-12-16T00:00:00"/>
    <x v="0"/>
    <x v="11"/>
    <x v="127"/>
    <x v="16"/>
    <x v="0"/>
    <x v="7"/>
    <x v="1152"/>
    <x v="1183"/>
    <n v="2"/>
    <n v="0.67"/>
  </r>
  <r>
    <n v="1839"/>
    <d v="2014-12-16T00:00:00"/>
    <x v="0"/>
    <x v="11"/>
    <x v="28"/>
    <x v="0"/>
    <x v="0"/>
    <x v="0"/>
    <x v="300"/>
    <x v="1308"/>
    <n v="7"/>
    <n v="12.7"/>
  </r>
  <r>
    <n v="1840"/>
    <d v="2014-12-16T00:00:00"/>
    <x v="0"/>
    <x v="11"/>
    <x v="28"/>
    <x v="0"/>
    <x v="1"/>
    <x v="8"/>
    <x v="759"/>
    <x v="1524"/>
    <n v="2"/>
    <n v="-74.95"/>
  </r>
  <r>
    <n v="1841"/>
    <d v="2014-12-16T00:00:00"/>
    <x v="0"/>
    <x v="11"/>
    <x v="571"/>
    <x v="14"/>
    <x v="0"/>
    <x v="0"/>
    <x v="709"/>
    <x v="809"/>
    <n v="5"/>
    <n v="52.53"/>
  </r>
  <r>
    <n v="1842"/>
    <d v="2014-12-16T00:00:00"/>
    <x v="0"/>
    <x v="11"/>
    <x v="572"/>
    <x v="3"/>
    <x v="1"/>
    <x v="5"/>
    <x v="1107"/>
    <x v="1525"/>
    <n v="5"/>
    <n v="70.2"/>
  </r>
  <r>
    <n v="1843"/>
    <d v="2014-12-16T00:00:00"/>
    <x v="0"/>
    <x v="11"/>
    <x v="224"/>
    <x v="6"/>
    <x v="2"/>
    <x v="9"/>
    <x v="621"/>
    <x v="287"/>
    <n v="2"/>
    <n v="8"/>
  </r>
  <r>
    <n v="1844"/>
    <d v="2014-12-16T00:00:00"/>
    <x v="0"/>
    <x v="11"/>
    <x v="224"/>
    <x v="6"/>
    <x v="1"/>
    <x v="8"/>
    <x v="55"/>
    <x v="1526"/>
    <n v="6"/>
    <n v="9.7200000000000006"/>
  </r>
  <r>
    <n v="1845"/>
    <d v="2014-12-16T00:00:00"/>
    <x v="0"/>
    <x v="11"/>
    <x v="573"/>
    <x v="0"/>
    <x v="2"/>
    <x v="9"/>
    <x v="288"/>
    <x v="1160"/>
    <n v="4"/>
    <n v="95.99"/>
  </r>
  <r>
    <n v="1846"/>
    <d v="2014-12-16T00:00:00"/>
    <x v="0"/>
    <x v="11"/>
    <x v="573"/>
    <x v="0"/>
    <x v="1"/>
    <x v="8"/>
    <x v="895"/>
    <x v="1527"/>
    <n v="7"/>
    <n v="-2.59"/>
  </r>
  <r>
    <n v="1847"/>
    <d v="2014-12-17T00:00:00"/>
    <x v="0"/>
    <x v="11"/>
    <x v="503"/>
    <x v="4"/>
    <x v="0"/>
    <x v="4"/>
    <x v="273"/>
    <x v="1528"/>
    <n v="3"/>
    <n v="11.21"/>
  </r>
  <r>
    <n v="1848"/>
    <d v="2014-12-17T00:00:00"/>
    <x v="0"/>
    <x v="11"/>
    <x v="574"/>
    <x v="10"/>
    <x v="0"/>
    <x v="3"/>
    <x v="573"/>
    <x v="9"/>
    <n v="4"/>
    <n v="-4.0199999999999996"/>
  </r>
  <r>
    <n v="1849"/>
    <d v="2014-12-19T00:00:00"/>
    <x v="0"/>
    <x v="11"/>
    <x v="575"/>
    <x v="16"/>
    <x v="0"/>
    <x v="3"/>
    <x v="170"/>
    <x v="1529"/>
    <n v="2"/>
    <n v="-3.69"/>
  </r>
  <r>
    <n v="1850"/>
    <d v="2014-12-19T00:00:00"/>
    <x v="0"/>
    <x v="11"/>
    <x v="575"/>
    <x v="16"/>
    <x v="2"/>
    <x v="9"/>
    <x v="1153"/>
    <x v="1530"/>
    <n v="5"/>
    <n v="-18.59"/>
  </r>
  <r>
    <n v="1851"/>
    <d v="2014-12-19T00:00:00"/>
    <x v="0"/>
    <x v="11"/>
    <x v="576"/>
    <x v="33"/>
    <x v="0"/>
    <x v="3"/>
    <x v="1154"/>
    <x v="1531"/>
    <n v="6"/>
    <n v="74.849999999999994"/>
  </r>
  <r>
    <n v="1852"/>
    <d v="2014-12-19T00:00:00"/>
    <x v="0"/>
    <x v="11"/>
    <x v="576"/>
    <x v="33"/>
    <x v="0"/>
    <x v="14"/>
    <x v="1006"/>
    <x v="1532"/>
    <n v="1"/>
    <n v="1.96"/>
  </r>
  <r>
    <n v="1853"/>
    <d v="2014-12-19T00:00:00"/>
    <x v="0"/>
    <x v="11"/>
    <x v="576"/>
    <x v="33"/>
    <x v="1"/>
    <x v="5"/>
    <x v="1155"/>
    <x v="1533"/>
    <n v="14"/>
    <n v="163.79"/>
  </r>
  <r>
    <n v="1854"/>
    <d v="2014-12-19T00:00:00"/>
    <x v="0"/>
    <x v="11"/>
    <x v="244"/>
    <x v="3"/>
    <x v="0"/>
    <x v="1"/>
    <x v="553"/>
    <x v="471"/>
    <n v="2"/>
    <n v="6.87"/>
  </r>
  <r>
    <n v="1855"/>
    <d v="2014-12-19T00:00:00"/>
    <x v="0"/>
    <x v="11"/>
    <x v="244"/>
    <x v="3"/>
    <x v="0"/>
    <x v="7"/>
    <x v="1156"/>
    <x v="1534"/>
    <n v="5"/>
    <n v="8.7899999999999991"/>
  </r>
  <r>
    <n v="1856"/>
    <d v="2014-12-19T00:00:00"/>
    <x v="0"/>
    <x v="11"/>
    <x v="244"/>
    <x v="3"/>
    <x v="2"/>
    <x v="6"/>
    <x v="1157"/>
    <x v="1535"/>
    <n v="5"/>
    <n v="72.98"/>
  </r>
  <r>
    <n v="1857"/>
    <d v="2014-12-19T00:00:00"/>
    <x v="0"/>
    <x v="11"/>
    <x v="244"/>
    <x v="3"/>
    <x v="2"/>
    <x v="6"/>
    <x v="1158"/>
    <x v="1536"/>
    <n v="4"/>
    <n v="15.84"/>
  </r>
  <r>
    <n v="1858"/>
    <d v="2014-12-19T00:00:00"/>
    <x v="0"/>
    <x v="11"/>
    <x v="25"/>
    <x v="1"/>
    <x v="2"/>
    <x v="6"/>
    <x v="1159"/>
    <x v="210"/>
    <n v="3"/>
    <n v="36.450000000000003"/>
  </r>
  <r>
    <n v="1859"/>
    <d v="2014-12-19T00:00:00"/>
    <x v="0"/>
    <x v="11"/>
    <x v="25"/>
    <x v="1"/>
    <x v="0"/>
    <x v="0"/>
    <x v="697"/>
    <x v="143"/>
    <n v="3"/>
    <n v="5.44"/>
  </r>
  <r>
    <n v="1860"/>
    <d v="2014-12-19T00:00:00"/>
    <x v="0"/>
    <x v="11"/>
    <x v="25"/>
    <x v="1"/>
    <x v="0"/>
    <x v="2"/>
    <x v="1160"/>
    <x v="1537"/>
    <n v="3"/>
    <n v="-7.74"/>
  </r>
  <r>
    <n v="1861"/>
    <d v="2014-12-20T00:00:00"/>
    <x v="0"/>
    <x v="11"/>
    <x v="577"/>
    <x v="6"/>
    <x v="0"/>
    <x v="2"/>
    <x v="62"/>
    <x v="1538"/>
    <n v="2"/>
    <n v="0"/>
  </r>
  <r>
    <n v="1862"/>
    <d v="2014-12-20T00:00:00"/>
    <x v="0"/>
    <x v="11"/>
    <x v="577"/>
    <x v="6"/>
    <x v="1"/>
    <x v="13"/>
    <x v="1161"/>
    <x v="1539"/>
    <n v="7"/>
    <n v="493.79"/>
  </r>
  <r>
    <n v="1863"/>
    <d v="2014-12-20T00:00:00"/>
    <x v="0"/>
    <x v="11"/>
    <x v="577"/>
    <x v="6"/>
    <x v="0"/>
    <x v="3"/>
    <x v="471"/>
    <x v="113"/>
    <n v="3"/>
    <n v="29.29"/>
  </r>
  <r>
    <n v="1864"/>
    <d v="2014-12-20T00:00:00"/>
    <x v="0"/>
    <x v="11"/>
    <x v="577"/>
    <x v="6"/>
    <x v="1"/>
    <x v="13"/>
    <x v="957"/>
    <x v="1540"/>
    <n v="2"/>
    <n v="100.12"/>
  </r>
  <r>
    <n v="1865"/>
    <d v="2014-12-20T00:00:00"/>
    <x v="0"/>
    <x v="11"/>
    <x v="348"/>
    <x v="22"/>
    <x v="0"/>
    <x v="1"/>
    <x v="1101"/>
    <x v="1541"/>
    <n v="3"/>
    <n v="14.9"/>
  </r>
  <r>
    <n v="1866"/>
    <d v="2014-12-20T00:00:00"/>
    <x v="0"/>
    <x v="11"/>
    <x v="578"/>
    <x v="15"/>
    <x v="0"/>
    <x v="12"/>
    <x v="1162"/>
    <x v="1542"/>
    <n v="7"/>
    <n v="3.81"/>
  </r>
  <r>
    <n v="1867"/>
    <d v="2014-12-20T00:00:00"/>
    <x v="0"/>
    <x v="11"/>
    <x v="578"/>
    <x v="15"/>
    <x v="1"/>
    <x v="5"/>
    <x v="782"/>
    <x v="1543"/>
    <n v="3"/>
    <n v="74.569999999999993"/>
  </r>
  <r>
    <n v="1868"/>
    <d v="2014-12-20T00:00:00"/>
    <x v="0"/>
    <x v="11"/>
    <x v="578"/>
    <x v="15"/>
    <x v="0"/>
    <x v="0"/>
    <x v="381"/>
    <x v="499"/>
    <n v="5"/>
    <n v="9.07"/>
  </r>
  <r>
    <n v="1869"/>
    <d v="2014-12-20T00:00:00"/>
    <x v="0"/>
    <x v="11"/>
    <x v="283"/>
    <x v="3"/>
    <x v="0"/>
    <x v="3"/>
    <x v="8"/>
    <x v="1544"/>
    <n v="2"/>
    <n v="152.5"/>
  </r>
  <r>
    <n v="1870"/>
    <d v="2014-12-20T00:00:00"/>
    <x v="0"/>
    <x v="11"/>
    <x v="283"/>
    <x v="3"/>
    <x v="0"/>
    <x v="4"/>
    <x v="286"/>
    <x v="1545"/>
    <n v="2"/>
    <n v="12.3"/>
  </r>
  <r>
    <n v="1871"/>
    <d v="2014-12-20T00:00:00"/>
    <x v="0"/>
    <x v="11"/>
    <x v="283"/>
    <x v="3"/>
    <x v="0"/>
    <x v="4"/>
    <x v="1163"/>
    <x v="1546"/>
    <n v="1"/>
    <n v="1.1599999999999999"/>
  </r>
  <r>
    <n v="1872"/>
    <d v="2014-12-20T00:00:00"/>
    <x v="0"/>
    <x v="11"/>
    <x v="283"/>
    <x v="3"/>
    <x v="0"/>
    <x v="3"/>
    <x v="164"/>
    <x v="1547"/>
    <n v="5"/>
    <n v="50.41"/>
  </r>
  <r>
    <n v="1873"/>
    <d v="2014-12-20T00:00:00"/>
    <x v="0"/>
    <x v="11"/>
    <x v="460"/>
    <x v="26"/>
    <x v="2"/>
    <x v="9"/>
    <x v="1164"/>
    <x v="1548"/>
    <n v="7"/>
    <n v="89.59"/>
  </r>
  <r>
    <n v="1874"/>
    <d v="2014-12-20T00:00:00"/>
    <x v="0"/>
    <x v="11"/>
    <x v="579"/>
    <x v="18"/>
    <x v="0"/>
    <x v="1"/>
    <x v="1165"/>
    <x v="1549"/>
    <n v="1"/>
    <n v="1.73"/>
  </r>
  <r>
    <n v="1875"/>
    <d v="2014-12-20T00:00:00"/>
    <x v="0"/>
    <x v="11"/>
    <x v="579"/>
    <x v="18"/>
    <x v="0"/>
    <x v="3"/>
    <x v="688"/>
    <x v="1550"/>
    <n v="3"/>
    <n v="496.79"/>
  </r>
  <r>
    <n v="1876"/>
    <d v="2014-12-20T00:00:00"/>
    <x v="0"/>
    <x v="11"/>
    <x v="294"/>
    <x v="10"/>
    <x v="1"/>
    <x v="8"/>
    <x v="1100"/>
    <x v="1551"/>
    <n v="3"/>
    <n v="-21.47"/>
  </r>
  <r>
    <n v="1877"/>
    <d v="2014-12-20T00:00:00"/>
    <x v="0"/>
    <x v="11"/>
    <x v="189"/>
    <x v="12"/>
    <x v="1"/>
    <x v="8"/>
    <x v="866"/>
    <x v="1552"/>
    <n v="2"/>
    <n v="10.39"/>
  </r>
  <r>
    <n v="1878"/>
    <d v="2014-12-20T00:00:00"/>
    <x v="0"/>
    <x v="11"/>
    <x v="189"/>
    <x v="12"/>
    <x v="2"/>
    <x v="9"/>
    <x v="33"/>
    <x v="1553"/>
    <n v="3"/>
    <n v="21.59"/>
  </r>
  <r>
    <n v="1879"/>
    <d v="2014-12-20T00:00:00"/>
    <x v="0"/>
    <x v="11"/>
    <x v="189"/>
    <x v="12"/>
    <x v="1"/>
    <x v="5"/>
    <x v="1166"/>
    <x v="1554"/>
    <n v="3"/>
    <n v="-42.41"/>
  </r>
  <r>
    <n v="1880"/>
    <d v="2014-12-20T00:00:00"/>
    <x v="0"/>
    <x v="11"/>
    <x v="189"/>
    <x v="12"/>
    <x v="0"/>
    <x v="0"/>
    <x v="1066"/>
    <x v="1555"/>
    <n v="5"/>
    <n v="77.67"/>
  </r>
  <r>
    <n v="1881"/>
    <d v="2014-12-20T00:00:00"/>
    <x v="0"/>
    <x v="11"/>
    <x v="189"/>
    <x v="12"/>
    <x v="0"/>
    <x v="0"/>
    <x v="875"/>
    <x v="174"/>
    <n v="2"/>
    <n v="2.64"/>
  </r>
  <r>
    <n v="1882"/>
    <d v="2014-12-20T00:00:00"/>
    <x v="0"/>
    <x v="11"/>
    <x v="494"/>
    <x v="0"/>
    <x v="0"/>
    <x v="12"/>
    <x v="1167"/>
    <x v="1556"/>
    <n v="2"/>
    <n v="-49.55"/>
  </r>
  <r>
    <n v="1883"/>
    <d v="2014-12-20T00:00:00"/>
    <x v="0"/>
    <x v="11"/>
    <x v="494"/>
    <x v="0"/>
    <x v="2"/>
    <x v="9"/>
    <x v="665"/>
    <x v="1557"/>
    <n v="5"/>
    <n v="-8.18"/>
  </r>
  <r>
    <n v="1884"/>
    <d v="2014-12-20T00:00:00"/>
    <x v="0"/>
    <x v="11"/>
    <x v="436"/>
    <x v="20"/>
    <x v="1"/>
    <x v="5"/>
    <x v="1168"/>
    <x v="1558"/>
    <n v="3"/>
    <n v="36.299999999999997"/>
  </r>
  <r>
    <n v="1885"/>
    <d v="2014-12-21T00:00:00"/>
    <x v="0"/>
    <x v="11"/>
    <x v="95"/>
    <x v="3"/>
    <x v="1"/>
    <x v="5"/>
    <x v="782"/>
    <x v="1559"/>
    <n v="6"/>
    <n v="149.15"/>
  </r>
  <r>
    <n v="1886"/>
    <d v="2014-12-21T00:00:00"/>
    <x v="0"/>
    <x v="11"/>
    <x v="95"/>
    <x v="3"/>
    <x v="1"/>
    <x v="5"/>
    <x v="1075"/>
    <x v="1560"/>
    <n v="3"/>
    <n v="35.76"/>
  </r>
  <r>
    <n v="1887"/>
    <d v="2014-12-21T00:00:00"/>
    <x v="0"/>
    <x v="11"/>
    <x v="285"/>
    <x v="15"/>
    <x v="0"/>
    <x v="3"/>
    <x v="417"/>
    <x v="459"/>
    <n v="2"/>
    <n v="-14.59"/>
  </r>
  <r>
    <n v="1888"/>
    <d v="2014-12-21T00:00:00"/>
    <x v="0"/>
    <x v="11"/>
    <x v="405"/>
    <x v="7"/>
    <x v="0"/>
    <x v="1"/>
    <x v="206"/>
    <x v="1561"/>
    <n v="6"/>
    <n v="7.95"/>
  </r>
  <r>
    <n v="1889"/>
    <d v="2014-12-22T00:00:00"/>
    <x v="0"/>
    <x v="11"/>
    <x v="580"/>
    <x v="3"/>
    <x v="0"/>
    <x v="4"/>
    <x v="1169"/>
    <x v="1562"/>
    <n v="4"/>
    <n v="3.18"/>
  </r>
  <r>
    <n v="1890"/>
    <d v="2014-12-22T00:00:00"/>
    <x v="0"/>
    <x v="11"/>
    <x v="214"/>
    <x v="20"/>
    <x v="0"/>
    <x v="2"/>
    <x v="1170"/>
    <x v="1563"/>
    <n v="4"/>
    <n v="56.26"/>
  </r>
  <r>
    <n v="1891"/>
    <d v="2014-12-22T00:00:00"/>
    <x v="0"/>
    <x v="11"/>
    <x v="377"/>
    <x v="1"/>
    <x v="0"/>
    <x v="2"/>
    <x v="216"/>
    <x v="1564"/>
    <n v="1"/>
    <n v="9.91"/>
  </r>
  <r>
    <n v="1892"/>
    <d v="2014-12-22T00:00:00"/>
    <x v="0"/>
    <x v="11"/>
    <x v="377"/>
    <x v="1"/>
    <x v="0"/>
    <x v="3"/>
    <x v="1171"/>
    <x v="558"/>
    <n v="6"/>
    <n v="-31.33"/>
  </r>
  <r>
    <n v="1893"/>
    <d v="2014-12-22T00:00:00"/>
    <x v="0"/>
    <x v="11"/>
    <x v="377"/>
    <x v="1"/>
    <x v="0"/>
    <x v="0"/>
    <x v="655"/>
    <x v="1565"/>
    <n v="4"/>
    <n v="44.96"/>
  </r>
  <r>
    <n v="1894"/>
    <d v="2014-12-22T00:00:00"/>
    <x v="0"/>
    <x v="11"/>
    <x v="581"/>
    <x v="20"/>
    <x v="0"/>
    <x v="3"/>
    <x v="1172"/>
    <x v="1566"/>
    <n v="13"/>
    <n v="100.14"/>
  </r>
  <r>
    <n v="1895"/>
    <d v="2014-12-23T00:00:00"/>
    <x v="0"/>
    <x v="11"/>
    <x v="582"/>
    <x v="18"/>
    <x v="0"/>
    <x v="12"/>
    <x v="1173"/>
    <x v="1567"/>
    <n v="11"/>
    <n v="58.03"/>
  </r>
  <r>
    <n v="1896"/>
    <d v="2014-12-23T00:00:00"/>
    <x v="0"/>
    <x v="11"/>
    <x v="495"/>
    <x v="20"/>
    <x v="1"/>
    <x v="13"/>
    <x v="1174"/>
    <x v="1568"/>
    <n v="2"/>
    <n v="-19.55"/>
  </r>
  <r>
    <n v="1897"/>
    <d v="2014-12-23T00:00:00"/>
    <x v="0"/>
    <x v="11"/>
    <x v="495"/>
    <x v="20"/>
    <x v="0"/>
    <x v="12"/>
    <x v="1173"/>
    <x v="1274"/>
    <n v="3"/>
    <n v="15.83"/>
  </r>
  <r>
    <n v="1898"/>
    <d v="2014-12-23T00:00:00"/>
    <x v="0"/>
    <x v="11"/>
    <x v="311"/>
    <x v="0"/>
    <x v="0"/>
    <x v="0"/>
    <x v="768"/>
    <x v="193"/>
    <n v="1"/>
    <n v="1.81"/>
  </r>
  <r>
    <n v="1899"/>
    <d v="2014-12-23T00:00:00"/>
    <x v="0"/>
    <x v="11"/>
    <x v="583"/>
    <x v="16"/>
    <x v="0"/>
    <x v="0"/>
    <x v="1175"/>
    <x v="1569"/>
    <n v="3"/>
    <n v="15.93"/>
  </r>
  <r>
    <n v="1900"/>
    <d v="2014-12-23T00:00:00"/>
    <x v="0"/>
    <x v="11"/>
    <x v="583"/>
    <x v="16"/>
    <x v="1"/>
    <x v="5"/>
    <x v="526"/>
    <x v="876"/>
    <n v="1"/>
    <n v="6.48"/>
  </r>
  <r>
    <n v="1901"/>
    <d v="2014-12-23T00:00:00"/>
    <x v="0"/>
    <x v="11"/>
    <x v="583"/>
    <x v="16"/>
    <x v="0"/>
    <x v="2"/>
    <x v="27"/>
    <x v="1570"/>
    <n v="2"/>
    <n v="-10.61"/>
  </r>
  <r>
    <n v="1902"/>
    <d v="2014-12-23T00:00:00"/>
    <x v="0"/>
    <x v="11"/>
    <x v="583"/>
    <x v="16"/>
    <x v="0"/>
    <x v="4"/>
    <x v="321"/>
    <x v="1151"/>
    <n v="1"/>
    <n v="0.5"/>
  </r>
  <r>
    <n v="1903"/>
    <d v="2014-12-23T00:00:00"/>
    <x v="0"/>
    <x v="11"/>
    <x v="583"/>
    <x v="16"/>
    <x v="0"/>
    <x v="2"/>
    <x v="1019"/>
    <x v="894"/>
    <n v="5"/>
    <n v="-1.05"/>
  </r>
  <r>
    <n v="1904"/>
    <d v="2014-12-24T00:00:00"/>
    <x v="0"/>
    <x v="11"/>
    <x v="321"/>
    <x v="16"/>
    <x v="0"/>
    <x v="0"/>
    <x v="1035"/>
    <x v="1571"/>
    <n v="2"/>
    <n v="3.47"/>
  </r>
  <r>
    <n v="1905"/>
    <d v="2014-12-24T00:00:00"/>
    <x v="0"/>
    <x v="11"/>
    <x v="218"/>
    <x v="10"/>
    <x v="1"/>
    <x v="8"/>
    <x v="1176"/>
    <x v="1572"/>
    <n v="5"/>
    <n v="8.73"/>
  </r>
  <r>
    <n v="1906"/>
    <d v="2014-12-24T00:00:00"/>
    <x v="0"/>
    <x v="11"/>
    <x v="520"/>
    <x v="3"/>
    <x v="0"/>
    <x v="2"/>
    <x v="597"/>
    <x v="1573"/>
    <n v="1"/>
    <n v="41.43"/>
  </r>
  <r>
    <n v="1907"/>
    <d v="2014-12-24T00:00:00"/>
    <x v="0"/>
    <x v="11"/>
    <x v="520"/>
    <x v="3"/>
    <x v="1"/>
    <x v="5"/>
    <x v="94"/>
    <x v="1574"/>
    <n v="6"/>
    <n v="18.27"/>
  </r>
  <r>
    <n v="1908"/>
    <d v="2014-12-24T00:00:00"/>
    <x v="0"/>
    <x v="11"/>
    <x v="151"/>
    <x v="3"/>
    <x v="2"/>
    <x v="6"/>
    <x v="1177"/>
    <x v="1575"/>
    <n v="7"/>
    <n v="17.37"/>
  </r>
  <r>
    <n v="1909"/>
    <d v="2014-12-24T00:00:00"/>
    <x v="0"/>
    <x v="11"/>
    <x v="151"/>
    <x v="3"/>
    <x v="0"/>
    <x v="12"/>
    <x v="1178"/>
    <x v="1576"/>
    <n v="2"/>
    <n v="101.35"/>
  </r>
  <r>
    <n v="1910"/>
    <d v="2014-12-24T00:00:00"/>
    <x v="0"/>
    <x v="11"/>
    <x v="151"/>
    <x v="3"/>
    <x v="2"/>
    <x v="9"/>
    <x v="1179"/>
    <x v="1577"/>
    <n v="3"/>
    <n v="13.2"/>
  </r>
  <r>
    <n v="1911"/>
    <d v="2014-12-24T00:00:00"/>
    <x v="0"/>
    <x v="11"/>
    <x v="151"/>
    <x v="3"/>
    <x v="2"/>
    <x v="6"/>
    <x v="686"/>
    <x v="1578"/>
    <n v="3"/>
    <n v="51.15"/>
  </r>
  <r>
    <n v="1912"/>
    <d v="2014-12-24T00:00:00"/>
    <x v="0"/>
    <x v="11"/>
    <x v="151"/>
    <x v="3"/>
    <x v="0"/>
    <x v="2"/>
    <x v="204"/>
    <x v="1579"/>
    <n v="1"/>
    <n v="0.2"/>
  </r>
  <r>
    <n v="1913"/>
    <d v="2014-12-24T00:00:00"/>
    <x v="0"/>
    <x v="11"/>
    <x v="151"/>
    <x v="3"/>
    <x v="1"/>
    <x v="8"/>
    <x v="1180"/>
    <x v="664"/>
    <n v="1"/>
    <n v="5.52"/>
  </r>
  <r>
    <n v="1914"/>
    <d v="2014-12-24T00:00:00"/>
    <x v="0"/>
    <x v="11"/>
    <x v="423"/>
    <x v="3"/>
    <x v="0"/>
    <x v="12"/>
    <x v="1181"/>
    <x v="1580"/>
    <n v="1"/>
    <n v="3.63"/>
  </r>
  <r>
    <n v="1915"/>
    <d v="2014-12-26T00:00:00"/>
    <x v="0"/>
    <x v="11"/>
    <x v="525"/>
    <x v="0"/>
    <x v="1"/>
    <x v="5"/>
    <x v="7"/>
    <x v="1581"/>
    <n v="3"/>
    <n v="-8.58"/>
  </r>
  <r>
    <n v="1916"/>
    <d v="2014-12-26T00:00:00"/>
    <x v="0"/>
    <x v="11"/>
    <x v="254"/>
    <x v="26"/>
    <x v="1"/>
    <x v="8"/>
    <x v="317"/>
    <x v="1582"/>
    <n v="8"/>
    <n v="78.86"/>
  </r>
  <r>
    <n v="1917"/>
    <d v="2014-12-26T00:00:00"/>
    <x v="0"/>
    <x v="11"/>
    <x v="254"/>
    <x v="26"/>
    <x v="1"/>
    <x v="5"/>
    <x v="1182"/>
    <x v="1583"/>
    <n v="3"/>
    <n v="20.16"/>
  </r>
  <r>
    <n v="1918"/>
    <d v="2014-12-26T00:00:00"/>
    <x v="0"/>
    <x v="11"/>
    <x v="254"/>
    <x v="26"/>
    <x v="1"/>
    <x v="8"/>
    <x v="50"/>
    <x v="1584"/>
    <n v="3"/>
    <n v="-24.56"/>
  </r>
  <r>
    <n v="1919"/>
    <d v="2014-12-26T00:00:00"/>
    <x v="0"/>
    <x v="11"/>
    <x v="254"/>
    <x v="26"/>
    <x v="0"/>
    <x v="3"/>
    <x v="81"/>
    <x v="1585"/>
    <n v="5"/>
    <n v="-62.88"/>
  </r>
  <r>
    <n v="1920"/>
    <d v="2014-12-26T00:00:00"/>
    <x v="0"/>
    <x v="11"/>
    <x v="254"/>
    <x v="26"/>
    <x v="0"/>
    <x v="7"/>
    <x v="693"/>
    <x v="1586"/>
    <n v="3"/>
    <n v="9.3000000000000007"/>
  </r>
  <r>
    <n v="1921"/>
    <d v="2014-12-26T00:00:00"/>
    <x v="0"/>
    <x v="11"/>
    <x v="103"/>
    <x v="1"/>
    <x v="0"/>
    <x v="3"/>
    <x v="592"/>
    <x v="1587"/>
    <n v="5"/>
    <n v="-14.77"/>
  </r>
  <r>
    <n v="1922"/>
    <d v="2014-12-26T00:00:00"/>
    <x v="0"/>
    <x v="11"/>
    <x v="584"/>
    <x v="3"/>
    <x v="0"/>
    <x v="14"/>
    <x v="1183"/>
    <x v="1588"/>
    <n v="3"/>
    <n v="0.12"/>
  </r>
  <r>
    <n v="1923"/>
    <d v="2014-12-26T00:00:00"/>
    <x v="0"/>
    <x v="11"/>
    <x v="584"/>
    <x v="3"/>
    <x v="1"/>
    <x v="8"/>
    <x v="365"/>
    <x v="1589"/>
    <n v="2"/>
    <n v="1.1100000000000001"/>
  </r>
  <r>
    <n v="1924"/>
    <d v="2014-12-26T00:00:00"/>
    <x v="0"/>
    <x v="11"/>
    <x v="585"/>
    <x v="2"/>
    <x v="0"/>
    <x v="0"/>
    <x v="605"/>
    <x v="1109"/>
    <n v="3"/>
    <n v="6.16"/>
  </r>
  <r>
    <n v="1925"/>
    <d v="2014-12-26T00:00:00"/>
    <x v="0"/>
    <x v="11"/>
    <x v="585"/>
    <x v="2"/>
    <x v="0"/>
    <x v="12"/>
    <x v="1184"/>
    <x v="1590"/>
    <n v="2"/>
    <n v="5.63"/>
  </r>
  <r>
    <n v="1926"/>
    <d v="2014-12-26T00:00:00"/>
    <x v="0"/>
    <x v="11"/>
    <x v="585"/>
    <x v="2"/>
    <x v="0"/>
    <x v="12"/>
    <x v="704"/>
    <x v="1591"/>
    <n v="2"/>
    <n v="8.16"/>
  </r>
  <r>
    <n v="1927"/>
    <d v="2014-12-26T00:00:00"/>
    <x v="0"/>
    <x v="11"/>
    <x v="585"/>
    <x v="2"/>
    <x v="0"/>
    <x v="2"/>
    <x v="135"/>
    <x v="1592"/>
    <n v="4"/>
    <n v="-42.59"/>
  </r>
  <r>
    <n v="1928"/>
    <d v="2014-12-26T00:00:00"/>
    <x v="0"/>
    <x v="11"/>
    <x v="463"/>
    <x v="20"/>
    <x v="0"/>
    <x v="2"/>
    <x v="555"/>
    <x v="1593"/>
    <n v="6"/>
    <n v="19.190000000000001"/>
  </r>
  <r>
    <n v="1929"/>
    <d v="2014-12-26T00:00:00"/>
    <x v="0"/>
    <x v="11"/>
    <x v="135"/>
    <x v="2"/>
    <x v="0"/>
    <x v="4"/>
    <x v="1185"/>
    <x v="202"/>
    <n v="3"/>
    <n v="1.1000000000000001"/>
  </r>
  <r>
    <n v="1930"/>
    <d v="2014-12-27T00:00:00"/>
    <x v="0"/>
    <x v="11"/>
    <x v="538"/>
    <x v="3"/>
    <x v="0"/>
    <x v="1"/>
    <x v="115"/>
    <x v="825"/>
    <n v="4"/>
    <n v="5.43"/>
  </r>
  <r>
    <n v="1931"/>
    <d v="2014-12-27T00:00:00"/>
    <x v="0"/>
    <x v="11"/>
    <x v="261"/>
    <x v="1"/>
    <x v="1"/>
    <x v="8"/>
    <x v="211"/>
    <x v="226"/>
    <n v="6"/>
    <n v="-19.77"/>
  </r>
  <r>
    <n v="1932"/>
    <d v="2014-12-27T00:00:00"/>
    <x v="0"/>
    <x v="11"/>
    <x v="261"/>
    <x v="1"/>
    <x v="0"/>
    <x v="2"/>
    <x v="163"/>
    <x v="1594"/>
    <n v="4"/>
    <n v="3"/>
  </r>
  <r>
    <n v="1933"/>
    <d v="2014-12-27T00:00:00"/>
    <x v="0"/>
    <x v="11"/>
    <x v="467"/>
    <x v="3"/>
    <x v="1"/>
    <x v="5"/>
    <x v="342"/>
    <x v="367"/>
    <n v="3"/>
    <n v="23.03"/>
  </r>
  <r>
    <n v="1934"/>
    <d v="2014-12-27T00:00:00"/>
    <x v="0"/>
    <x v="11"/>
    <x v="467"/>
    <x v="3"/>
    <x v="0"/>
    <x v="0"/>
    <x v="1186"/>
    <x v="1282"/>
    <n v="3"/>
    <n v="5.78"/>
  </r>
  <r>
    <n v="1935"/>
    <d v="2014-12-27T00:00:00"/>
    <x v="0"/>
    <x v="11"/>
    <x v="586"/>
    <x v="20"/>
    <x v="1"/>
    <x v="5"/>
    <x v="142"/>
    <x v="1595"/>
    <n v="14"/>
    <n v="161.97"/>
  </r>
  <r>
    <n v="1936"/>
    <d v="2014-12-27T00:00:00"/>
    <x v="0"/>
    <x v="11"/>
    <x v="33"/>
    <x v="3"/>
    <x v="0"/>
    <x v="12"/>
    <x v="394"/>
    <x v="1300"/>
    <n v="1"/>
    <n v="2.96"/>
  </r>
  <r>
    <n v="1937"/>
    <d v="2014-12-27T00:00:00"/>
    <x v="0"/>
    <x v="11"/>
    <x v="33"/>
    <x v="3"/>
    <x v="0"/>
    <x v="7"/>
    <x v="78"/>
    <x v="1230"/>
    <n v="3"/>
    <n v="3.62"/>
  </r>
  <r>
    <n v="1938"/>
    <d v="2014-12-27T00:00:00"/>
    <x v="0"/>
    <x v="11"/>
    <x v="33"/>
    <x v="3"/>
    <x v="0"/>
    <x v="2"/>
    <x v="1187"/>
    <x v="1596"/>
    <n v="3"/>
    <n v="13.89"/>
  </r>
  <r>
    <n v="1939"/>
    <d v="2014-12-27T00:00:00"/>
    <x v="0"/>
    <x v="11"/>
    <x v="33"/>
    <x v="3"/>
    <x v="0"/>
    <x v="3"/>
    <x v="962"/>
    <x v="1597"/>
    <n v="3"/>
    <n v="13.9"/>
  </r>
  <r>
    <n v="1940"/>
    <d v="2014-12-27T00:00:00"/>
    <x v="0"/>
    <x v="11"/>
    <x v="498"/>
    <x v="33"/>
    <x v="0"/>
    <x v="0"/>
    <x v="1188"/>
    <x v="635"/>
    <n v="4"/>
    <n v="11.72"/>
  </r>
  <r>
    <n v="1941"/>
    <d v="2014-12-27T00:00:00"/>
    <x v="0"/>
    <x v="11"/>
    <x v="498"/>
    <x v="33"/>
    <x v="2"/>
    <x v="9"/>
    <x v="1189"/>
    <x v="1598"/>
    <n v="5"/>
    <n v="184.26"/>
  </r>
  <r>
    <n v="1942"/>
    <d v="2014-12-27T00:00:00"/>
    <x v="0"/>
    <x v="11"/>
    <x v="180"/>
    <x v="0"/>
    <x v="0"/>
    <x v="3"/>
    <x v="461"/>
    <x v="1599"/>
    <n v="1"/>
    <n v="-8.4700000000000006"/>
  </r>
  <r>
    <n v="1943"/>
    <d v="2014-12-27T00:00:00"/>
    <x v="0"/>
    <x v="11"/>
    <x v="366"/>
    <x v="10"/>
    <x v="1"/>
    <x v="8"/>
    <x v="1190"/>
    <x v="1600"/>
    <n v="3"/>
    <n v="-18.239999999999998"/>
  </r>
  <r>
    <n v="1944"/>
    <d v="2014-12-27T00:00:00"/>
    <x v="0"/>
    <x v="11"/>
    <x v="366"/>
    <x v="10"/>
    <x v="0"/>
    <x v="2"/>
    <x v="1191"/>
    <x v="1601"/>
    <n v="2"/>
    <n v="-25.11"/>
  </r>
  <r>
    <n v="1945"/>
    <d v="2014-12-27T00:00:00"/>
    <x v="0"/>
    <x v="11"/>
    <x v="218"/>
    <x v="12"/>
    <x v="0"/>
    <x v="3"/>
    <x v="1140"/>
    <x v="1602"/>
    <n v="6"/>
    <n v="-694.29"/>
  </r>
  <r>
    <n v="1946"/>
    <d v="2014-12-28T00:00:00"/>
    <x v="0"/>
    <x v="11"/>
    <x v="569"/>
    <x v="2"/>
    <x v="0"/>
    <x v="4"/>
    <x v="1192"/>
    <x v="1603"/>
    <n v="4"/>
    <n v="8.67"/>
  </r>
  <r>
    <n v="1947"/>
    <d v="2014-12-28T00:00:00"/>
    <x v="0"/>
    <x v="11"/>
    <x v="8"/>
    <x v="32"/>
    <x v="0"/>
    <x v="12"/>
    <x v="1193"/>
    <x v="1604"/>
    <n v="6"/>
    <n v="503.78"/>
  </r>
  <r>
    <n v="1948"/>
    <d v="2014-12-28T00:00:00"/>
    <x v="0"/>
    <x v="11"/>
    <x v="8"/>
    <x v="32"/>
    <x v="0"/>
    <x v="2"/>
    <x v="1194"/>
    <x v="1605"/>
    <n v="5"/>
    <n v="84.51"/>
  </r>
  <r>
    <n v="1949"/>
    <d v="2014-12-28T00:00:00"/>
    <x v="0"/>
    <x v="11"/>
    <x v="8"/>
    <x v="32"/>
    <x v="0"/>
    <x v="0"/>
    <x v="1195"/>
    <x v="1606"/>
    <n v="4"/>
    <n v="66.63"/>
  </r>
  <r>
    <n v="1950"/>
    <d v="2014-12-28T00:00:00"/>
    <x v="0"/>
    <x v="11"/>
    <x v="496"/>
    <x v="3"/>
    <x v="0"/>
    <x v="2"/>
    <x v="351"/>
    <x v="1607"/>
    <n v="9"/>
    <n v="29.96"/>
  </r>
  <r>
    <n v="1951"/>
    <d v="2014-12-28T00:00:00"/>
    <x v="0"/>
    <x v="11"/>
    <x v="496"/>
    <x v="3"/>
    <x v="0"/>
    <x v="14"/>
    <x v="654"/>
    <x v="1608"/>
    <n v="5"/>
    <n v="13.3"/>
  </r>
  <r>
    <n v="1952"/>
    <d v="2014-12-29T00:00:00"/>
    <x v="0"/>
    <x v="11"/>
    <x v="587"/>
    <x v="28"/>
    <x v="0"/>
    <x v="2"/>
    <x v="512"/>
    <x v="396"/>
    <n v="2"/>
    <n v="6.88"/>
  </r>
  <r>
    <n v="1953"/>
    <d v="2014-12-29T00:00:00"/>
    <x v="0"/>
    <x v="11"/>
    <x v="587"/>
    <x v="28"/>
    <x v="2"/>
    <x v="9"/>
    <x v="1114"/>
    <x v="1451"/>
    <n v="4"/>
    <n v="47.92"/>
  </r>
  <r>
    <n v="1954"/>
    <d v="2014-12-29T00:00:00"/>
    <x v="0"/>
    <x v="11"/>
    <x v="202"/>
    <x v="3"/>
    <x v="1"/>
    <x v="8"/>
    <x v="517"/>
    <x v="236"/>
    <n v="5"/>
    <n v="8.2200000000000006"/>
  </r>
  <r>
    <n v="1955"/>
    <d v="2014-12-29T00:00:00"/>
    <x v="0"/>
    <x v="11"/>
    <x v="202"/>
    <x v="3"/>
    <x v="0"/>
    <x v="0"/>
    <x v="1196"/>
    <x v="1609"/>
    <n v="4"/>
    <n v="9.5"/>
  </r>
  <r>
    <n v="1956"/>
    <d v="2014-12-29T00:00:00"/>
    <x v="0"/>
    <x v="11"/>
    <x v="202"/>
    <x v="3"/>
    <x v="2"/>
    <x v="15"/>
    <x v="1197"/>
    <x v="1610"/>
    <n v="6"/>
    <n v="287.98"/>
  </r>
  <r>
    <n v="1957"/>
    <d v="2014-12-29T00:00:00"/>
    <x v="0"/>
    <x v="11"/>
    <x v="202"/>
    <x v="3"/>
    <x v="0"/>
    <x v="3"/>
    <x v="1198"/>
    <x v="632"/>
    <n v="3"/>
    <n v="4.66"/>
  </r>
  <r>
    <n v="1958"/>
    <d v="2014-12-29T00:00:00"/>
    <x v="0"/>
    <x v="11"/>
    <x v="202"/>
    <x v="3"/>
    <x v="2"/>
    <x v="6"/>
    <x v="463"/>
    <x v="1611"/>
    <n v="3"/>
    <n v="19.2"/>
  </r>
  <r>
    <n v="1959"/>
    <d v="2014-12-29T00:00:00"/>
    <x v="0"/>
    <x v="11"/>
    <x v="202"/>
    <x v="3"/>
    <x v="0"/>
    <x v="1"/>
    <x v="1199"/>
    <x v="1612"/>
    <n v="9"/>
    <n v="126.39"/>
  </r>
  <r>
    <n v="1960"/>
    <d v="2014-12-29T00:00:00"/>
    <x v="0"/>
    <x v="11"/>
    <x v="202"/>
    <x v="3"/>
    <x v="1"/>
    <x v="8"/>
    <x v="1200"/>
    <x v="672"/>
    <n v="6"/>
    <n v="23.99"/>
  </r>
  <r>
    <n v="1961"/>
    <d v="2014-12-29T00:00:00"/>
    <x v="0"/>
    <x v="11"/>
    <x v="43"/>
    <x v="31"/>
    <x v="2"/>
    <x v="6"/>
    <x v="1201"/>
    <x v="837"/>
    <n v="3"/>
    <n v="-5.69"/>
  </r>
  <r>
    <n v="1962"/>
    <d v="2014-12-29T00:00:00"/>
    <x v="0"/>
    <x v="11"/>
    <x v="43"/>
    <x v="31"/>
    <x v="0"/>
    <x v="2"/>
    <x v="53"/>
    <x v="1613"/>
    <n v="1"/>
    <n v="7.99"/>
  </r>
  <r>
    <n v="1963"/>
    <d v="2014-12-29T00:00:00"/>
    <x v="0"/>
    <x v="11"/>
    <x v="456"/>
    <x v="1"/>
    <x v="1"/>
    <x v="8"/>
    <x v="960"/>
    <x v="1614"/>
    <n v="3"/>
    <n v="-50.67"/>
  </r>
  <r>
    <n v="1964"/>
    <d v="2014-12-29T00:00:00"/>
    <x v="0"/>
    <x v="11"/>
    <x v="588"/>
    <x v="1"/>
    <x v="1"/>
    <x v="8"/>
    <x v="91"/>
    <x v="1615"/>
    <n v="3"/>
    <n v="-4.8"/>
  </r>
  <r>
    <n v="1965"/>
    <d v="2014-12-29T00:00:00"/>
    <x v="0"/>
    <x v="11"/>
    <x v="170"/>
    <x v="3"/>
    <x v="0"/>
    <x v="1"/>
    <x v="798"/>
    <x v="1616"/>
    <n v="6"/>
    <n v="44.4"/>
  </r>
  <r>
    <n v="1966"/>
    <d v="2014-12-29T00:00:00"/>
    <x v="0"/>
    <x v="11"/>
    <x v="170"/>
    <x v="3"/>
    <x v="2"/>
    <x v="6"/>
    <x v="1202"/>
    <x v="1160"/>
    <n v="4"/>
    <n v="36"/>
  </r>
  <r>
    <n v="1967"/>
    <d v="2014-12-29T00:00:00"/>
    <x v="0"/>
    <x v="11"/>
    <x v="589"/>
    <x v="10"/>
    <x v="0"/>
    <x v="12"/>
    <x v="639"/>
    <x v="1617"/>
    <n v="5"/>
    <n v="6.05"/>
  </r>
  <r>
    <n v="1968"/>
    <d v="2014-12-30T00:00:00"/>
    <x v="0"/>
    <x v="11"/>
    <x v="590"/>
    <x v="14"/>
    <x v="0"/>
    <x v="4"/>
    <x v="368"/>
    <x v="1026"/>
    <n v="3"/>
    <n v="2.85"/>
  </r>
  <r>
    <n v="1969"/>
    <d v="2014-12-30T00:00:00"/>
    <x v="0"/>
    <x v="11"/>
    <x v="386"/>
    <x v="0"/>
    <x v="0"/>
    <x v="10"/>
    <x v="1072"/>
    <x v="1618"/>
    <n v="3"/>
    <n v="4.71"/>
  </r>
  <r>
    <n v="1970"/>
    <d v="2014-12-30T00:00:00"/>
    <x v="0"/>
    <x v="11"/>
    <x v="386"/>
    <x v="0"/>
    <x v="2"/>
    <x v="6"/>
    <x v="669"/>
    <x v="1619"/>
    <n v="2"/>
    <n v="19.04"/>
  </r>
  <r>
    <n v="1971"/>
    <d v="2014-12-30T00:00:00"/>
    <x v="0"/>
    <x v="11"/>
    <x v="386"/>
    <x v="0"/>
    <x v="2"/>
    <x v="6"/>
    <x v="308"/>
    <x v="1620"/>
    <n v="3"/>
    <n v="28.77"/>
  </r>
  <r>
    <n v="1972"/>
    <d v="2014-12-30T00:00:00"/>
    <x v="0"/>
    <x v="11"/>
    <x v="386"/>
    <x v="0"/>
    <x v="0"/>
    <x v="3"/>
    <x v="595"/>
    <x v="1621"/>
    <n v="3"/>
    <n v="-3.66"/>
  </r>
  <r>
    <n v="1973"/>
    <d v="2014-12-30T00:00:00"/>
    <x v="0"/>
    <x v="11"/>
    <x v="386"/>
    <x v="0"/>
    <x v="2"/>
    <x v="9"/>
    <x v="33"/>
    <x v="972"/>
    <n v="2"/>
    <n v="14.4"/>
  </r>
  <r>
    <n v="1974"/>
    <d v="2014-12-30T00:00:00"/>
    <x v="0"/>
    <x v="11"/>
    <x v="591"/>
    <x v="12"/>
    <x v="0"/>
    <x v="3"/>
    <x v="688"/>
    <x v="1622"/>
    <n v="5"/>
    <n v="-459.99"/>
  </r>
  <r>
    <n v="1975"/>
    <d v="2014-12-30T00:00:00"/>
    <x v="0"/>
    <x v="11"/>
    <x v="41"/>
    <x v="2"/>
    <x v="2"/>
    <x v="9"/>
    <x v="885"/>
    <x v="1623"/>
    <n v="2"/>
    <n v="6.99"/>
  </r>
  <r>
    <n v="1976"/>
    <d v="2014-12-30T00:00:00"/>
    <x v="0"/>
    <x v="11"/>
    <x v="592"/>
    <x v="2"/>
    <x v="2"/>
    <x v="6"/>
    <x v="1095"/>
    <x v="1624"/>
    <n v="6"/>
    <n v="-50.39"/>
  </r>
  <r>
    <n v="1977"/>
    <d v="2014-12-30T00:00:00"/>
    <x v="0"/>
    <x v="11"/>
    <x v="592"/>
    <x v="2"/>
    <x v="1"/>
    <x v="13"/>
    <x v="576"/>
    <x v="1625"/>
    <n v="3"/>
    <n v="-192.05"/>
  </r>
  <r>
    <n v="1978"/>
    <d v="2014-12-30T00:00:00"/>
    <x v="0"/>
    <x v="11"/>
    <x v="404"/>
    <x v="20"/>
    <x v="0"/>
    <x v="12"/>
    <x v="1203"/>
    <x v="224"/>
    <n v="3"/>
    <n v="30.74"/>
  </r>
  <r>
    <n v="1979"/>
    <d v="2014-12-30T00:00:00"/>
    <x v="0"/>
    <x v="11"/>
    <x v="404"/>
    <x v="20"/>
    <x v="0"/>
    <x v="3"/>
    <x v="130"/>
    <x v="1626"/>
    <n v="7"/>
    <n v="12.85"/>
  </r>
  <r>
    <n v="1980"/>
    <d v="2014-12-30T00:00:00"/>
    <x v="0"/>
    <x v="11"/>
    <x v="118"/>
    <x v="15"/>
    <x v="0"/>
    <x v="2"/>
    <x v="1204"/>
    <x v="1627"/>
    <n v="1"/>
    <n v="-8.8000000000000007"/>
  </r>
  <r>
    <n v="1981"/>
    <d v="2014-12-31T00:00:00"/>
    <x v="0"/>
    <x v="11"/>
    <x v="593"/>
    <x v="20"/>
    <x v="1"/>
    <x v="11"/>
    <x v="1205"/>
    <x v="1628"/>
    <n v="7"/>
    <n v="196.69"/>
  </r>
  <r>
    <n v="1982"/>
    <d v="2014-12-31T00:00:00"/>
    <x v="0"/>
    <x v="11"/>
    <x v="274"/>
    <x v="24"/>
    <x v="0"/>
    <x v="4"/>
    <x v="224"/>
    <x v="1629"/>
    <n v="7"/>
    <n v="11.58"/>
  </r>
  <r>
    <n v="1983"/>
    <d v="2014-12-31T00:00:00"/>
    <x v="0"/>
    <x v="11"/>
    <x v="274"/>
    <x v="24"/>
    <x v="2"/>
    <x v="9"/>
    <x v="1206"/>
    <x v="1630"/>
    <n v="7"/>
    <n v="16.16"/>
  </r>
  <r>
    <n v="1984"/>
    <d v="2014-12-31T00:00:00"/>
    <x v="0"/>
    <x v="11"/>
    <x v="146"/>
    <x v="32"/>
    <x v="1"/>
    <x v="8"/>
    <x v="805"/>
    <x v="1631"/>
    <n v="5"/>
    <n v="23.38"/>
  </r>
  <r>
    <n v="1985"/>
    <d v="2014-12-31T00:00:00"/>
    <x v="0"/>
    <x v="11"/>
    <x v="146"/>
    <x v="32"/>
    <x v="2"/>
    <x v="9"/>
    <x v="1207"/>
    <x v="1632"/>
    <n v="3"/>
    <n v="27.35"/>
  </r>
  <r>
    <n v="1986"/>
    <d v="2014-12-31T00:00:00"/>
    <x v="0"/>
    <x v="11"/>
    <x v="507"/>
    <x v="0"/>
    <x v="0"/>
    <x v="10"/>
    <x v="21"/>
    <x v="827"/>
    <n v="2"/>
    <n v="17.97"/>
  </r>
  <r>
    <n v="1987"/>
    <d v="2014-12-31T00:00:00"/>
    <x v="0"/>
    <x v="11"/>
    <x v="307"/>
    <x v="43"/>
    <x v="0"/>
    <x v="0"/>
    <x v="951"/>
    <x v="1633"/>
    <n v="4"/>
    <n v="91.95"/>
  </r>
  <r>
    <n v="1988"/>
    <d v="2014-12-31T00:00:00"/>
    <x v="0"/>
    <x v="11"/>
    <x v="307"/>
    <x v="43"/>
    <x v="0"/>
    <x v="0"/>
    <x v="1097"/>
    <x v="98"/>
    <n v="3"/>
    <n v="7.02"/>
  </r>
  <r>
    <n v="1989"/>
    <d v="2014-12-31T00:00:00"/>
    <x v="0"/>
    <x v="11"/>
    <x v="307"/>
    <x v="43"/>
    <x v="2"/>
    <x v="9"/>
    <x v="1208"/>
    <x v="1634"/>
    <n v="4"/>
    <n v="742.63"/>
  </r>
  <r>
    <n v="1990"/>
    <d v="2014-12-31T00:00:00"/>
    <x v="0"/>
    <x v="11"/>
    <x v="307"/>
    <x v="43"/>
    <x v="1"/>
    <x v="11"/>
    <x v="430"/>
    <x v="1635"/>
    <n v="2"/>
    <n v="78.650000000000006"/>
  </r>
  <r>
    <n v="1991"/>
    <d v="2014-12-31T00:00:00"/>
    <x v="0"/>
    <x v="11"/>
    <x v="307"/>
    <x v="43"/>
    <x v="1"/>
    <x v="5"/>
    <x v="1209"/>
    <x v="1636"/>
    <n v="6"/>
    <n v="151.47"/>
  </r>
  <r>
    <n v="1992"/>
    <d v="2014-12-31T00:00:00"/>
    <x v="0"/>
    <x v="11"/>
    <x v="594"/>
    <x v="17"/>
    <x v="2"/>
    <x v="6"/>
    <x v="1210"/>
    <x v="871"/>
    <n v="7"/>
    <n v="59.49"/>
  </r>
  <r>
    <n v="1993"/>
    <d v="2014-12-31T00:00:00"/>
    <x v="0"/>
    <x v="11"/>
    <x v="160"/>
    <x v="20"/>
    <x v="2"/>
    <x v="9"/>
    <x v="1211"/>
    <x v="1637"/>
    <n v="3"/>
    <n v="11.47"/>
  </r>
  <r>
    <n v="1994"/>
    <d v="2014-12-31T00:00:00"/>
    <x v="0"/>
    <x v="11"/>
    <x v="160"/>
    <x v="20"/>
    <x v="0"/>
    <x v="1"/>
    <x v="821"/>
    <x v="282"/>
    <n v="3"/>
    <n v="8.69"/>
  </r>
  <r>
    <n v="1995"/>
    <d v="2015-01-02T00:00:00"/>
    <x v="1"/>
    <x v="0"/>
    <x v="197"/>
    <x v="10"/>
    <x v="0"/>
    <x v="1"/>
    <x v="210"/>
    <x v="1379"/>
    <n v="2"/>
    <n v="8.8800000000000008"/>
  </r>
  <r>
    <n v="1996"/>
    <d v="2015-01-02T00:00:00"/>
    <x v="1"/>
    <x v="0"/>
    <x v="197"/>
    <x v="10"/>
    <x v="1"/>
    <x v="11"/>
    <x v="1212"/>
    <x v="1638"/>
    <n v="5"/>
    <n v="-244.32"/>
  </r>
  <r>
    <n v="1997"/>
    <d v="2015-01-02T00:00:00"/>
    <x v="1"/>
    <x v="0"/>
    <x v="197"/>
    <x v="10"/>
    <x v="2"/>
    <x v="6"/>
    <x v="1213"/>
    <x v="1639"/>
    <n v="3"/>
    <n v="-14.7"/>
  </r>
  <r>
    <n v="1998"/>
    <d v="2015-01-02T00:00:00"/>
    <x v="1"/>
    <x v="0"/>
    <x v="197"/>
    <x v="10"/>
    <x v="2"/>
    <x v="15"/>
    <x v="1214"/>
    <x v="1640"/>
    <n v="9"/>
    <n v="-950.4"/>
  </r>
  <r>
    <n v="1999"/>
    <d v="2015-01-02T00:00:00"/>
    <x v="1"/>
    <x v="0"/>
    <x v="197"/>
    <x v="10"/>
    <x v="2"/>
    <x v="9"/>
    <x v="378"/>
    <x v="1641"/>
    <n v="2"/>
    <n v="4.4800000000000004"/>
  </r>
  <r>
    <n v="2000"/>
    <d v="2015-01-02T00:00:00"/>
    <x v="1"/>
    <x v="0"/>
    <x v="595"/>
    <x v="7"/>
    <x v="0"/>
    <x v="2"/>
    <x v="434"/>
    <x v="1642"/>
    <n v="2"/>
    <n v="22.24"/>
  </r>
  <r>
    <n v="2001"/>
    <d v="2015-01-02T00:00:00"/>
    <x v="1"/>
    <x v="0"/>
    <x v="595"/>
    <x v="7"/>
    <x v="0"/>
    <x v="4"/>
    <x v="839"/>
    <x v="1026"/>
    <n v="3"/>
    <n v="2.66"/>
  </r>
  <r>
    <n v="2002"/>
    <d v="2015-01-02T00:00:00"/>
    <x v="1"/>
    <x v="0"/>
    <x v="595"/>
    <x v="7"/>
    <x v="0"/>
    <x v="0"/>
    <x v="1215"/>
    <x v="1251"/>
    <n v="3"/>
    <n v="9.6199999999999992"/>
  </r>
  <r>
    <n v="2003"/>
    <d v="2015-01-03T00:00:00"/>
    <x v="1"/>
    <x v="0"/>
    <x v="472"/>
    <x v="0"/>
    <x v="0"/>
    <x v="0"/>
    <x v="684"/>
    <x v="320"/>
    <n v="2"/>
    <n v="3.63"/>
  </r>
  <r>
    <n v="2004"/>
    <d v="2015-01-03T00:00:00"/>
    <x v="1"/>
    <x v="0"/>
    <x v="596"/>
    <x v="0"/>
    <x v="2"/>
    <x v="9"/>
    <x v="1189"/>
    <x v="1643"/>
    <n v="5"/>
    <n v="84.66"/>
  </r>
  <r>
    <n v="2005"/>
    <d v="2015-01-03T00:00:00"/>
    <x v="1"/>
    <x v="0"/>
    <x v="596"/>
    <x v="0"/>
    <x v="0"/>
    <x v="4"/>
    <x v="421"/>
    <x v="1644"/>
    <n v="3"/>
    <n v="0.79"/>
  </r>
  <r>
    <n v="2006"/>
    <d v="2015-01-03T00:00:00"/>
    <x v="1"/>
    <x v="0"/>
    <x v="596"/>
    <x v="0"/>
    <x v="1"/>
    <x v="11"/>
    <x v="469"/>
    <x v="1645"/>
    <n v="9"/>
    <n v="-437.54"/>
  </r>
  <r>
    <n v="2007"/>
    <d v="2015-01-04T00:00:00"/>
    <x v="1"/>
    <x v="0"/>
    <x v="10"/>
    <x v="28"/>
    <x v="0"/>
    <x v="3"/>
    <x v="39"/>
    <x v="39"/>
    <n v="3"/>
    <n v="15.52"/>
  </r>
  <r>
    <n v="2008"/>
    <d v="2015-01-04T00:00:00"/>
    <x v="1"/>
    <x v="0"/>
    <x v="10"/>
    <x v="28"/>
    <x v="0"/>
    <x v="0"/>
    <x v="452"/>
    <x v="1646"/>
    <n v="5"/>
    <n v="19.95"/>
  </r>
  <r>
    <n v="2009"/>
    <d v="2015-01-04T00:00:00"/>
    <x v="1"/>
    <x v="0"/>
    <x v="597"/>
    <x v="6"/>
    <x v="1"/>
    <x v="8"/>
    <x v="211"/>
    <x v="1647"/>
    <n v="14"/>
    <n v="69.2"/>
  </r>
  <r>
    <n v="2010"/>
    <d v="2015-01-05T00:00:00"/>
    <x v="1"/>
    <x v="0"/>
    <x v="50"/>
    <x v="22"/>
    <x v="1"/>
    <x v="5"/>
    <x v="415"/>
    <x v="1648"/>
    <n v="1"/>
    <n v="-6.93"/>
  </r>
  <r>
    <n v="2011"/>
    <d v="2015-01-05T00:00:00"/>
    <x v="1"/>
    <x v="0"/>
    <x v="196"/>
    <x v="20"/>
    <x v="0"/>
    <x v="4"/>
    <x v="859"/>
    <x v="144"/>
    <n v="3"/>
    <n v="15.48"/>
  </r>
  <r>
    <n v="2012"/>
    <d v="2015-01-05T00:00:00"/>
    <x v="1"/>
    <x v="0"/>
    <x v="196"/>
    <x v="20"/>
    <x v="0"/>
    <x v="10"/>
    <x v="474"/>
    <x v="1649"/>
    <n v="2"/>
    <n v="8.2200000000000006"/>
  </r>
  <r>
    <n v="2013"/>
    <d v="2015-01-05T00:00:00"/>
    <x v="1"/>
    <x v="0"/>
    <x v="196"/>
    <x v="20"/>
    <x v="0"/>
    <x v="3"/>
    <x v="647"/>
    <x v="1650"/>
    <n v="2"/>
    <n v="4.6100000000000003"/>
  </r>
  <r>
    <n v="2014"/>
    <d v="2015-01-05T00:00:00"/>
    <x v="1"/>
    <x v="0"/>
    <x v="594"/>
    <x v="3"/>
    <x v="0"/>
    <x v="12"/>
    <x v="460"/>
    <x v="1651"/>
    <n v="6"/>
    <n v="23.59"/>
  </r>
  <r>
    <n v="2015"/>
    <d v="2015-01-05T00:00:00"/>
    <x v="1"/>
    <x v="0"/>
    <x v="594"/>
    <x v="3"/>
    <x v="0"/>
    <x v="3"/>
    <x v="363"/>
    <x v="1652"/>
    <n v="6"/>
    <n v="17.55"/>
  </r>
  <r>
    <n v="2016"/>
    <d v="2015-01-06T00:00:00"/>
    <x v="1"/>
    <x v="0"/>
    <x v="386"/>
    <x v="26"/>
    <x v="0"/>
    <x v="0"/>
    <x v="1216"/>
    <x v="271"/>
    <n v="5"/>
    <n v="9.25"/>
  </r>
  <r>
    <n v="2017"/>
    <d v="2015-01-06T00:00:00"/>
    <x v="1"/>
    <x v="0"/>
    <x v="386"/>
    <x v="26"/>
    <x v="0"/>
    <x v="3"/>
    <x v="309"/>
    <x v="1343"/>
    <n v="2"/>
    <n v="-1.36"/>
  </r>
  <r>
    <n v="2018"/>
    <d v="2015-01-09T00:00:00"/>
    <x v="1"/>
    <x v="0"/>
    <x v="96"/>
    <x v="5"/>
    <x v="0"/>
    <x v="0"/>
    <x v="371"/>
    <x v="1653"/>
    <n v="3"/>
    <n v="49.97"/>
  </r>
  <r>
    <n v="2019"/>
    <d v="2015-01-09T00:00:00"/>
    <x v="1"/>
    <x v="0"/>
    <x v="96"/>
    <x v="5"/>
    <x v="0"/>
    <x v="12"/>
    <x v="1217"/>
    <x v="1654"/>
    <n v="3"/>
    <n v="45.76"/>
  </r>
  <r>
    <n v="2020"/>
    <d v="2015-01-09T00:00:00"/>
    <x v="1"/>
    <x v="0"/>
    <x v="96"/>
    <x v="5"/>
    <x v="0"/>
    <x v="4"/>
    <x v="1218"/>
    <x v="1655"/>
    <n v="2"/>
    <n v="11.12"/>
  </r>
  <r>
    <n v="2021"/>
    <d v="2015-01-09T00:00:00"/>
    <x v="1"/>
    <x v="0"/>
    <x v="96"/>
    <x v="5"/>
    <x v="0"/>
    <x v="0"/>
    <x v="1219"/>
    <x v="1656"/>
    <n v="5"/>
    <n v="24.23"/>
  </r>
  <r>
    <n v="2022"/>
    <d v="2015-01-10T00:00:00"/>
    <x v="1"/>
    <x v="0"/>
    <x v="13"/>
    <x v="20"/>
    <x v="1"/>
    <x v="13"/>
    <x v="233"/>
    <x v="1657"/>
    <n v="4"/>
    <n v="-373.3"/>
  </r>
  <r>
    <n v="2023"/>
    <d v="2015-01-12T00:00:00"/>
    <x v="1"/>
    <x v="0"/>
    <x v="598"/>
    <x v="7"/>
    <x v="0"/>
    <x v="2"/>
    <x v="880"/>
    <x v="1658"/>
    <n v="3"/>
    <n v="120.95"/>
  </r>
  <r>
    <n v="2024"/>
    <d v="2015-01-12T00:00:00"/>
    <x v="1"/>
    <x v="0"/>
    <x v="599"/>
    <x v="10"/>
    <x v="0"/>
    <x v="4"/>
    <x v="136"/>
    <x v="320"/>
    <n v="2"/>
    <n v="1.56"/>
  </r>
  <r>
    <n v="2025"/>
    <d v="2015-01-12T00:00:00"/>
    <x v="1"/>
    <x v="0"/>
    <x v="599"/>
    <x v="10"/>
    <x v="2"/>
    <x v="6"/>
    <x v="10"/>
    <x v="1659"/>
    <n v="2"/>
    <n v="-43.12"/>
  </r>
  <r>
    <n v="2026"/>
    <d v="2015-01-12T00:00:00"/>
    <x v="1"/>
    <x v="0"/>
    <x v="599"/>
    <x v="10"/>
    <x v="2"/>
    <x v="6"/>
    <x v="1220"/>
    <x v="1660"/>
    <n v="4"/>
    <n v="2.64"/>
  </r>
  <r>
    <n v="2027"/>
    <d v="2015-01-12T00:00:00"/>
    <x v="1"/>
    <x v="0"/>
    <x v="599"/>
    <x v="10"/>
    <x v="2"/>
    <x v="9"/>
    <x v="1221"/>
    <x v="1661"/>
    <n v="2"/>
    <n v="2.21"/>
  </r>
  <r>
    <n v="2028"/>
    <d v="2015-01-12T00:00:00"/>
    <x v="1"/>
    <x v="0"/>
    <x v="599"/>
    <x v="10"/>
    <x v="2"/>
    <x v="6"/>
    <x v="1222"/>
    <x v="1662"/>
    <n v="3"/>
    <n v="-21.42"/>
  </r>
  <r>
    <n v="2029"/>
    <d v="2015-01-13T00:00:00"/>
    <x v="1"/>
    <x v="0"/>
    <x v="300"/>
    <x v="3"/>
    <x v="0"/>
    <x v="3"/>
    <x v="1223"/>
    <x v="1663"/>
    <n v="3"/>
    <n v="24.5"/>
  </r>
  <r>
    <n v="2030"/>
    <d v="2015-01-13T00:00:00"/>
    <x v="1"/>
    <x v="0"/>
    <x v="300"/>
    <x v="3"/>
    <x v="1"/>
    <x v="8"/>
    <x v="1108"/>
    <x v="1664"/>
    <n v="4"/>
    <n v="38.020000000000003"/>
  </r>
  <r>
    <n v="2031"/>
    <d v="2015-01-13T00:00:00"/>
    <x v="1"/>
    <x v="0"/>
    <x v="300"/>
    <x v="3"/>
    <x v="1"/>
    <x v="8"/>
    <x v="1224"/>
    <x v="1665"/>
    <n v="9"/>
    <n v="92.97"/>
  </r>
  <r>
    <n v="2032"/>
    <d v="2015-01-13T00:00:00"/>
    <x v="1"/>
    <x v="0"/>
    <x v="600"/>
    <x v="4"/>
    <x v="0"/>
    <x v="1"/>
    <x v="1"/>
    <x v="1445"/>
    <n v="2"/>
    <n v="4.8099999999999996"/>
  </r>
  <r>
    <n v="2033"/>
    <d v="2015-01-17T00:00:00"/>
    <x v="1"/>
    <x v="0"/>
    <x v="179"/>
    <x v="1"/>
    <x v="1"/>
    <x v="8"/>
    <x v="50"/>
    <x v="1666"/>
    <n v="7"/>
    <n v="-312.06"/>
  </r>
  <r>
    <n v="2034"/>
    <d v="2015-01-17T00:00:00"/>
    <x v="1"/>
    <x v="0"/>
    <x v="134"/>
    <x v="32"/>
    <x v="0"/>
    <x v="4"/>
    <x v="191"/>
    <x v="1667"/>
    <n v="2"/>
    <n v="2"/>
  </r>
  <r>
    <n v="2035"/>
    <d v="2015-01-17T00:00:00"/>
    <x v="1"/>
    <x v="0"/>
    <x v="596"/>
    <x v="15"/>
    <x v="0"/>
    <x v="14"/>
    <x v="930"/>
    <x v="1668"/>
    <n v="8"/>
    <n v="10.01"/>
  </r>
  <r>
    <n v="2036"/>
    <d v="2015-01-19T00:00:00"/>
    <x v="1"/>
    <x v="0"/>
    <x v="181"/>
    <x v="0"/>
    <x v="1"/>
    <x v="13"/>
    <x v="582"/>
    <x v="1669"/>
    <n v="1"/>
    <n v="-13.17"/>
  </r>
  <r>
    <n v="2037"/>
    <d v="2015-01-19T00:00:00"/>
    <x v="1"/>
    <x v="0"/>
    <x v="181"/>
    <x v="0"/>
    <x v="1"/>
    <x v="5"/>
    <x v="1168"/>
    <x v="1670"/>
    <n v="4"/>
    <n v="-8.5399999999999991"/>
  </r>
  <r>
    <n v="2038"/>
    <d v="2015-01-23T00:00:00"/>
    <x v="1"/>
    <x v="0"/>
    <x v="249"/>
    <x v="35"/>
    <x v="0"/>
    <x v="0"/>
    <x v="48"/>
    <x v="1671"/>
    <n v="3"/>
    <n v="13.94"/>
  </r>
  <r>
    <n v="2039"/>
    <d v="2015-01-23T00:00:00"/>
    <x v="1"/>
    <x v="0"/>
    <x v="249"/>
    <x v="35"/>
    <x v="0"/>
    <x v="1"/>
    <x v="1225"/>
    <x v="471"/>
    <n v="2"/>
    <n v="6.87"/>
  </r>
  <r>
    <n v="2040"/>
    <d v="2015-01-24T00:00:00"/>
    <x v="1"/>
    <x v="0"/>
    <x v="601"/>
    <x v="16"/>
    <x v="0"/>
    <x v="4"/>
    <x v="268"/>
    <x v="342"/>
    <n v="5"/>
    <n v="2.13"/>
  </r>
  <r>
    <n v="2041"/>
    <d v="2015-01-26T00:00:00"/>
    <x v="1"/>
    <x v="0"/>
    <x v="551"/>
    <x v="3"/>
    <x v="0"/>
    <x v="0"/>
    <x v="1226"/>
    <x v="1672"/>
    <n v="8"/>
    <n v="84.05"/>
  </r>
  <r>
    <n v="2042"/>
    <d v="2015-01-27T00:00:00"/>
    <x v="1"/>
    <x v="0"/>
    <x v="9"/>
    <x v="10"/>
    <x v="1"/>
    <x v="5"/>
    <x v="1155"/>
    <x v="1673"/>
    <n v="2"/>
    <n v="-54.6"/>
  </r>
  <r>
    <n v="2043"/>
    <d v="2015-01-27T00:00:00"/>
    <x v="1"/>
    <x v="0"/>
    <x v="9"/>
    <x v="10"/>
    <x v="2"/>
    <x v="6"/>
    <x v="570"/>
    <x v="1674"/>
    <n v="4"/>
    <n v="-100.79"/>
  </r>
  <r>
    <n v="2044"/>
    <d v="2015-01-27T00:00:00"/>
    <x v="1"/>
    <x v="0"/>
    <x v="9"/>
    <x v="10"/>
    <x v="2"/>
    <x v="6"/>
    <x v="1227"/>
    <x v="1384"/>
    <n v="1"/>
    <n v="-36.25"/>
  </r>
  <r>
    <n v="2045"/>
    <d v="2015-01-27T00:00:00"/>
    <x v="1"/>
    <x v="0"/>
    <x v="573"/>
    <x v="3"/>
    <x v="1"/>
    <x v="5"/>
    <x v="599"/>
    <x v="1675"/>
    <n v="5"/>
    <n v="0"/>
  </r>
  <r>
    <n v="2046"/>
    <d v="2015-01-28T00:00:00"/>
    <x v="1"/>
    <x v="0"/>
    <x v="343"/>
    <x v="25"/>
    <x v="1"/>
    <x v="13"/>
    <x v="232"/>
    <x v="1676"/>
    <n v="13"/>
    <n v="-1862.31"/>
  </r>
  <r>
    <n v="2047"/>
    <d v="2015-01-30T00:00:00"/>
    <x v="1"/>
    <x v="0"/>
    <x v="355"/>
    <x v="0"/>
    <x v="0"/>
    <x v="0"/>
    <x v="1228"/>
    <x v="636"/>
    <n v="6"/>
    <n v="5.01"/>
  </r>
  <r>
    <n v="2048"/>
    <d v="2015-01-30T00:00:00"/>
    <x v="1"/>
    <x v="0"/>
    <x v="309"/>
    <x v="3"/>
    <x v="1"/>
    <x v="8"/>
    <x v="866"/>
    <x v="1677"/>
    <n v="7"/>
    <n v="81.849999999999994"/>
  </r>
  <r>
    <n v="2049"/>
    <d v="2015-01-30T00:00:00"/>
    <x v="1"/>
    <x v="0"/>
    <x v="309"/>
    <x v="3"/>
    <x v="2"/>
    <x v="15"/>
    <x v="1229"/>
    <x v="1678"/>
    <n v="3"/>
    <n v="216"/>
  </r>
  <r>
    <n v="2050"/>
    <d v="2015-01-31T00:00:00"/>
    <x v="1"/>
    <x v="0"/>
    <x v="366"/>
    <x v="28"/>
    <x v="0"/>
    <x v="0"/>
    <x v="423"/>
    <x v="115"/>
    <n v="2"/>
    <n v="6.22"/>
  </r>
  <r>
    <n v="2051"/>
    <d v="2015-01-31T00:00:00"/>
    <x v="1"/>
    <x v="0"/>
    <x v="366"/>
    <x v="28"/>
    <x v="1"/>
    <x v="8"/>
    <x v="1230"/>
    <x v="1679"/>
    <n v="3"/>
    <n v="16.54"/>
  </r>
  <r>
    <n v="2052"/>
    <d v="2015-01-31T00:00:00"/>
    <x v="1"/>
    <x v="0"/>
    <x v="366"/>
    <x v="28"/>
    <x v="0"/>
    <x v="3"/>
    <x v="275"/>
    <x v="164"/>
    <n v="2"/>
    <n v="16.149999999999999"/>
  </r>
  <r>
    <n v="2053"/>
    <d v="2015-02-03T00:00:00"/>
    <x v="1"/>
    <x v="1"/>
    <x v="158"/>
    <x v="40"/>
    <x v="1"/>
    <x v="8"/>
    <x v="1231"/>
    <x v="1680"/>
    <n v="2"/>
    <n v="11.08"/>
  </r>
  <r>
    <n v="2054"/>
    <d v="2015-02-03T00:00:00"/>
    <x v="1"/>
    <x v="1"/>
    <x v="158"/>
    <x v="40"/>
    <x v="2"/>
    <x v="9"/>
    <x v="247"/>
    <x v="434"/>
    <n v="3"/>
    <n v="50.99"/>
  </r>
  <r>
    <n v="2055"/>
    <d v="2015-02-03T00:00:00"/>
    <x v="1"/>
    <x v="1"/>
    <x v="602"/>
    <x v="3"/>
    <x v="1"/>
    <x v="8"/>
    <x v="1232"/>
    <x v="1681"/>
    <n v="4"/>
    <n v="41.08"/>
  </r>
  <r>
    <n v="2056"/>
    <d v="2015-02-03T00:00:00"/>
    <x v="1"/>
    <x v="1"/>
    <x v="484"/>
    <x v="27"/>
    <x v="0"/>
    <x v="3"/>
    <x v="753"/>
    <x v="1682"/>
    <n v="3"/>
    <n v="4.0999999999999996"/>
  </r>
  <r>
    <n v="2057"/>
    <d v="2015-02-03T00:00:00"/>
    <x v="1"/>
    <x v="1"/>
    <x v="251"/>
    <x v="4"/>
    <x v="0"/>
    <x v="10"/>
    <x v="21"/>
    <x v="1683"/>
    <n v="9"/>
    <n v="35.020000000000003"/>
  </r>
  <r>
    <n v="2058"/>
    <d v="2015-02-03T00:00:00"/>
    <x v="1"/>
    <x v="1"/>
    <x v="203"/>
    <x v="20"/>
    <x v="1"/>
    <x v="5"/>
    <x v="1209"/>
    <x v="1684"/>
    <n v="1"/>
    <n v="15.15"/>
  </r>
  <r>
    <n v="2059"/>
    <d v="2015-02-06T00:00:00"/>
    <x v="1"/>
    <x v="1"/>
    <x v="197"/>
    <x v="22"/>
    <x v="0"/>
    <x v="4"/>
    <x v="1041"/>
    <x v="1685"/>
    <n v="3"/>
    <n v="1.53"/>
  </r>
  <r>
    <n v="2060"/>
    <d v="2015-02-06T00:00:00"/>
    <x v="1"/>
    <x v="1"/>
    <x v="325"/>
    <x v="7"/>
    <x v="1"/>
    <x v="5"/>
    <x v="1136"/>
    <x v="1686"/>
    <n v="9"/>
    <n v="266.45"/>
  </r>
  <r>
    <n v="2061"/>
    <d v="2015-02-06T00:00:00"/>
    <x v="1"/>
    <x v="1"/>
    <x v="325"/>
    <x v="7"/>
    <x v="1"/>
    <x v="11"/>
    <x v="1233"/>
    <x v="1687"/>
    <n v="4"/>
    <n v="82.34"/>
  </r>
  <r>
    <n v="2062"/>
    <d v="2015-02-06T00:00:00"/>
    <x v="1"/>
    <x v="1"/>
    <x v="325"/>
    <x v="7"/>
    <x v="0"/>
    <x v="4"/>
    <x v="959"/>
    <x v="739"/>
    <n v="2"/>
    <n v="1.76"/>
  </r>
  <r>
    <n v="2063"/>
    <d v="2015-02-06T00:00:00"/>
    <x v="1"/>
    <x v="1"/>
    <x v="603"/>
    <x v="0"/>
    <x v="0"/>
    <x v="3"/>
    <x v="1079"/>
    <x v="1688"/>
    <n v="3"/>
    <n v="-4.99"/>
  </r>
  <r>
    <n v="2064"/>
    <d v="2015-02-06T00:00:00"/>
    <x v="1"/>
    <x v="1"/>
    <x v="603"/>
    <x v="0"/>
    <x v="2"/>
    <x v="9"/>
    <x v="1234"/>
    <x v="1689"/>
    <n v="2"/>
    <n v="4.4000000000000004"/>
  </r>
  <r>
    <n v="2065"/>
    <d v="2015-02-06T00:00:00"/>
    <x v="1"/>
    <x v="1"/>
    <x v="603"/>
    <x v="0"/>
    <x v="0"/>
    <x v="2"/>
    <x v="479"/>
    <x v="1690"/>
    <n v="3"/>
    <n v="-125.77"/>
  </r>
  <r>
    <n v="2066"/>
    <d v="2015-02-06T00:00:00"/>
    <x v="1"/>
    <x v="1"/>
    <x v="604"/>
    <x v="6"/>
    <x v="0"/>
    <x v="2"/>
    <x v="1204"/>
    <x v="1155"/>
    <n v="3"/>
    <n v="2.93"/>
  </r>
  <r>
    <n v="2067"/>
    <d v="2015-02-06T00:00:00"/>
    <x v="1"/>
    <x v="1"/>
    <x v="604"/>
    <x v="6"/>
    <x v="0"/>
    <x v="0"/>
    <x v="1235"/>
    <x v="1691"/>
    <n v="5"/>
    <n v="13.46"/>
  </r>
  <r>
    <n v="2068"/>
    <d v="2015-02-07T00:00:00"/>
    <x v="1"/>
    <x v="1"/>
    <x v="105"/>
    <x v="6"/>
    <x v="0"/>
    <x v="10"/>
    <x v="323"/>
    <x v="1692"/>
    <n v="5"/>
    <n v="146.24"/>
  </r>
  <r>
    <n v="2069"/>
    <d v="2015-02-07T00:00:00"/>
    <x v="1"/>
    <x v="1"/>
    <x v="105"/>
    <x v="6"/>
    <x v="0"/>
    <x v="0"/>
    <x v="186"/>
    <x v="115"/>
    <n v="2"/>
    <n v="6.35"/>
  </r>
  <r>
    <n v="2070"/>
    <d v="2015-02-08T00:00:00"/>
    <x v="1"/>
    <x v="1"/>
    <x v="384"/>
    <x v="10"/>
    <x v="2"/>
    <x v="6"/>
    <x v="784"/>
    <x v="1693"/>
    <n v="3"/>
    <n v="-27"/>
  </r>
  <r>
    <n v="2071"/>
    <d v="2015-02-08T00:00:00"/>
    <x v="1"/>
    <x v="1"/>
    <x v="248"/>
    <x v="42"/>
    <x v="0"/>
    <x v="0"/>
    <x v="1236"/>
    <x v="1694"/>
    <n v="2"/>
    <n v="4.29"/>
  </r>
  <r>
    <n v="2072"/>
    <d v="2015-02-08T00:00:00"/>
    <x v="1"/>
    <x v="1"/>
    <x v="248"/>
    <x v="42"/>
    <x v="0"/>
    <x v="7"/>
    <x v="320"/>
    <x v="1695"/>
    <n v="1"/>
    <n v="1.8"/>
  </r>
  <r>
    <n v="2073"/>
    <d v="2015-02-08T00:00:00"/>
    <x v="1"/>
    <x v="1"/>
    <x v="248"/>
    <x v="42"/>
    <x v="0"/>
    <x v="4"/>
    <x v="1237"/>
    <x v="1235"/>
    <n v="2"/>
    <n v="1.73"/>
  </r>
  <r>
    <n v="2074"/>
    <d v="2015-02-09T00:00:00"/>
    <x v="1"/>
    <x v="1"/>
    <x v="279"/>
    <x v="0"/>
    <x v="2"/>
    <x v="9"/>
    <x v="17"/>
    <x v="1696"/>
    <n v="2"/>
    <n v="6.5"/>
  </r>
  <r>
    <n v="2075"/>
    <d v="2015-02-09T00:00:00"/>
    <x v="1"/>
    <x v="1"/>
    <x v="410"/>
    <x v="0"/>
    <x v="0"/>
    <x v="1"/>
    <x v="37"/>
    <x v="835"/>
    <n v="4"/>
    <n v="13.53"/>
  </r>
  <r>
    <n v="2076"/>
    <d v="2015-02-09T00:00:00"/>
    <x v="1"/>
    <x v="1"/>
    <x v="410"/>
    <x v="0"/>
    <x v="1"/>
    <x v="8"/>
    <x v="193"/>
    <x v="1174"/>
    <n v="2"/>
    <n v="-30.59"/>
  </r>
  <r>
    <n v="2077"/>
    <d v="2015-02-09T00:00:00"/>
    <x v="1"/>
    <x v="1"/>
    <x v="605"/>
    <x v="3"/>
    <x v="1"/>
    <x v="5"/>
    <x v="908"/>
    <x v="1697"/>
    <n v="5"/>
    <n v="22.94"/>
  </r>
  <r>
    <n v="2078"/>
    <d v="2015-02-09T00:00:00"/>
    <x v="1"/>
    <x v="1"/>
    <x v="453"/>
    <x v="1"/>
    <x v="2"/>
    <x v="9"/>
    <x v="297"/>
    <x v="1698"/>
    <n v="6"/>
    <n v="89.99"/>
  </r>
  <r>
    <n v="2079"/>
    <d v="2015-02-10T00:00:00"/>
    <x v="1"/>
    <x v="1"/>
    <x v="555"/>
    <x v="2"/>
    <x v="0"/>
    <x v="2"/>
    <x v="836"/>
    <x v="1699"/>
    <n v="5"/>
    <n v="7.72"/>
  </r>
  <r>
    <n v="2080"/>
    <d v="2015-02-14T00:00:00"/>
    <x v="1"/>
    <x v="1"/>
    <x v="366"/>
    <x v="10"/>
    <x v="0"/>
    <x v="3"/>
    <x v="461"/>
    <x v="1700"/>
    <n v="2"/>
    <n v="-11.96"/>
  </r>
  <r>
    <n v="2081"/>
    <d v="2015-02-14T00:00:00"/>
    <x v="1"/>
    <x v="1"/>
    <x v="366"/>
    <x v="10"/>
    <x v="2"/>
    <x v="6"/>
    <x v="1238"/>
    <x v="210"/>
    <n v="3"/>
    <n v="-81"/>
  </r>
  <r>
    <n v="2082"/>
    <d v="2015-02-14T00:00:00"/>
    <x v="1"/>
    <x v="1"/>
    <x v="366"/>
    <x v="10"/>
    <x v="0"/>
    <x v="3"/>
    <x v="595"/>
    <x v="1621"/>
    <n v="2"/>
    <n v="-1.68"/>
  </r>
  <r>
    <n v="2083"/>
    <d v="2015-02-14T00:00:00"/>
    <x v="1"/>
    <x v="1"/>
    <x v="366"/>
    <x v="10"/>
    <x v="0"/>
    <x v="4"/>
    <x v="588"/>
    <x v="632"/>
    <n v="3"/>
    <n v="0.9"/>
  </r>
  <r>
    <n v="2084"/>
    <d v="2015-02-14T00:00:00"/>
    <x v="1"/>
    <x v="1"/>
    <x v="366"/>
    <x v="10"/>
    <x v="2"/>
    <x v="9"/>
    <x v="991"/>
    <x v="1553"/>
    <n v="3"/>
    <n v="0.9"/>
  </r>
  <r>
    <n v="2085"/>
    <d v="2015-02-14T00:00:00"/>
    <x v="1"/>
    <x v="1"/>
    <x v="207"/>
    <x v="20"/>
    <x v="0"/>
    <x v="3"/>
    <x v="1239"/>
    <x v="1701"/>
    <n v="9"/>
    <n v="9.58"/>
  </r>
  <r>
    <n v="2086"/>
    <d v="2015-02-14T00:00:00"/>
    <x v="1"/>
    <x v="1"/>
    <x v="207"/>
    <x v="20"/>
    <x v="2"/>
    <x v="6"/>
    <x v="1085"/>
    <x v="1702"/>
    <n v="1"/>
    <n v="187.8"/>
  </r>
  <r>
    <n v="2087"/>
    <d v="2015-02-15T00:00:00"/>
    <x v="1"/>
    <x v="1"/>
    <x v="132"/>
    <x v="21"/>
    <x v="2"/>
    <x v="6"/>
    <x v="240"/>
    <x v="1703"/>
    <n v="3"/>
    <n v="64.790000000000006"/>
  </r>
  <r>
    <n v="2088"/>
    <d v="2015-02-15T00:00:00"/>
    <x v="1"/>
    <x v="1"/>
    <x v="132"/>
    <x v="21"/>
    <x v="2"/>
    <x v="6"/>
    <x v="1021"/>
    <x v="1704"/>
    <n v="2"/>
    <n v="195.99"/>
  </r>
  <r>
    <n v="2089"/>
    <d v="2015-02-15T00:00:00"/>
    <x v="1"/>
    <x v="1"/>
    <x v="132"/>
    <x v="21"/>
    <x v="2"/>
    <x v="9"/>
    <x v="973"/>
    <x v="1705"/>
    <n v="5"/>
    <n v="26.59"/>
  </r>
  <r>
    <n v="2090"/>
    <d v="2015-02-15T00:00:00"/>
    <x v="1"/>
    <x v="1"/>
    <x v="176"/>
    <x v="3"/>
    <x v="0"/>
    <x v="0"/>
    <x v="1215"/>
    <x v="518"/>
    <n v="2"/>
    <n v="6.41"/>
  </r>
  <r>
    <n v="2091"/>
    <d v="2015-02-15T00:00:00"/>
    <x v="1"/>
    <x v="1"/>
    <x v="176"/>
    <x v="3"/>
    <x v="0"/>
    <x v="3"/>
    <x v="345"/>
    <x v="1706"/>
    <n v="5"/>
    <n v="13.04"/>
  </r>
  <r>
    <n v="2092"/>
    <d v="2015-02-15T00:00:00"/>
    <x v="1"/>
    <x v="1"/>
    <x v="176"/>
    <x v="3"/>
    <x v="0"/>
    <x v="3"/>
    <x v="549"/>
    <x v="697"/>
    <n v="5"/>
    <n v="4.18"/>
  </r>
  <r>
    <n v="2093"/>
    <d v="2015-02-15T00:00:00"/>
    <x v="1"/>
    <x v="1"/>
    <x v="176"/>
    <x v="3"/>
    <x v="0"/>
    <x v="12"/>
    <x v="340"/>
    <x v="1707"/>
    <n v="6"/>
    <n v="157.02000000000001"/>
  </r>
  <r>
    <n v="2094"/>
    <d v="2015-02-15T00:00:00"/>
    <x v="1"/>
    <x v="1"/>
    <x v="176"/>
    <x v="3"/>
    <x v="0"/>
    <x v="0"/>
    <x v="1240"/>
    <x v="5"/>
    <n v="3"/>
    <n v="9.33"/>
  </r>
  <r>
    <n v="2095"/>
    <d v="2015-02-16T00:00:00"/>
    <x v="1"/>
    <x v="1"/>
    <x v="569"/>
    <x v="38"/>
    <x v="0"/>
    <x v="0"/>
    <x v="1235"/>
    <x v="186"/>
    <n v="6"/>
    <n v="16.149999999999999"/>
  </r>
  <r>
    <n v="2096"/>
    <d v="2015-02-16T00:00:00"/>
    <x v="1"/>
    <x v="1"/>
    <x v="122"/>
    <x v="3"/>
    <x v="0"/>
    <x v="0"/>
    <x v="572"/>
    <x v="570"/>
    <n v="3"/>
    <n v="17.309999999999999"/>
  </r>
  <r>
    <n v="2097"/>
    <d v="2015-02-16T00:00:00"/>
    <x v="1"/>
    <x v="1"/>
    <x v="122"/>
    <x v="3"/>
    <x v="0"/>
    <x v="1"/>
    <x v="634"/>
    <x v="1708"/>
    <n v="7"/>
    <n v="41.22"/>
  </r>
  <r>
    <n v="2098"/>
    <d v="2015-02-18T00:00:00"/>
    <x v="1"/>
    <x v="1"/>
    <x v="518"/>
    <x v="3"/>
    <x v="0"/>
    <x v="1"/>
    <x v="911"/>
    <x v="703"/>
    <n v="3"/>
    <n v="4.4400000000000004"/>
  </r>
  <r>
    <n v="2099"/>
    <d v="2015-02-18T00:00:00"/>
    <x v="1"/>
    <x v="1"/>
    <x v="606"/>
    <x v="3"/>
    <x v="0"/>
    <x v="1"/>
    <x v="956"/>
    <x v="1709"/>
    <n v="2"/>
    <n v="28.09"/>
  </r>
  <r>
    <n v="2100"/>
    <d v="2015-02-18T00:00:00"/>
    <x v="1"/>
    <x v="1"/>
    <x v="606"/>
    <x v="3"/>
    <x v="1"/>
    <x v="13"/>
    <x v="1174"/>
    <x v="1710"/>
    <n v="1"/>
    <n v="-0.89"/>
  </r>
  <r>
    <n v="2101"/>
    <d v="2015-02-20T00:00:00"/>
    <x v="1"/>
    <x v="1"/>
    <x v="272"/>
    <x v="13"/>
    <x v="2"/>
    <x v="9"/>
    <x v="1241"/>
    <x v="1377"/>
    <n v="1"/>
    <n v="3"/>
  </r>
  <r>
    <n v="2102"/>
    <d v="2015-02-20T00:00:00"/>
    <x v="1"/>
    <x v="1"/>
    <x v="75"/>
    <x v="23"/>
    <x v="0"/>
    <x v="4"/>
    <x v="692"/>
    <x v="1711"/>
    <n v="7"/>
    <n v="74.569999999999993"/>
  </r>
  <r>
    <n v="2103"/>
    <d v="2015-02-21T00:00:00"/>
    <x v="1"/>
    <x v="1"/>
    <x v="364"/>
    <x v="31"/>
    <x v="0"/>
    <x v="0"/>
    <x v="371"/>
    <x v="644"/>
    <n v="4"/>
    <n v="23.09"/>
  </r>
  <r>
    <n v="2104"/>
    <d v="2015-02-21T00:00:00"/>
    <x v="1"/>
    <x v="1"/>
    <x v="517"/>
    <x v="36"/>
    <x v="0"/>
    <x v="3"/>
    <x v="1030"/>
    <x v="1712"/>
    <n v="2"/>
    <n v="1270.99"/>
  </r>
  <r>
    <n v="2105"/>
    <d v="2015-02-22T00:00:00"/>
    <x v="1"/>
    <x v="1"/>
    <x v="577"/>
    <x v="14"/>
    <x v="0"/>
    <x v="4"/>
    <x v="859"/>
    <x v="284"/>
    <n v="4"/>
    <n v="20.63"/>
  </r>
  <r>
    <n v="2106"/>
    <d v="2015-02-23T00:00:00"/>
    <x v="1"/>
    <x v="1"/>
    <x v="607"/>
    <x v="20"/>
    <x v="0"/>
    <x v="12"/>
    <x v="1242"/>
    <x v="1713"/>
    <n v="6"/>
    <n v="6.72"/>
  </r>
  <r>
    <n v="2107"/>
    <d v="2015-02-23T00:00:00"/>
    <x v="1"/>
    <x v="1"/>
    <x v="607"/>
    <x v="20"/>
    <x v="0"/>
    <x v="3"/>
    <x v="876"/>
    <x v="389"/>
    <n v="2"/>
    <n v="3.81"/>
  </r>
  <r>
    <n v="2108"/>
    <d v="2015-02-25T00:00:00"/>
    <x v="1"/>
    <x v="1"/>
    <x v="567"/>
    <x v="32"/>
    <x v="0"/>
    <x v="1"/>
    <x v="260"/>
    <x v="374"/>
    <n v="1"/>
    <n v="1.51"/>
  </r>
  <r>
    <n v="2109"/>
    <d v="2015-02-25T00:00:00"/>
    <x v="1"/>
    <x v="1"/>
    <x v="567"/>
    <x v="32"/>
    <x v="0"/>
    <x v="0"/>
    <x v="1243"/>
    <x v="850"/>
    <n v="4"/>
    <n v="10.220000000000001"/>
  </r>
  <r>
    <n v="2110"/>
    <d v="2015-02-27T00:00:00"/>
    <x v="1"/>
    <x v="1"/>
    <x v="478"/>
    <x v="2"/>
    <x v="0"/>
    <x v="3"/>
    <x v="73"/>
    <x v="1714"/>
    <n v="3"/>
    <n v="-3.39"/>
  </r>
  <r>
    <n v="2111"/>
    <d v="2015-02-27T00:00:00"/>
    <x v="1"/>
    <x v="1"/>
    <x v="478"/>
    <x v="2"/>
    <x v="0"/>
    <x v="4"/>
    <x v="1185"/>
    <x v="658"/>
    <n v="6"/>
    <n v="2.2000000000000002"/>
  </r>
  <r>
    <n v="2112"/>
    <d v="2015-02-27T00:00:00"/>
    <x v="1"/>
    <x v="1"/>
    <x v="442"/>
    <x v="43"/>
    <x v="2"/>
    <x v="6"/>
    <x v="1244"/>
    <x v="1715"/>
    <n v="2"/>
    <n v="1.06"/>
  </r>
  <r>
    <n v="2113"/>
    <d v="2015-02-27T00:00:00"/>
    <x v="1"/>
    <x v="1"/>
    <x v="442"/>
    <x v="43"/>
    <x v="1"/>
    <x v="13"/>
    <x v="593"/>
    <x v="1716"/>
    <n v="7"/>
    <n v="-28.22"/>
  </r>
  <r>
    <n v="2114"/>
    <d v="2015-02-27T00:00:00"/>
    <x v="1"/>
    <x v="1"/>
    <x v="608"/>
    <x v="22"/>
    <x v="2"/>
    <x v="9"/>
    <x v="620"/>
    <x v="1717"/>
    <n v="9"/>
    <n v="80.84"/>
  </r>
  <r>
    <n v="2115"/>
    <d v="2015-02-28T00:00:00"/>
    <x v="1"/>
    <x v="1"/>
    <x v="329"/>
    <x v="15"/>
    <x v="1"/>
    <x v="5"/>
    <x v="1166"/>
    <x v="1718"/>
    <n v="2"/>
    <n v="-28.27"/>
  </r>
  <r>
    <n v="2116"/>
    <d v="2015-02-28T00:00:00"/>
    <x v="1"/>
    <x v="1"/>
    <x v="329"/>
    <x v="15"/>
    <x v="1"/>
    <x v="5"/>
    <x v="142"/>
    <x v="1719"/>
    <n v="8"/>
    <n v="43.84"/>
  </r>
  <r>
    <n v="2117"/>
    <d v="2015-03-01T00:00:00"/>
    <x v="1"/>
    <x v="2"/>
    <x v="43"/>
    <x v="4"/>
    <x v="0"/>
    <x v="3"/>
    <x v="1245"/>
    <x v="1720"/>
    <n v="4"/>
    <n v="27.01"/>
  </r>
  <r>
    <n v="2118"/>
    <d v="2015-03-01T00:00:00"/>
    <x v="1"/>
    <x v="2"/>
    <x v="526"/>
    <x v="3"/>
    <x v="2"/>
    <x v="6"/>
    <x v="356"/>
    <x v="1721"/>
    <n v="2"/>
    <n v="1.2"/>
  </r>
  <r>
    <n v="2119"/>
    <d v="2015-03-01T00:00:00"/>
    <x v="1"/>
    <x v="2"/>
    <x v="526"/>
    <x v="3"/>
    <x v="1"/>
    <x v="5"/>
    <x v="415"/>
    <x v="1722"/>
    <n v="3"/>
    <n v="-20.78"/>
  </r>
  <r>
    <n v="2120"/>
    <d v="2015-03-01T00:00:00"/>
    <x v="1"/>
    <x v="2"/>
    <x v="218"/>
    <x v="2"/>
    <x v="0"/>
    <x v="12"/>
    <x v="1246"/>
    <x v="1723"/>
    <n v="2"/>
    <n v="0.44"/>
  </r>
  <r>
    <n v="2121"/>
    <d v="2015-03-01T00:00:00"/>
    <x v="1"/>
    <x v="2"/>
    <x v="71"/>
    <x v="0"/>
    <x v="0"/>
    <x v="4"/>
    <x v="1247"/>
    <x v="1724"/>
    <n v="2"/>
    <n v="6.22"/>
  </r>
  <r>
    <n v="2122"/>
    <d v="2015-03-01T00:00:00"/>
    <x v="1"/>
    <x v="2"/>
    <x v="71"/>
    <x v="0"/>
    <x v="1"/>
    <x v="11"/>
    <x v="1248"/>
    <x v="1725"/>
    <n v="6"/>
    <n v="-36.119999999999997"/>
  </r>
  <r>
    <n v="2123"/>
    <d v="2015-03-01T00:00:00"/>
    <x v="1"/>
    <x v="2"/>
    <x v="609"/>
    <x v="0"/>
    <x v="2"/>
    <x v="6"/>
    <x v="1249"/>
    <x v="1726"/>
    <n v="4"/>
    <n v="34.74"/>
  </r>
  <r>
    <n v="2124"/>
    <d v="2015-03-02T00:00:00"/>
    <x v="1"/>
    <x v="2"/>
    <x v="610"/>
    <x v="22"/>
    <x v="1"/>
    <x v="13"/>
    <x v="989"/>
    <x v="1727"/>
    <n v="3"/>
    <n v="165.38"/>
  </r>
  <r>
    <n v="2125"/>
    <d v="2015-03-02T00:00:00"/>
    <x v="1"/>
    <x v="2"/>
    <x v="205"/>
    <x v="18"/>
    <x v="0"/>
    <x v="4"/>
    <x v="1027"/>
    <x v="1194"/>
    <n v="1"/>
    <n v="2.64"/>
  </r>
  <r>
    <n v="2126"/>
    <d v="2015-03-02T00:00:00"/>
    <x v="1"/>
    <x v="2"/>
    <x v="205"/>
    <x v="18"/>
    <x v="0"/>
    <x v="10"/>
    <x v="22"/>
    <x v="1728"/>
    <n v="6"/>
    <n v="50.94"/>
  </r>
  <r>
    <n v="2127"/>
    <d v="2015-03-05T00:00:00"/>
    <x v="1"/>
    <x v="2"/>
    <x v="321"/>
    <x v="20"/>
    <x v="0"/>
    <x v="10"/>
    <x v="21"/>
    <x v="1729"/>
    <n v="3"/>
    <n v="14.67"/>
  </r>
  <r>
    <n v="2128"/>
    <d v="2015-03-05T00:00:00"/>
    <x v="1"/>
    <x v="2"/>
    <x v="321"/>
    <x v="20"/>
    <x v="1"/>
    <x v="5"/>
    <x v="94"/>
    <x v="1730"/>
    <n v="7"/>
    <n v="63.93"/>
  </r>
  <r>
    <n v="2129"/>
    <d v="2015-03-05T00:00:00"/>
    <x v="1"/>
    <x v="2"/>
    <x v="321"/>
    <x v="20"/>
    <x v="0"/>
    <x v="2"/>
    <x v="1194"/>
    <x v="1731"/>
    <n v="4"/>
    <n v="67.61"/>
  </r>
  <r>
    <n v="2130"/>
    <d v="2015-03-05T00:00:00"/>
    <x v="1"/>
    <x v="2"/>
    <x v="582"/>
    <x v="18"/>
    <x v="2"/>
    <x v="6"/>
    <x v="441"/>
    <x v="635"/>
    <n v="2"/>
    <n v="6.7"/>
  </r>
  <r>
    <n v="2131"/>
    <d v="2015-03-05T00:00:00"/>
    <x v="1"/>
    <x v="2"/>
    <x v="582"/>
    <x v="18"/>
    <x v="0"/>
    <x v="12"/>
    <x v="394"/>
    <x v="1732"/>
    <n v="7"/>
    <n v="16.39"/>
  </r>
  <r>
    <n v="2132"/>
    <d v="2015-03-05T00:00:00"/>
    <x v="1"/>
    <x v="2"/>
    <x v="549"/>
    <x v="2"/>
    <x v="2"/>
    <x v="6"/>
    <x v="1250"/>
    <x v="1733"/>
    <n v="7"/>
    <n v="-93.23"/>
  </r>
  <r>
    <n v="2133"/>
    <d v="2015-03-05T00:00:00"/>
    <x v="1"/>
    <x v="2"/>
    <x v="549"/>
    <x v="2"/>
    <x v="2"/>
    <x v="9"/>
    <x v="932"/>
    <x v="1734"/>
    <n v="1"/>
    <n v="-1.29"/>
  </r>
  <r>
    <n v="2134"/>
    <d v="2015-03-05T00:00:00"/>
    <x v="1"/>
    <x v="2"/>
    <x v="549"/>
    <x v="2"/>
    <x v="0"/>
    <x v="3"/>
    <x v="245"/>
    <x v="1735"/>
    <n v="3"/>
    <n v="-1.79"/>
  </r>
  <r>
    <n v="2135"/>
    <d v="2015-03-05T00:00:00"/>
    <x v="1"/>
    <x v="2"/>
    <x v="611"/>
    <x v="2"/>
    <x v="1"/>
    <x v="5"/>
    <x v="478"/>
    <x v="1736"/>
    <n v="2"/>
    <n v="-7.1"/>
  </r>
  <r>
    <n v="2136"/>
    <d v="2015-03-05T00:00:00"/>
    <x v="1"/>
    <x v="2"/>
    <x v="611"/>
    <x v="2"/>
    <x v="1"/>
    <x v="8"/>
    <x v="1251"/>
    <x v="213"/>
    <n v="2"/>
    <n v="-5.45"/>
  </r>
  <r>
    <n v="2137"/>
    <d v="2015-03-05T00:00:00"/>
    <x v="1"/>
    <x v="2"/>
    <x v="30"/>
    <x v="0"/>
    <x v="2"/>
    <x v="6"/>
    <x v="726"/>
    <x v="1115"/>
    <n v="2"/>
    <n v="2.39"/>
  </r>
  <r>
    <n v="2138"/>
    <d v="2015-03-05T00:00:00"/>
    <x v="1"/>
    <x v="2"/>
    <x v="612"/>
    <x v="1"/>
    <x v="0"/>
    <x v="7"/>
    <x v="293"/>
    <x v="432"/>
    <n v="6"/>
    <n v="2.4900000000000002"/>
  </r>
  <r>
    <n v="2139"/>
    <d v="2015-03-05T00:00:00"/>
    <x v="1"/>
    <x v="2"/>
    <x v="389"/>
    <x v="1"/>
    <x v="0"/>
    <x v="3"/>
    <x v="695"/>
    <x v="1737"/>
    <n v="2"/>
    <n v="-16.82"/>
  </r>
  <r>
    <n v="2140"/>
    <d v="2015-03-05T00:00:00"/>
    <x v="1"/>
    <x v="2"/>
    <x v="389"/>
    <x v="1"/>
    <x v="1"/>
    <x v="8"/>
    <x v="152"/>
    <x v="1070"/>
    <n v="2"/>
    <n v="-1.88"/>
  </r>
  <r>
    <n v="2141"/>
    <d v="2015-03-05T00:00:00"/>
    <x v="1"/>
    <x v="2"/>
    <x v="389"/>
    <x v="1"/>
    <x v="0"/>
    <x v="12"/>
    <x v="1178"/>
    <x v="1738"/>
    <n v="5"/>
    <n v="-470.55"/>
  </r>
  <r>
    <n v="2142"/>
    <d v="2015-03-05T00:00:00"/>
    <x v="1"/>
    <x v="2"/>
    <x v="389"/>
    <x v="1"/>
    <x v="0"/>
    <x v="2"/>
    <x v="1128"/>
    <x v="1482"/>
    <n v="2"/>
    <n v="6.04"/>
  </r>
  <r>
    <n v="2143"/>
    <d v="2015-03-06T00:00:00"/>
    <x v="1"/>
    <x v="2"/>
    <x v="315"/>
    <x v="3"/>
    <x v="1"/>
    <x v="8"/>
    <x v="403"/>
    <x v="1739"/>
    <n v="7"/>
    <n v="95.76"/>
  </r>
  <r>
    <n v="2144"/>
    <d v="2015-03-06T00:00:00"/>
    <x v="1"/>
    <x v="2"/>
    <x v="315"/>
    <x v="3"/>
    <x v="2"/>
    <x v="16"/>
    <x v="1252"/>
    <x v="1740"/>
    <n v="2"/>
    <n v="377.99"/>
  </r>
  <r>
    <n v="2145"/>
    <d v="2015-03-07T00:00:00"/>
    <x v="1"/>
    <x v="2"/>
    <x v="306"/>
    <x v="7"/>
    <x v="2"/>
    <x v="9"/>
    <x v="1253"/>
    <x v="1741"/>
    <n v="3"/>
    <n v="52.73"/>
  </r>
  <r>
    <n v="2146"/>
    <d v="2015-03-07T00:00:00"/>
    <x v="1"/>
    <x v="2"/>
    <x v="306"/>
    <x v="7"/>
    <x v="0"/>
    <x v="3"/>
    <x v="185"/>
    <x v="195"/>
    <n v="2"/>
    <n v="14.92"/>
  </r>
  <r>
    <n v="2147"/>
    <d v="2015-03-07T00:00:00"/>
    <x v="1"/>
    <x v="2"/>
    <x v="306"/>
    <x v="7"/>
    <x v="0"/>
    <x v="3"/>
    <x v="459"/>
    <x v="1742"/>
    <n v="2"/>
    <n v="33.25"/>
  </r>
  <r>
    <n v="2148"/>
    <d v="2015-03-07T00:00:00"/>
    <x v="1"/>
    <x v="2"/>
    <x v="306"/>
    <x v="7"/>
    <x v="2"/>
    <x v="6"/>
    <x v="1254"/>
    <x v="165"/>
    <n v="3"/>
    <n v="170.51"/>
  </r>
  <r>
    <n v="2149"/>
    <d v="2015-03-08T00:00:00"/>
    <x v="1"/>
    <x v="2"/>
    <x v="613"/>
    <x v="21"/>
    <x v="1"/>
    <x v="11"/>
    <x v="644"/>
    <x v="1743"/>
    <n v="3"/>
    <n v="97.46"/>
  </r>
  <r>
    <n v="2150"/>
    <d v="2015-03-08T00:00:00"/>
    <x v="1"/>
    <x v="2"/>
    <x v="613"/>
    <x v="21"/>
    <x v="1"/>
    <x v="5"/>
    <x v="1255"/>
    <x v="1744"/>
    <n v="7"/>
    <n v="189.4"/>
  </r>
  <r>
    <n v="2151"/>
    <d v="2015-03-08T00:00:00"/>
    <x v="1"/>
    <x v="2"/>
    <x v="613"/>
    <x v="21"/>
    <x v="2"/>
    <x v="6"/>
    <x v="855"/>
    <x v="1745"/>
    <n v="5"/>
    <n v="223.29"/>
  </r>
  <r>
    <n v="2152"/>
    <d v="2015-03-08T00:00:00"/>
    <x v="1"/>
    <x v="2"/>
    <x v="613"/>
    <x v="21"/>
    <x v="0"/>
    <x v="4"/>
    <x v="1256"/>
    <x v="1746"/>
    <n v="1"/>
    <n v="4.49"/>
  </r>
  <r>
    <n v="2153"/>
    <d v="2015-03-08T00:00:00"/>
    <x v="1"/>
    <x v="2"/>
    <x v="613"/>
    <x v="21"/>
    <x v="1"/>
    <x v="8"/>
    <x v="403"/>
    <x v="1747"/>
    <n v="6"/>
    <n v="82.08"/>
  </r>
  <r>
    <n v="2154"/>
    <d v="2015-03-08T00:00:00"/>
    <x v="1"/>
    <x v="2"/>
    <x v="278"/>
    <x v="20"/>
    <x v="0"/>
    <x v="0"/>
    <x v="1257"/>
    <x v="5"/>
    <n v="3"/>
    <n v="9.33"/>
  </r>
  <r>
    <n v="2155"/>
    <d v="2015-03-08T00:00:00"/>
    <x v="1"/>
    <x v="2"/>
    <x v="452"/>
    <x v="26"/>
    <x v="0"/>
    <x v="4"/>
    <x v="6"/>
    <x v="1748"/>
    <n v="1"/>
    <n v="0.89"/>
  </r>
  <r>
    <n v="2156"/>
    <d v="2015-03-08T00:00:00"/>
    <x v="1"/>
    <x v="2"/>
    <x v="251"/>
    <x v="1"/>
    <x v="0"/>
    <x v="3"/>
    <x v="496"/>
    <x v="551"/>
    <n v="3"/>
    <n v="-14.57"/>
  </r>
  <r>
    <n v="2157"/>
    <d v="2015-03-09T00:00:00"/>
    <x v="1"/>
    <x v="2"/>
    <x v="270"/>
    <x v="0"/>
    <x v="2"/>
    <x v="9"/>
    <x v="662"/>
    <x v="1749"/>
    <n v="5"/>
    <n v="29.8"/>
  </r>
  <r>
    <n v="2158"/>
    <d v="2015-03-09T00:00:00"/>
    <x v="1"/>
    <x v="2"/>
    <x v="270"/>
    <x v="0"/>
    <x v="2"/>
    <x v="6"/>
    <x v="1121"/>
    <x v="1750"/>
    <n v="3"/>
    <n v="22.49"/>
  </r>
  <r>
    <n v="2159"/>
    <d v="2015-03-09T00:00:00"/>
    <x v="1"/>
    <x v="2"/>
    <x v="614"/>
    <x v="25"/>
    <x v="0"/>
    <x v="1"/>
    <x v="569"/>
    <x v="1012"/>
    <n v="2"/>
    <n v="1.67"/>
  </r>
  <r>
    <n v="2160"/>
    <d v="2015-03-10T00:00:00"/>
    <x v="1"/>
    <x v="2"/>
    <x v="18"/>
    <x v="0"/>
    <x v="0"/>
    <x v="3"/>
    <x v="816"/>
    <x v="1751"/>
    <n v="2"/>
    <n v="-1.89"/>
  </r>
  <r>
    <n v="2161"/>
    <d v="2015-03-10T00:00:00"/>
    <x v="1"/>
    <x v="2"/>
    <x v="127"/>
    <x v="36"/>
    <x v="0"/>
    <x v="2"/>
    <x v="788"/>
    <x v="1752"/>
    <n v="6"/>
    <n v="25.15"/>
  </r>
  <r>
    <n v="2162"/>
    <d v="2015-03-12T00:00:00"/>
    <x v="1"/>
    <x v="2"/>
    <x v="615"/>
    <x v="16"/>
    <x v="0"/>
    <x v="10"/>
    <x v="909"/>
    <x v="1587"/>
    <n v="3"/>
    <n v="2.93"/>
  </r>
  <r>
    <n v="2163"/>
    <d v="2015-03-12T00:00:00"/>
    <x v="1"/>
    <x v="2"/>
    <x v="615"/>
    <x v="16"/>
    <x v="1"/>
    <x v="8"/>
    <x v="45"/>
    <x v="1753"/>
    <n v="4"/>
    <n v="3.86"/>
  </r>
  <r>
    <n v="2164"/>
    <d v="2015-03-12T00:00:00"/>
    <x v="1"/>
    <x v="2"/>
    <x v="615"/>
    <x v="16"/>
    <x v="1"/>
    <x v="8"/>
    <x v="533"/>
    <x v="1754"/>
    <n v="3"/>
    <n v="1.44"/>
  </r>
  <r>
    <n v="2165"/>
    <d v="2015-03-12T00:00:00"/>
    <x v="1"/>
    <x v="2"/>
    <x v="438"/>
    <x v="25"/>
    <x v="0"/>
    <x v="1"/>
    <x v="260"/>
    <x v="466"/>
    <n v="2"/>
    <n v="1.76"/>
  </r>
  <r>
    <n v="2166"/>
    <d v="2015-03-13T00:00:00"/>
    <x v="1"/>
    <x v="2"/>
    <x v="387"/>
    <x v="22"/>
    <x v="1"/>
    <x v="11"/>
    <x v="69"/>
    <x v="70"/>
    <n v="2"/>
    <n v="39.75"/>
  </r>
  <r>
    <n v="2167"/>
    <d v="2015-03-13T00:00:00"/>
    <x v="1"/>
    <x v="2"/>
    <x v="155"/>
    <x v="3"/>
    <x v="1"/>
    <x v="5"/>
    <x v="7"/>
    <x v="1755"/>
    <n v="4"/>
    <n v="102.95"/>
  </r>
  <r>
    <n v="2168"/>
    <d v="2015-03-13T00:00:00"/>
    <x v="1"/>
    <x v="2"/>
    <x v="155"/>
    <x v="3"/>
    <x v="1"/>
    <x v="8"/>
    <x v="675"/>
    <x v="770"/>
    <n v="8"/>
    <n v="91.77"/>
  </r>
  <r>
    <n v="2169"/>
    <d v="2015-03-14T00:00:00"/>
    <x v="1"/>
    <x v="2"/>
    <x v="287"/>
    <x v="38"/>
    <x v="0"/>
    <x v="1"/>
    <x v="218"/>
    <x v="356"/>
    <n v="4"/>
    <n v="7.6"/>
  </r>
  <r>
    <n v="2170"/>
    <d v="2015-03-14T00:00:00"/>
    <x v="1"/>
    <x v="2"/>
    <x v="287"/>
    <x v="38"/>
    <x v="0"/>
    <x v="3"/>
    <x v="57"/>
    <x v="1756"/>
    <n v="3"/>
    <n v="315.81"/>
  </r>
  <r>
    <n v="2171"/>
    <d v="2015-03-14T00:00:00"/>
    <x v="1"/>
    <x v="2"/>
    <x v="170"/>
    <x v="3"/>
    <x v="0"/>
    <x v="0"/>
    <x v="890"/>
    <x v="5"/>
    <n v="3"/>
    <n v="9.33"/>
  </r>
  <r>
    <n v="2172"/>
    <d v="2015-03-15T00:00:00"/>
    <x v="1"/>
    <x v="2"/>
    <x v="600"/>
    <x v="27"/>
    <x v="2"/>
    <x v="6"/>
    <x v="1258"/>
    <x v="723"/>
    <n v="3"/>
    <n v="1.68"/>
  </r>
  <r>
    <n v="2173"/>
    <d v="2015-03-16T00:00:00"/>
    <x v="1"/>
    <x v="2"/>
    <x v="616"/>
    <x v="4"/>
    <x v="0"/>
    <x v="4"/>
    <x v="9"/>
    <x v="1757"/>
    <n v="1"/>
    <n v="0.74"/>
  </r>
  <r>
    <n v="2174"/>
    <d v="2015-03-16T00:00:00"/>
    <x v="1"/>
    <x v="2"/>
    <x v="616"/>
    <x v="4"/>
    <x v="0"/>
    <x v="4"/>
    <x v="1259"/>
    <x v="1758"/>
    <n v="3"/>
    <n v="2.17"/>
  </r>
  <r>
    <n v="2175"/>
    <d v="2015-03-16T00:00:00"/>
    <x v="1"/>
    <x v="2"/>
    <x v="616"/>
    <x v="4"/>
    <x v="0"/>
    <x v="2"/>
    <x v="1260"/>
    <x v="1759"/>
    <n v="3"/>
    <n v="11.69"/>
  </r>
  <r>
    <n v="2176"/>
    <d v="2015-03-16T00:00:00"/>
    <x v="1"/>
    <x v="2"/>
    <x v="616"/>
    <x v="4"/>
    <x v="0"/>
    <x v="3"/>
    <x v="1030"/>
    <x v="1760"/>
    <n v="5"/>
    <n v="3177.48"/>
  </r>
  <r>
    <n v="2177"/>
    <d v="2015-03-16T00:00:00"/>
    <x v="1"/>
    <x v="2"/>
    <x v="617"/>
    <x v="22"/>
    <x v="1"/>
    <x v="13"/>
    <x v="278"/>
    <x v="1761"/>
    <n v="2"/>
    <n v="44.71"/>
  </r>
  <r>
    <n v="2178"/>
    <d v="2015-03-16T00:00:00"/>
    <x v="1"/>
    <x v="2"/>
    <x v="407"/>
    <x v="3"/>
    <x v="1"/>
    <x v="8"/>
    <x v="1261"/>
    <x v="1762"/>
    <n v="1"/>
    <n v="18.11"/>
  </r>
  <r>
    <n v="2179"/>
    <d v="2015-03-16T00:00:00"/>
    <x v="1"/>
    <x v="2"/>
    <x v="279"/>
    <x v="20"/>
    <x v="2"/>
    <x v="6"/>
    <x v="1262"/>
    <x v="1763"/>
    <n v="2"/>
    <n v="2.58"/>
  </r>
  <r>
    <n v="2180"/>
    <d v="2015-03-16T00:00:00"/>
    <x v="1"/>
    <x v="2"/>
    <x v="102"/>
    <x v="33"/>
    <x v="0"/>
    <x v="1"/>
    <x v="493"/>
    <x v="547"/>
    <n v="5"/>
    <n v="240.86"/>
  </r>
  <r>
    <n v="2181"/>
    <d v="2015-03-16T00:00:00"/>
    <x v="1"/>
    <x v="2"/>
    <x v="102"/>
    <x v="33"/>
    <x v="0"/>
    <x v="10"/>
    <x v="822"/>
    <x v="1764"/>
    <n v="2"/>
    <n v="3.39"/>
  </r>
  <r>
    <n v="2182"/>
    <d v="2015-03-16T00:00:00"/>
    <x v="1"/>
    <x v="2"/>
    <x v="412"/>
    <x v="20"/>
    <x v="0"/>
    <x v="4"/>
    <x v="1263"/>
    <x v="1765"/>
    <n v="3"/>
    <n v="6.31"/>
  </r>
  <r>
    <n v="2183"/>
    <d v="2015-03-17T00:00:00"/>
    <x v="1"/>
    <x v="2"/>
    <x v="535"/>
    <x v="20"/>
    <x v="2"/>
    <x v="9"/>
    <x v="1264"/>
    <x v="1766"/>
    <n v="1"/>
    <n v="2.7"/>
  </r>
  <r>
    <n v="2184"/>
    <d v="2015-03-17T00:00:00"/>
    <x v="1"/>
    <x v="2"/>
    <x v="535"/>
    <x v="20"/>
    <x v="0"/>
    <x v="2"/>
    <x v="1265"/>
    <x v="1767"/>
    <n v="2"/>
    <n v="9.1300000000000008"/>
  </r>
  <r>
    <n v="2185"/>
    <d v="2015-03-19T00:00:00"/>
    <x v="1"/>
    <x v="2"/>
    <x v="618"/>
    <x v="22"/>
    <x v="2"/>
    <x v="6"/>
    <x v="11"/>
    <x v="1768"/>
    <n v="3"/>
    <n v="39.69"/>
  </r>
  <r>
    <n v="2186"/>
    <d v="2015-03-19T00:00:00"/>
    <x v="1"/>
    <x v="2"/>
    <x v="470"/>
    <x v="22"/>
    <x v="0"/>
    <x v="2"/>
    <x v="1266"/>
    <x v="1769"/>
    <n v="3"/>
    <n v="349.34"/>
  </r>
  <r>
    <n v="2187"/>
    <d v="2015-03-19T00:00:00"/>
    <x v="1"/>
    <x v="2"/>
    <x v="470"/>
    <x v="22"/>
    <x v="2"/>
    <x v="16"/>
    <x v="1134"/>
    <x v="1770"/>
    <n v="7"/>
    <n v="1480.47"/>
  </r>
  <r>
    <n v="2188"/>
    <d v="2015-03-19T00:00:00"/>
    <x v="1"/>
    <x v="2"/>
    <x v="470"/>
    <x v="22"/>
    <x v="0"/>
    <x v="0"/>
    <x v="1070"/>
    <x v="1771"/>
    <n v="2"/>
    <n v="100.66"/>
  </r>
  <r>
    <n v="2189"/>
    <d v="2015-03-19T00:00:00"/>
    <x v="1"/>
    <x v="2"/>
    <x v="328"/>
    <x v="3"/>
    <x v="0"/>
    <x v="3"/>
    <x v="1267"/>
    <x v="1772"/>
    <n v="2"/>
    <n v="6.37"/>
  </r>
  <r>
    <n v="2190"/>
    <d v="2015-03-19T00:00:00"/>
    <x v="1"/>
    <x v="2"/>
    <x v="328"/>
    <x v="3"/>
    <x v="0"/>
    <x v="1"/>
    <x v="645"/>
    <x v="471"/>
    <n v="2"/>
    <n v="6.87"/>
  </r>
  <r>
    <n v="2191"/>
    <d v="2015-03-19T00:00:00"/>
    <x v="1"/>
    <x v="2"/>
    <x v="328"/>
    <x v="3"/>
    <x v="0"/>
    <x v="14"/>
    <x v="1268"/>
    <x v="1773"/>
    <n v="4"/>
    <n v="8.67"/>
  </r>
  <r>
    <n v="2192"/>
    <d v="2015-03-19T00:00:00"/>
    <x v="1"/>
    <x v="2"/>
    <x v="328"/>
    <x v="3"/>
    <x v="0"/>
    <x v="0"/>
    <x v="1269"/>
    <x v="1774"/>
    <n v="6"/>
    <n v="19.670000000000002"/>
  </r>
  <r>
    <n v="2193"/>
    <d v="2015-03-19T00:00:00"/>
    <x v="1"/>
    <x v="2"/>
    <x v="284"/>
    <x v="16"/>
    <x v="0"/>
    <x v="0"/>
    <x v="416"/>
    <x v="1775"/>
    <n v="3"/>
    <n v="4.8899999999999997"/>
  </r>
  <r>
    <n v="2194"/>
    <d v="2015-03-19T00:00:00"/>
    <x v="1"/>
    <x v="2"/>
    <x v="411"/>
    <x v="3"/>
    <x v="0"/>
    <x v="0"/>
    <x v="1035"/>
    <x v="687"/>
    <n v="2"/>
    <n v="5.86"/>
  </r>
  <r>
    <n v="2195"/>
    <d v="2015-03-19T00:00:00"/>
    <x v="1"/>
    <x v="2"/>
    <x v="41"/>
    <x v="3"/>
    <x v="0"/>
    <x v="7"/>
    <x v="153"/>
    <x v="389"/>
    <n v="5"/>
    <n v="3.6"/>
  </r>
  <r>
    <n v="2196"/>
    <d v="2015-03-19T00:00:00"/>
    <x v="1"/>
    <x v="2"/>
    <x v="619"/>
    <x v="0"/>
    <x v="0"/>
    <x v="0"/>
    <x v="207"/>
    <x v="1776"/>
    <n v="2"/>
    <n v="23.77"/>
  </r>
  <r>
    <n v="2197"/>
    <d v="2015-03-19T00:00:00"/>
    <x v="1"/>
    <x v="2"/>
    <x v="619"/>
    <x v="0"/>
    <x v="1"/>
    <x v="11"/>
    <x v="194"/>
    <x v="1777"/>
    <n v="4"/>
    <n v="-67.67"/>
  </r>
  <r>
    <n v="2198"/>
    <d v="2015-03-20T00:00:00"/>
    <x v="1"/>
    <x v="2"/>
    <x v="620"/>
    <x v="21"/>
    <x v="0"/>
    <x v="0"/>
    <x v="454"/>
    <x v="1778"/>
    <n v="8"/>
    <n v="24.88"/>
  </r>
  <r>
    <n v="2199"/>
    <d v="2015-03-20T00:00:00"/>
    <x v="1"/>
    <x v="2"/>
    <x v="519"/>
    <x v="0"/>
    <x v="0"/>
    <x v="3"/>
    <x v="898"/>
    <x v="1779"/>
    <n v="2"/>
    <n v="-4.4000000000000004"/>
  </r>
  <r>
    <n v="2200"/>
    <d v="2015-03-20T00:00:00"/>
    <x v="1"/>
    <x v="2"/>
    <x v="519"/>
    <x v="0"/>
    <x v="0"/>
    <x v="7"/>
    <x v="78"/>
    <x v="1780"/>
    <n v="9"/>
    <n v="6.13"/>
  </r>
  <r>
    <n v="2201"/>
    <d v="2015-03-20T00:00:00"/>
    <x v="1"/>
    <x v="2"/>
    <x v="240"/>
    <x v="11"/>
    <x v="0"/>
    <x v="2"/>
    <x v="737"/>
    <x v="1781"/>
    <n v="3"/>
    <n v="2.56"/>
  </r>
  <r>
    <n v="2202"/>
    <d v="2015-03-20T00:00:00"/>
    <x v="1"/>
    <x v="2"/>
    <x v="526"/>
    <x v="20"/>
    <x v="0"/>
    <x v="3"/>
    <x v="471"/>
    <x v="1782"/>
    <n v="3"/>
    <n v="16.82"/>
  </r>
  <r>
    <n v="2203"/>
    <d v="2015-03-20T00:00:00"/>
    <x v="1"/>
    <x v="2"/>
    <x v="526"/>
    <x v="20"/>
    <x v="0"/>
    <x v="10"/>
    <x v="1270"/>
    <x v="664"/>
    <n v="1"/>
    <n v="12"/>
  </r>
  <r>
    <n v="2204"/>
    <d v="2015-03-20T00:00:00"/>
    <x v="1"/>
    <x v="2"/>
    <x v="526"/>
    <x v="20"/>
    <x v="0"/>
    <x v="3"/>
    <x v="313"/>
    <x v="1783"/>
    <n v="8"/>
    <n v="353.58"/>
  </r>
  <r>
    <n v="2205"/>
    <d v="2015-03-20T00:00:00"/>
    <x v="1"/>
    <x v="2"/>
    <x v="526"/>
    <x v="20"/>
    <x v="2"/>
    <x v="6"/>
    <x v="659"/>
    <x v="766"/>
    <n v="2"/>
    <n v="53.99"/>
  </r>
  <r>
    <n v="2206"/>
    <d v="2015-03-20T00:00:00"/>
    <x v="1"/>
    <x v="2"/>
    <x v="526"/>
    <x v="20"/>
    <x v="0"/>
    <x v="2"/>
    <x v="1271"/>
    <x v="894"/>
    <n v="4"/>
    <n v="20.14"/>
  </r>
  <r>
    <n v="2207"/>
    <d v="2015-03-21T00:00:00"/>
    <x v="1"/>
    <x v="2"/>
    <x v="621"/>
    <x v="25"/>
    <x v="0"/>
    <x v="12"/>
    <x v="453"/>
    <x v="1784"/>
    <n v="4"/>
    <n v="156.34"/>
  </r>
  <r>
    <n v="2208"/>
    <d v="2015-03-21T00:00:00"/>
    <x v="1"/>
    <x v="2"/>
    <x v="621"/>
    <x v="25"/>
    <x v="0"/>
    <x v="3"/>
    <x v="767"/>
    <x v="1282"/>
    <n v="3"/>
    <n v="-9.85"/>
  </r>
  <r>
    <n v="2209"/>
    <d v="2015-03-21T00:00:00"/>
    <x v="1"/>
    <x v="2"/>
    <x v="621"/>
    <x v="25"/>
    <x v="0"/>
    <x v="0"/>
    <x v="1272"/>
    <x v="1785"/>
    <n v="14"/>
    <n v="96.02"/>
  </r>
  <r>
    <n v="2210"/>
    <d v="2015-03-22T00:00:00"/>
    <x v="1"/>
    <x v="2"/>
    <x v="622"/>
    <x v="0"/>
    <x v="2"/>
    <x v="9"/>
    <x v="1273"/>
    <x v="1786"/>
    <n v="1"/>
    <n v="5.29"/>
  </r>
  <r>
    <n v="2211"/>
    <d v="2015-03-22T00:00:00"/>
    <x v="1"/>
    <x v="2"/>
    <x v="622"/>
    <x v="0"/>
    <x v="0"/>
    <x v="2"/>
    <x v="161"/>
    <x v="102"/>
    <n v="2"/>
    <n v="-25.91"/>
  </r>
  <r>
    <n v="2212"/>
    <d v="2015-03-22T00:00:00"/>
    <x v="1"/>
    <x v="2"/>
    <x v="622"/>
    <x v="0"/>
    <x v="0"/>
    <x v="3"/>
    <x v="1274"/>
    <x v="1787"/>
    <n v="9"/>
    <n v="-21.17"/>
  </r>
  <r>
    <n v="2213"/>
    <d v="2015-03-22T00:00:00"/>
    <x v="1"/>
    <x v="2"/>
    <x v="131"/>
    <x v="3"/>
    <x v="2"/>
    <x v="6"/>
    <x v="356"/>
    <x v="1721"/>
    <n v="2"/>
    <n v="1.2"/>
  </r>
  <r>
    <n v="2214"/>
    <d v="2015-03-22T00:00:00"/>
    <x v="1"/>
    <x v="2"/>
    <x v="514"/>
    <x v="3"/>
    <x v="0"/>
    <x v="0"/>
    <x v="371"/>
    <x v="1479"/>
    <n v="4"/>
    <n v="48.54"/>
  </r>
  <r>
    <n v="2215"/>
    <d v="2015-03-22T00:00:00"/>
    <x v="1"/>
    <x v="2"/>
    <x v="514"/>
    <x v="3"/>
    <x v="1"/>
    <x v="8"/>
    <x v="282"/>
    <x v="302"/>
    <n v="2"/>
    <n v="15.63"/>
  </r>
  <r>
    <n v="2216"/>
    <d v="2015-03-22T00:00:00"/>
    <x v="1"/>
    <x v="2"/>
    <x v="514"/>
    <x v="3"/>
    <x v="2"/>
    <x v="6"/>
    <x v="979"/>
    <x v="1788"/>
    <n v="3"/>
    <n v="186"/>
  </r>
  <r>
    <n v="2217"/>
    <d v="2015-03-22T00:00:00"/>
    <x v="1"/>
    <x v="2"/>
    <x v="623"/>
    <x v="33"/>
    <x v="0"/>
    <x v="4"/>
    <x v="1275"/>
    <x v="1789"/>
    <n v="4"/>
    <n v="5.48"/>
  </r>
  <r>
    <n v="2218"/>
    <d v="2015-03-22T00:00:00"/>
    <x v="1"/>
    <x v="2"/>
    <x v="587"/>
    <x v="16"/>
    <x v="2"/>
    <x v="9"/>
    <x v="615"/>
    <x v="1548"/>
    <n v="7"/>
    <n v="89.59"/>
  </r>
  <r>
    <n v="2219"/>
    <d v="2015-03-22T00:00:00"/>
    <x v="1"/>
    <x v="2"/>
    <x v="587"/>
    <x v="16"/>
    <x v="0"/>
    <x v="2"/>
    <x v="1276"/>
    <x v="1790"/>
    <n v="9"/>
    <n v="-33.840000000000003"/>
  </r>
  <r>
    <n v="2220"/>
    <d v="2015-03-23T00:00:00"/>
    <x v="1"/>
    <x v="2"/>
    <x v="427"/>
    <x v="0"/>
    <x v="1"/>
    <x v="5"/>
    <x v="415"/>
    <x v="457"/>
    <n v="2"/>
    <n v="-29.25"/>
  </r>
  <r>
    <n v="2221"/>
    <d v="2015-03-23T00:00:00"/>
    <x v="1"/>
    <x v="2"/>
    <x v="320"/>
    <x v="9"/>
    <x v="0"/>
    <x v="7"/>
    <x v="78"/>
    <x v="1791"/>
    <n v="4"/>
    <n v="14.2"/>
  </r>
  <r>
    <n v="2222"/>
    <d v="2015-03-23T00:00:00"/>
    <x v="1"/>
    <x v="2"/>
    <x v="320"/>
    <x v="9"/>
    <x v="0"/>
    <x v="2"/>
    <x v="132"/>
    <x v="1792"/>
    <n v="4"/>
    <n v="0.56000000000000005"/>
  </r>
  <r>
    <n v="2223"/>
    <d v="2015-03-23T00:00:00"/>
    <x v="1"/>
    <x v="2"/>
    <x v="244"/>
    <x v="3"/>
    <x v="0"/>
    <x v="0"/>
    <x v="64"/>
    <x v="1773"/>
    <n v="4"/>
    <n v="16.68"/>
  </r>
  <r>
    <n v="2224"/>
    <d v="2015-03-23T00:00:00"/>
    <x v="1"/>
    <x v="2"/>
    <x v="450"/>
    <x v="3"/>
    <x v="0"/>
    <x v="0"/>
    <x v="40"/>
    <x v="1793"/>
    <n v="11"/>
    <n v="92.51"/>
  </r>
  <r>
    <n v="2225"/>
    <d v="2015-03-23T00:00:00"/>
    <x v="1"/>
    <x v="2"/>
    <x v="450"/>
    <x v="3"/>
    <x v="2"/>
    <x v="9"/>
    <x v="102"/>
    <x v="104"/>
    <n v="3"/>
    <n v="86.39"/>
  </r>
  <r>
    <n v="2226"/>
    <d v="2015-03-24T00:00:00"/>
    <x v="1"/>
    <x v="2"/>
    <x v="285"/>
    <x v="1"/>
    <x v="1"/>
    <x v="11"/>
    <x v="430"/>
    <x v="1794"/>
    <n v="3"/>
    <n v="-35.909999999999997"/>
  </r>
  <r>
    <n v="2227"/>
    <d v="2015-03-24T00:00:00"/>
    <x v="1"/>
    <x v="2"/>
    <x v="624"/>
    <x v="16"/>
    <x v="0"/>
    <x v="12"/>
    <x v="1277"/>
    <x v="1795"/>
    <n v="2"/>
    <n v="0.52"/>
  </r>
  <r>
    <n v="2228"/>
    <d v="2015-03-24T00:00:00"/>
    <x v="1"/>
    <x v="2"/>
    <x v="552"/>
    <x v="22"/>
    <x v="1"/>
    <x v="8"/>
    <x v="1278"/>
    <x v="1796"/>
    <n v="5"/>
    <n v="13.13"/>
  </r>
  <r>
    <n v="2229"/>
    <d v="2015-03-26T00:00:00"/>
    <x v="1"/>
    <x v="2"/>
    <x v="625"/>
    <x v="16"/>
    <x v="0"/>
    <x v="0"/>
    <x v="728"/>
    <x v="230"/>
    <n v="3"/>
    <n v="23.24"/>
  </r>
  <r>
    <n v="2230"/>
    <d v="2015-03-26T00:00:00"/>
    <x v="1"/>
    <x v="2"/>
    <x v="344"/>
    <x v="2"/>
    <x v="0"/>
    <x v="0"/>
    <x v="1279"/>
    <x v="1797"/>
    <n v="6"/>
    <n v="12.51"/>
  </r>
  <r>
    <n v="2231"/>
    <d v="2015-03-26T00:00:00"/>
    <x v="1"/>
    <x v="2"/>
    <x v="344"/>
    <x v="2"/>
    <x v="2"/>
    <x v="9"/>
    <x v="843"/>
    <x v="723"/>
    <n v="3"/>
    <n v="5.03"/>
  </r>
  <r>
    <n v="2232"/>
    <d v="2015-03-26T00:00:00"/>
    <x v="1"/>
    <x v="2"/>
    <x v="227"/>
    <x v="22"/>
    <x v="1"/>
    <x v="13"/>
    <x v="233"/>
    <x v="1798"/>
    <n v="8"/>
    <n v="610.86"/>
  </r>
  <r>
    <n v="2233"/>
    <d v="2015-03-26T00:00:00"/>
    <x v="1"/>
    <x v="2"/>
    <x v="436"/>
    <x v="20"/>
    <x v="0"/>
    <x v="2"/>
    <x v="880"/>
    <x v="1799"/>
    <n v="7"/>
    <n v="282.20999999999998"/>
  </r>
  <r>
    <n v="2234"/>
    <d v="2015-03-26T00:00:00"/>
    <x v="1"/>
    <x v="2"/>
    <x v="436"/>
    <x v="20"/>
    <x v="0"/>
    <x v="12"/>
    <x v="1280"/>
    <x v="1800"/>
    <n v="3"/>
    <n v="3.41"/>
  </r>
  <r>
    <n v="2235"/>
    <d v="2015-03-27T00:00:00"/>
    <x v="1"/>
    <x v="2"/>
    <x v="20"/>
    <x v="22"/>
    <x v="0"/>
    <x v="2"/>
    <x v="252"/>
    <x v="1801"/>
    <n v="5"/>
    <n v="3.35"/>
  </r>
  <r>
    <n v="2236"/>
    <d v="2015-03-28T00:00:00"/>
    <x v="1"/>
    <x v="2"/>
    <x v="513"/>
    <x v="3"/>
    <x v="2"/>
    <x v="9"/>
    <x v="1281"/>
    <x v="1802"/>
    <n v="1"/>
    <n v="24.94"/>
  </r>
  <r>
    <n v="2237"/>
    <d v="2015-03-28T00:00:00"/>
    <x v="1"/>
    <x v="2"/>
    <x v="513"/>
    <x v="3"/>
    <x v="0"/>
    <x v="0"/>
    <x v="1282"/>
    <x v="1803"/>
    <n v="5"/>
    <n v="16.03"/>
  </r>
  <r>
    <n v="2238"/>
    <d v="2015-03-28T00:00:00"/>
    <x v="1"/>
    <x v="2"/>
    <x v="74"/>
    <x v="2"/>
    <x v="0"/>
    <x v="0"/>
    <x v="423"/>
    <x v="143"/>
    <n v="3"/>
    <n v="5.44"/>
  </r>
  <r>
    <n v="2239"/>
    <d v="2015-03-28T00:00:00"/>
    <x v="1"/>
    <x v="2"/>
    <x v="74"/>
    <x v="2"/>
    <x v="0"/>
    <x v="0"/>
    <x v="894"/>
    <x v="1804"/>
    <n v="1"/>
    <n v="1.7"/>
  </r>
  <r>
    <n v="2240"/>
    <d v="2015-03-28T00:00:00"/>
    <x v="1"/>
    <x v="2"/>
    <x v="209"/>
    <x v="20"/>
    <x v="0"/>
    <x v="10"/>
    <x v="464"/>
    <x v="1129"/>
    <n v="3"/>
    <n v="11.23"/>
  </r>
  <r>
    <n v="2241"/>
    <d v="2015-03-29T00:00:00"/>
    <x v="1"/>
    <x v="2"/>
    <x v="421"/>
    <x v="16"/>
    <x v="1"/>
    <x v="5"/>
    <x v="1283"/>
    <x v="1805"/>
    <n v="5"/>
    <n v="131.28"/>
  </r>
  <r>
    <n v="2242"/>
    <d v="2015-03-29T00:00:00"/>
    <x v="1"/>
    <x v="2"/>
    <x v="445"/>
    <x v="22"/>
    <x v="0"/>
    <x v="12"/>
    <x v="1284"/>
    <x v="1806"/>
    <n v="4"/>
    <n v="21.25"/>
  </r>
  <r>
    <n v="2243"/>
    <d v="2015-03-29T00:00:00"/>
    <x v="1"/>
    <x v="2"/>
    <x v="77"/>
    <x v="3"/>
    <x v="0"/>
    <x v="0"/>
    <x v="1285"/>
    <x v="1807"/>
    <n v="6"/>
    <n v="99.94"/>
  </r>
  <r>
    <n v="2244"/>
    <d v="2015-03-29T00:00:00"/>
    <x v="1"/>
    <x v="2"/>
    <x v="77"/>
    <x v="3"/>
    <x v="0"/>
    <x v="0"/>
    <x v="1071"/>
    <x v="1808"/>
    <n v="3"/>
    <n v="4.54"/>
  </r>
  <r>
    <n v="2245"/>
    <d v="2015-03-29T00:00:00"/>
    <x v="1"/>
    <x v="2"/>
    <x v="77"/>
    <x v="3"/>
    <x v="2"/>
    <x v="9"/>
    <x v="1286"/>
    <x v="1809"/>
    <n v="3"/>
    <n v="20.77"/>
  </r>
  <r>
    <n v="2246"/>
    <d v="2015-03-29T00:00:00"/>
    <x v="1"/>
    <x v="2"/>
    <x v="77"/>
    <x v="3"/>
    <x v="1"/>
    <x v="8"/>
    <x v="731"/>
    <x v="611"/>
    <n v="3"/>
    <n v="9.56"/>
  </r>
  <r>
    <n v="2247"/>
    <d v="2015-03-29T00:00:00"/>
    <x v="1"/>
    <x v="2"/>
    <x v="83"/>
    <x v="6"/>
    <x v="0"/>
    <x v="4"/>
    <x v="182"/>
    <x v="638"/>
    <n v="2"/>
    <n v="1.45"/>
  </r>
  <r>
    <n v="2248"/>
    <d v="2015-03-29T00:00:00"/>
    <x v="1"/>
    <x v="2"/>
    <x v="626"/>
    <x v="20"/>
    <x v="0"/>
    <x v="0"/>
    <x v="1287"/>
    <x v="1810"/>
    <n v="4"/>
    <n v="8.11"/>
  </r>
  <r>
    <n v="2249"/>
    <d v="2015-03-30T00:00:00"/>
    <x v="1"/>
    <x v="2"/>
    <x v="452"/>
    <x v="1"/>
    <x v="0"/>
    <x v="0"/>
    <x v="903"/>
    <x v="1811"/>
    <n v="5"/>
    <n v="8.5299999999999994"/>
  </r>
  <r>
    <n v="2250"/>
    <d v="2015-03-30T00:00:00"/>
    <x v="1"/>
    <x v="2"/>
    <x v="452"/>
    <x v="1"/>
    <x v="2"/>
    <x v="6"/>
    <x v="80"/>
    <x v="81"/>
    <n v="5"/>
    <n v="13.57"/>
  </r>
  <r>
    <n v="2251"/>
    <d v="2015-03-30T00:00:00"/>
    <x v="1"/>
    <x v="2"/>
    <x v="108"/>
    <x v="1"/>
    <x v="1"/>
    <x v="5"/>
    <x v="914"/>
    <x v="1812"/>
    <n v="4"/>
    <n v="-110.02"/>
  </r>
  <r>
    <n v="2252"/>
    <d v="2015-03-31T00:00:00"/>
    <x v="1"/>
    <x v="2"/>
    <x v="134"/>
    <x v="16"/>
    <x v="2"/>
    <x v="6"/>
    <x v="1288"/>
    <x v="1813"/>
    <n v="5"/>
    <n v="27.99"/>
  </r>
  <r>
    <n v="2253"/>
    <d v="2015-03-31T00:00:00"/>
    <x v="1"/>
    <x v="2"/>
    <x v="290"/>
    <x v="0"/>
    <x v="0"/>
    <x v="0"/>
    <x v="1289"/>
    <x v="1465"/>
    <n v="3"/>
    <n v="35.659999999999997"/>
  </r>
  <r>
    <n v="2254"/>
    <d v="2015-03-31T00:00:00"/>
    <x v="1"/>
    <x v="2"/>
    <x v="290"/>
    <x v="0"/>
    <x v="1"/>
    <x v="8"/>
    <x v="1290"/>
    <x v="157"/>
    <n v="3"/>
    <n v="-7.83"/>
  </r>
  <r>
    <n v="2255"/>
    <d v="2015-04-02T00:00:00"/>
    <x v="1"/>
    <x v="3"/>
    <x v="627"/>
    <x v="0"/>
    <x v="0"/>
    <x v="12"/>
    <x v="1051"/>
    <x v="1814"/>
    <n v="2"/>
    <n v="-80.48"/>
  </r>
  <r>
    <n v="2256"/>
    <d v="2015-04-02T00:00:00"/>
    <x v="1"/>
    <x v="3"/>
    <x v="627"/>
    <x v="0"/>
    <x v="2"/>
    <x v="9"/>
    <x v="907"/>
    <x v="1815"/>
    <n v="7"/>
    <n v="-0.63"/>
  </r>
  <r>
    <n v="2257"/>
    <d v="2015-04-02T00:00:00"/>
    <x v="1"/>
    <x v="3"/>
    <x v="627"/>
    <x v="0"/>
    <x v="2"/>
    <x v="9"/>
    <x v="1291"/>
    <x v="972"/>
    <n v="3"/>
    <n v="1.8"/>
  </r>
  <r>
    <n v="2258"/>
    <d v="2015-04-02T00:00:00"/>
    <x v="1"/>
    <x v="3"/>
    <x v="568"/>
    <x v="0"/>
    <x v="0"/>
    <x v="3"/>
    <x v="1292"/>
    <x v="1816"/>
    <n v="3"/>
    <n v="-13.73"/>
  </r>
  <r>
    <n v="2259"/>
    <d v="2015-04-02T00:00:00"/>
    <x v="1"/>
    <x v="3"/>
    <x v="628"/>
    <x v="3"/>
    <x v="2"/>
    <x v="15"/>
    <x v="1293"/>
    <x v="1553"/>
    <n v="3"/>
    <n v="24.29"/>
  </r>
  <r>
    <n v="2260"/>
    <d v="2015-04-02T00:00:00"/>
    <x v="1"/>
    <x v="3"/>
    <x v="315"/>
    <x v="12"/>
    <x v="2"/>
    <x v="6"/>
    <x v="1130"/>
    <x v="1817"/>
    <n v="5"/>
    <n v="32.93"/>
  </r>
  <r>
    <n v="2261"/>
    <d v="2015-04-04T00:00:00"/>
    <x v="1"/>
    <x v="3"/>
    <x v="155"/>
    <x v="20"/>
    <x v="0"/>
    <x v="4"/>
    <x v="385"/>
    <x v="280"/>
    <n v="2"/>
    <n v="4.3499999999999996"/>
  </r>
  <r>
    <n v="2262"/>
    <d v="2015-04-04T00:00:00"/>
    <x v="1"/>
    <x v="3"/>
    <x v="155"/>
    <x v="20"/>
    <x v="1"/>
    <x v="8"/>
    <x v="1294"/>
    <x v="1818"/>
    <n v="2"/>
    <n v="22.76"/>
  </r>
  <r>
    <n v="2263"/>
    <d v="2015-04-04T00:00:00"/>
    <x v="1"/>
    <x v="3"/>
    <x v="155"/>
    <x v="20"/>
    <x v="0"/>
    <x v="3"/>
    <x v="213"/>
    <x v="1819"/>
    <n v="3"/>
    <n v="27.79"/>
  </r>
  <r>
    <n v="2264"/>
    <d v="2015-04-04T00:00:00"/>
    <x v="1"/>
    <x v="3"/>
    <x v="155"/>
    <x v="20"/>
    <x v="0"/>
    <x v="3"/>
    <x v="245"/>
    <x v="1094"/>
    <n v="4"/>
    <n v="3.29"/>
  </r>
  <r>
    <n v="2265"/>
    <d v="2015-04-04T00:00:00"/>
    <x v="1"/>
    <x v="3"/>
    <x v="115"/>
    <x v="14"/>
    <x v="0"/>
    <x v="12"/>
    <x v="1295"/>
    <x v="1820"/>
    <n v="2"/>
    <n v="107.35"/>
  </r>
  <r>
    <n v="2266"/>
    <d v="2015-04-04T00:00:00"/>
    <x v="1"/>
    <x v="3"/>
    <x v="115"/>
    <x v="14"/>
    <x v="0"/>
    <x v="7"/>
    <x v="78"/>
    <x v="1821"/>
    <n v="2"/>
    <n v="2.63"/>
  </r>
  <r>
    <n v="2267"/>
    <d v="2015-04-04T00:00:00"/>
    <x v="1"/>
    <x v="3"/>
    <x v="115"/>
    <x v="14"/>
    <x v="0"/>
    <x v="3"/>
    <x v="1088"/>
    <x v="1822"/>
    <n v="2"/>
    <n v="5.87"/>
  </r>
  <r>
    <n v="2268"/>
    <d v="2015-04-04T00:00:00"/>
    <x v="1"/>
    <x v="3"/>
    <x v="115"/>
    <x v="14"/>
    <x v="2"/>
    <x v="6"/>
    <x v="1124"/>
    <x v="1322"/>
    <n v="1"/>
    <n v="0.44"/>
  </r>
  <r>
    <n v="2269"/>
    <d v="2015-04-04T00:00:00"/>
    <x v="1"/>
    <x v="3"/>
    <x v="115"/>
    <x v="14"/>
    <x v="2"/>
    <x v="16"/>
    <x v="359"/>
    <x v="1823"/>
    <n v="2"/>
    <n v="209.99"/>
  </r>
  <r>
    <n v="2270"/>
    <d v="2015-04-05T00:00:00"/>
    <x v="1"/>
    <x v="3"/>
    <x v="480"/>
    <x v="15"/>
    <x v="0"/>
    <x v="3"/>
    <x v="1140"/>
    <x v="1824"/>
    <n v="1"/>
    <n v="-115.72"/>
  </r>
  <r>
    <n v="2271"/>
    <d v="2015-04-05T00:00:00"/>
    <x v="1"/>
    <x v="3"/>
    <x v="243"/>
    <x v="2"/>
    <x v="0"/>
    <x v="12"/>
    <x v="1123"/>
    <x v="1825"/>
    <n v="7"/>
    <n v="18.399999999999999"/>
  </r>
  <r>
    <n v="2272"/>
    <d v="2015-04-05T00:00:00"/>
    <x v="1"/>
    <x v="3"/>
    <x v="243"/>
    <x v="2"/>
    <x v="0"/>
    <x v="2"/>
    <x v="923"/>
    <x v="1826"/>
    <n v="4"/>
    <n v="21.14"/>
  </r>
  <r>
    <n v="2273"/>
    <d v="2015-04-05T00:00:00"/>
    <x v="1"/>
    <x v="3"/>
    <x v="243"/>
    <x v="2"/>
    <x v="0"/>
    <x v="3"/>
    <x v="1296"/>
    <x v="15"/>
    <n v="4"/>
    <n v="-6.95"/>
  </r>
  <r>
    <n v="2274"/>
    <d v="2015-04-05T00:00:00"/>
    <x v="1"/>
    <x v="3"/>
    <x v="243"/>
    <x v="2"/>
    <x v="1"/>
    <x v="8"/>
    <x v="990"/>
    <x v="1827"/>
    <n v="4"/>
    <n v="-68.39"/>
  </r>
  <r>
    <n v="2275"/>
    <d v="2015-04-05T00:00:00"/>
    <x v="1"/>
    <x v="3"/>
    <x v="243"/>
    <x v="2"/>
    <x v="2"/>
    <x v="6"/>
    <x v="1297"/>
    <x v="1828"/>
    <n v="5"/>
    <n v="-3.22"/>
  </r>
  <r>
    <n v="2276"/>
    <d v="2015-04-05T00:00:00"/>
    <x v="1"/>
    <x v="3"/>
    <x v="243"/>
    <x v="2"/>
    <x v="2"/>
    <x v="6"/>
    <x v="1213"/>
    <x v="1829"/>
    <n v="2"/>
    <n v="-9.8000000000000007"/>
  </r>
  <r>
    <n v="2277"/>
    <d v="2015-04-05T00:00:00"/>
    <x v="1"/>
    <x v="3"/>
    <x v="243"/>
    <x v="2"/>
    <x v="1"/>
    <x v="8"/>
    <x v="1298"/>
    <x v="1830"/>
    <n v="1"/>
    <n v="2.37"/>
  </r>
  <r>
    <n v="2278"/>
    <d v="2015-04-05T00:00:00"/>
    <x v="1"/>
    <x v="3"/>
    <x v="243"/>
    <x v="2"/>
    <x v="1"/>
    <x v="11"/>
    <x v="194"/>
    <x v="1831"/>
    <n v="5"/>
    <n v="-211.47"/>
  </r>
  <r>
    <n v="2279"/>
    <d v="2015-04-05T00:00:00"/>
    <x v="1"/>
    <x v="3"/>
    <x v="207"/>
    <x v="2"/>
    <x v="0"/>
    <x v="1"/>
    <x v="849"/>
    <x v="1832"/>
    <n v="6"/>
    <n v="7.77"/>
  </r>
  <r>
    <n v="2280"/>
    <d v="2015-04-05T00:00:00"/>
    <x v="1"/>
    <x v="3"/>
    <x v="27"/>
    <x v="3"/>
    <x v="1"/>
    <x v="5"/>
    <x v="341"/>
    <x v="1833"/>
    <n v="3"/>
    <n v="89.22"/>
  </r>
  <r>
    <n v="2281"/>
    <d v="2015-04-05T00:00:00"/>
    <x v="1"/>
    <x v="3"/>
    <x v="259"/>
    <x v="22"/>
    <x v="2"/>
    <x v="9"/>
    <x v="677"/>
    <x v="1834"/>
    <n v="6"/>
    <n v="26.39"/>
  </r>
  <r>
    <n v="2282"/>
    <d v="2015-04-05T00:00:00"/>
    <x v="1"/>
    <x v="3"/>
    <x v="259"/>
    <x v="22"/>
    <x v="0"/>
    <x v="4"/>
    <x v="1299"/>
    <x v="654"/>
    <n v="8"/>
    <n v="6.44"/>
  </r>
  <r>
    <n v="2283"/>
    <d v="2015-04-06T00:00:00"/>
    <x v="1"/>
    <x v="3"/>
    <x v="426"/>
    <x v="0"/>
    <x v="0"/>
    <x v="4"/>
    <x v="16"/>
    <x v="1835"/>
    <n v="9"/>
    <n v="5.26"/>
  </r>
  <r>
    <n v="2284"/>
    <d v="2015-04-06T00:00:00"/>
    <x v="1"/>
    <x v="3"/>
    <x v="426"/>
    <x v="0"/>
    <x v="2"/>
    <x v="9"/>
    <x v="357"/>
    <x v="1836"/>
    <n v="2"/>
    <n v="4.46"/>
  </r>
  <r>
    <n v="2285"/>
    <d v="2015-04-06T00:00:00"/>
    <x v="1"/>
    <x v="3"/>
    <x v="426"/>
    <x v="0"/>
    <x v="0"/>
    <x v="3"/>
    <x v="873"/>
    <x v="1837"/>
    <n v="3"/>
    <n v="-12.08"/>
  </r>
  <r>
    <n v="2286"/>
    <d v="2015-04-06T00:00:00"/>
    <x v="1"/>
    <x v="3"/>
    <x v="426"/>
    <x v="0"/>
    <x v="0"/>
    <x v="3"/>
    <x v="274"/>
    <x v="1838"/>
    <n v="6"/>
    <n v="-16.88"/>
  </r>
  <r>
    <n v="2287"/>
    <d v="2015-04-06T00:00:00"/>
    <x v="1"/>
    <x v="3"/>
    <x v="426"/>
    <x v="0"/>
    <x v="0"/>
    <x v="0"/>
    <x v="404"/>
    <x v="1140"/>
    <n v="2"/>
    <n v="2.89"/>
  </r>
  <r>
    <n v="2288"/>
    <d v="2015-04-06T00:00:00"/>
    <x v="1"/>
    <x v="3"/>
    <x v="294"/>
    <x v="25"/>
    <x v="0"/>
    <x v="0"/>
    <x v="653"/>
    <x v="1839"/>
    <n v="3"/>
    <n v="16.18"/>
  </r>
  <r>
    <n v="2289"/>
    <d v="2015-04-07T00:00:00"/>
    <x v="1"/>
    <x v="3"/>
    <x v="184"/>
    <x v="0"/>
    <x v="0"/>
    <x v="12"/>
    <x v="1193"/>
    <x v="1840"/>
    <n v="8"/>
    <n v="-1181.28"/>
  </r>
  <r>
    <n v="2290"/>
    <d v="2015-04-07T00:00:00"/>
    <x v="1"/>
    <x v="3"/>
    <x v="184"/>
    <x v="0"/>
    <x v="2"/>
    <x v="9"/>
    <x v="1300"/>
    <x v="1841"/>
    <n v="6"/>
    <n v="47.99"/>
  </r>
  <r>
    <n v="2291"/>
    <d v="2015-04-07T00:00:00"/>
    <x v="1"/>
    <x v="3"/>
    <x v="365"/>
    <x v="2"/>
    <x v="0"/>
    <x v="4"/>
    <x v="1099"/>
    <x v="1842"/>
    <n v="3"/>
    <n v="1.03"/>
  </r>
  <r>
    <n v="2292"/>
    <d v="2015-04-07T00:00:00"/>
    <x v="1"/>
    <x v="3"/>
    <x v="218"/>
    <x v="20"/>
    <x v="0"/>
    <x v="0"/>
    <x v="1040"/>
    <x v="499"/>
    <n v="4"/>
    <n v="12.44"/>
  </r>
  <r>
    <n v="2293"/>
    <d v="2015-04-07T00:00:00"/>
    <x v="1"/>
    <x v="3"/>
    <x v="218"/>
    <x v="20"/>
    <x v="0"/>
    <x v="2"/>
    <x v="350"/>
    <x v="1264"/>
    <n v="2"/>
    <n v="5.87"/>
  </r>
  <r>
    <n v="2294"/>
    <d v="2015-04-09T00:00:00"/>
    <x v="1"/>
    <x v="3"/>
    <x v="144"/>
    <x v="3"/>
    <x v="1"/>
    <x v="13"/>
    <x v="1301"/>
    <x v="1843"/>
    <n v="3"/>
    <n v="-13.87"/>
  </r>
  <r>
    <n v="2295"/>
    <d v="2015-04-09T00:00:00"/>
    <x v="1"/>
    <x v="3"/>
    <x v="260"/>
    <x v="20"/>
    <x v="0"/>
    <x v="2"/>
    <x v="565"/>
    <x v="150"/>
    <n v="3"/>
    <n v="3.05"/>
  </r>
  <r>
    <n v="2296"/>
    <d v="2015-04-09T00:00:00"/>
    <x v="1"/>
    <x v="3"/>
    <x v="466"/>
    <x v="37"/>
    <x v="0"/>
    <x v="12"/>
    <x v="1302"/>
    <x v="1844"/>
    <n v="3"/>
    <n v="144.35"/>
  </r>
  <r>
    <n v="2297"/>
    <d v="2015-04-10T00:00:00"/>
    <x v="1"/>
    <x v="3"/>
    <x v="441"/>
    <x v="3"/>
    <x v="0"/>
    <x v="3"/>
    <x v="170"/>
    <x v="1845"/>
    <n v="2"/>
    <n v="4.33"/>
  </r>
  <r>
    <n v="2298"/>
    <d v="2015-04-10T00:00:00"/>
    <x v="1"/>
    <x v="3"/>
    <x v="469"/>
    <x v="20"/>
    <x v="0"/>
    <x v="2"/>
    <x v="1303"/>
    <x v="1846"/>
    <n v="4"/>
    <n v="38.35"/>
  </r>
  <r>
    <n v="2299"/>
    <d v="2015-04-10T00:00:00"/>
    <x v="1"/>
    <x v="3"/>
    <x v="469"/>
    <x v="20"/>
    <x v="0"/>
    <x v="4"/>
    <x v="718"/>
    <x v="1385"/>
    <n v="3"/>
    <n v="6.01"/>
  </r>
  <r>
    <n v="2300"/>
    <d v="2015-04-11T00:00:00"/>
    <x v="1"/>
    <x v="3"/>
    <x v="145"/>
    <x v="20"/>
    <x v="2"/>
    <x v="9"/>
    <x v="662"/>
    <x v="1847"/>
    <n v="3"/>
    <n v="34.909999999999997"/>
  </r>
  <r>
    <n v="2301"/>
    <d v="2015-04-11T00:00:00"/>
    <x v="1"/>
    <x v="3"/>
    <x v="145"/>
    <x v="20"/>
    <x v="2"/>
    <x v="6"/>
    <x v="1304"/>
    <x v="1848"/>
    <n v="1"/>
    <n v="10.56"/>
  </r>
  <r>
    <n v="2302"/>
    <d v="2015-04-11T00:00:00"/>
    <x v="1"/>
    <x v="3"/>
    <x v="145"/>
    <x v="20"/>
    <x v="0"/>
    <x v="12"/>
    <x v="1305"/>
    <x v="1849"/>
    <n v="5"/>
    <n v="113.85"/>
  </r>
  <r>
    <n v="2303"/>
    <d v="2015-04-11T00:00:00"/>
    <x v="1"/>
    <x v="3"/>
    <x v="378"/>
    <x v="16"/>
    <x v="1"/>
    <x v="8"/>
    <x v="1306"/>
    <x v="1850"/>
    <n v="2"/>
    <n v="10.1"/>
  </r>
  <r>
    <n v="2304"/>
    <d v="2015-04-11T00:00:00"/>
    <x v="1"/>
    <x v="3"/>
    <x v="378"/>
    <x v="16"/>
    <x v="1"/>
    <x v="8"/>
    <x v="1307"/>
    <x v="1851"/>
    <n v="3"/>
    <n v="14.31"/>
  </r>
  <r>
    <n v="2305"/>
    <d v="2015-04-11T00:00:00"/>
    <x v="1"/>
    <x v="3"/>
    <x v="539"/>
    <x v="3"/>
    <x v="2"/>
    <x v="16"/>
    <x v="1308"/>
    <x v="1852"/>
    <n v="4"/>
    <n v="215.99"/>
  </r>
  <r>
    <n v="2306"/>
    <d v="2015-04-11T00:00:00"/>
    <x v="1"/>
    <x v="3"/>
    <x v="539"/>
    <x v="3"/>
    <x v="0"/>
    <x v="0"/>
    <x v="371"/>
    <x v="1853"/>
    <n v="2"/>
    <n v="24.27"/>
  </r>
  <r>
    <n v="2307"/>
    <d v="2015-04-12T00:00:00"/>
    <x v="1"/>
    <x v="3"/>
    <x v="629"/>
    <x v="22"/>
    <x v="0"/>
    <x v="2"/>
    <x v="1160"/>
    <x v="1854"/>
    <n v="3"/>
    <n v="0.41"/>
  </r>
  <r>
    <n v="2308"/>
    <d v="2015-04-13T00:00:00"/>
    <x v="1"/>
    <x v="3"/>
    <x v="456"/>
    <x v="3"/>
    <x v="2"/>
    <x v="9"/>
    <x v="399"/>
    <x v="1855"/>
    <n v="4"/>
    <n v="69.989999999999995"/>
  </r>
  <r>
    <n v="2309"/>
    <d v="2015-04-13T00:00:00"/>
    <x v="1"/>
    <x v="3"/>
    <x v="456"/>
    <x v="3"/>
    <x v="1"/>
    <x v="13"/>
    <x v="230"/>
    <x v="1856"/>
    <n v="3"/>
    <n v="-97.74"/>
  </r>
  <r>
    <n v="2310"/>
    <d v="2015-04-13T00:00:00"/>
    <x v="1"/>
    <x v="3"/>
    <x v="630"/>
    <x v="31"/>
    <x v="0"/>
    <x v="14"/>
    <x v="277"/>
    <x v="1857"/>
    <n v="1"/>
    <n v="0.39"/>
  </r>
  <r>
    <n v="2311"/>
    <d v="2015-04-13T00:00:00"/>
    <x v="1"/>
    <x v="3"/>
    <x v="631"/>
    <x v="12"/>
    <x v="0"/>
    <x v="0"/>
    <x v="801"/>
    <x v="792"/>
    <n v="6"/>
    <n v="10.89"/>
  </r>
  <r>
    <n v="2312"/>
    <d v="2015-04-13T00:00:00"/>
    <x v="1"/>
    <x v="3"/>
    <x v="631"/>
    <x v="12"/>
    <x v="0"/>
    <x v="0"/>
    <x v="1309"/>
    <x v="1858"/>
    <n v="3"/>
    <n v="17.82"/>
  </r>
  <r>
    <n v="2313"/>
    <d v="2015-04-13T00:00:00"/>
    <x v="1"/>
    <x v="3"/>
    <x v="478"/>
    <x v="3"/>
    <x v="1"/>
    <x v="8"/>
    <x v="1310"/>
    <x v="1859"/>
    <n v="2"/>
    <n v="15.83"/>
  </r>
  <r>
    <n v="2314"/>
    <d v="2015-04-13T00:00:00"/>
    <x v="1"/>
    <x v="3"/>
    <x v="478"/>
    <x v="3"/>
    <x v="2"/>
    <x v="6"/>
    <x v="86"/>
    <x v="1860"/>
    <n v="2"/>
    <n v="19.39"/>
  </r>
  <r>
    <n v="2315"/>
    <d v="2015-04-13T00:00:00"/>
    <x v="1"/>
    <x v="3"/>
    <x v="478"/>
    <x v="3"/>
    <x v="0"/>
    <x v="12"/>
    <x v="1311"/>
    <x v="1861"/>
    <n v="2"/>
    <n v="29.58"/>
  </r>
  <r>
    <n v="2316"/>
    <d v="2015-04-13T00:00:00"/>
    <x v="1"/>
    <x v="3"/>
    <x v="331"/>
    <x v="40"/>
    <x v="0"/>
    <x v="3"/>
    <x v="246"/>
    <x v="1862"/>
    <n v="3"/>
    <n v="8.02"/>
  </r>
  <r>
    <n v="2317"/>
    <d v="2015-04-13T00:00:00"/>
    <x v="1"/>
    <x v="3"/>
    <x v="632"/>
    <x v="3"/>
    <x v="1"/>
    <x v="13"/>
    <x v="1312"/>
    <x v="1520"/>
    <n v="2"/>
    <n v="-15.1"/>
  </r>
  <r>
    <n v="2318"/>
    <d v="2015-04-13T00:00:00"/>
    <x v="1"/>
    <x v="3"/>
    <x v="632"/>
    <x v="3"/>
    <x v="2"/>
    <x v="6"/>
    <x v="1313"/>
    <x v="1863"/>
    <n v="2"/>
    <n v="41.99"/>
  </r>
  <r>
    <n v="2319"/>
    <d v="2015-04-13T00:00:00"/>
    <x v="1"/>
    <x v="3"/>
    <x v="433"/>
    <x v="12"/>
    <x v="0"/>
    <x v="2"/>
    <x v="1314"/>
    <x v="1864"/>
    <n v="1"/>
    <n v="0.81"/>
  </r>
  <r>
    <n v="2320"/>
    <d v="2015-04-13T00:00:00"/>
    <x v="1"/>
    <x v="3"/>
    <x v="558"/>
    <x v="0"/>
    <x v="1"/>
    <x v="13"/>
    <x v="280"/>
    <x v="8"/>
    <n v="4"/>
    <n v="-113.28"/>
  </r>
  <r>
    <n v="2321"/>
    <d v="2015-04-13T00:00:00"/>
    <x v="1"/>
    <x v="3"/>
    <x v="558"/>
    <x v="0"/>
    <x v="1"/>
    <x v="13"/>
    <x v="1312"/>
    <x v="1865"/>
    <n v="2"/>
    <n v="-45.29"/>
  </r>
  <r>
    <n v="2322"/>
    <d v="2015-04-13T00:00:00"/>
    <x v="1"/>
    <x v="3"/>
    <x v="558"/>
    <x v="0"/>
    <x v="2"/>
    <x v="6"/>
    <x v="43"/>
    <x v="868"/>
    <n v="3"/>
    <n v="18"/>
  </r>
  <r>
    <n v="2323"/>
    <d v="2015-04-14T00:00:00"/>
    <x v="1"/>
    <x v="3"/>
    <x v="633"/>
    <x v="11"/>
    <x v="0"/>
    <x v="12"/>
    <x v="699"/>
    <x v="1866"/>
    <n v="1"/>
    <n v="2.64"/>
  </r>
  <r>
    <n v="2324"/>
    <d v="2015-04-16T00:00:00"/>
    <x v="1"/>
    <x v="3"/>
    <x v="161"/>
    <x v="10"/>
    <x v="0"/>
    <x v="12"/>
    <x v="1173"/>
    <x v="1867"/>
    <n v="3"/>
    <n v="4.5199999999999996"/>
  </r>
  <r>
    <n v="2325"/>
    <d v="2015-04-16T00:00:00"/>
    <x v="1"/>
    <x v="3"/>
    <x v="161"/>
    <x v="10"/>
    <x v="0"/>
    <x v="7"/>
    <x v="690"/>
    <x v="1868"/>
    <n v="7"/>
    <n v="-2.21"/>
  </r>
  <r>
    <n v="2326"/>
    <d v="2015-04-16T00:00:00"/>
    <x v="1"/>
    <x v="3"/>
    <x v="161"/>
    <x v="10"/>
    <x v="0"/>
    <x v="4"/>
    <x v="268"/>
    <x v="1304"/>
    <n v="3"/>
    <n v="1.28"/>
  </r>
  <r>
    <n v="2327"/>
    <d v="2015-04-16T00:00:00"/>
    <x v="1"/>
    <x v="3"/>
    <x v="161"/>
    <x v="10"/>
    <x v="2"/>
    <x v="6"/>
    <x v="535"/>
    <x v="1869"/>
    <n v="3"/>
    <n v="-27.72"/>
  </r>
  <r>
    <n v="2328"/>
    <d v="2015-04-16T00:00:00"/>
    <x v="1"/>
    <x v="3"/>
    <x v="161"/>
    <x v="10"/>
    <x v="0"/>
    <x v="7"/>
    <x v="1144"/>
    <x v="1870"/>
    <n v="1"/>
    <n v="0.24"/>
  </r>
  <r>
    <n v="2329"/>
    <d v="2015-04-16T00:00:00"/>
    <x v="1"/>
    <x v="3"/>
    <x v="161"/>
    <x v="10"/>
    <x v="0"/>
    <x v="3"/>
    <x v="1315"/>
    <x v="1871"/>
    <n v="5"/>
    <n v="-46.23"/>
  </r>
  <r>
    <n v="2330"/>
    <d v="2015-04-16T00:00:00"/>
    <x v="1"/>
    <x v="3"/>
    <x v="396"/>
    <x v="2"/>
    <x v="0"/>
    <x v="7"/>
    <x v="78"/>
    <x v="1872"/>
    <n v="4"/>
    <n v="4.09"/>
  </r>
  <r>
    <n v="2331"/>
    <d v="2015-04-16T00:00:00"/>
    <x v="1"/>
    <x v="3"/>
    <x v="417"/>
    <x v="1"/>
    <x v="2"/>
    <x v="16"/>
    <x v="1134"/>
    <x v="1873"/>
    <n v="4"/>
    <n v="485.99"/>
  </r>
  <r>
    <n v="2332"/>
    <d v="2015-04-16T00:00:00"/>
    <x v="1"/>
    <x v="3"/>
    <x v="417"/>
    <x v="1"/>
    <x v="2"/>
    <x v="9"/>
    <x v="1316"/>
    <x v="1874"/>
    <n v="3"/>
    <n v="-4.9000000000000004"/>
  </r>
  <r>
    <n v="2333"/>
    <d v="2015-04-16T00:00:00"/>
    <x v="1"/>
    <x v="3"/>
    <x v="172"/>
    <x v="6"/>
    <x v="2"/>
    <x v="6"/>
    <x v="485"/>
    <x v="1875"/>
    <n v="2"/>
    <n v="148.11000000000001"/>
  </r>
  <r>
    <n v="2334"/>
    <d v="2015-04-16T00:00:00"/>
    <x v="1"/>
    <x v="3"/>
    <x v="172"/>
    <x v="6"/>
    <x v="0"/>
    <x v="3"/>
    <x v="997"/>
    <x v="1876"/>
    <n v="1"/>
    <n v="4.57"/>
  </r>
  <r>
    <n v="2335"/>
    <d v="2015-04-16T00:00:00"/>
    <x v="1"/>
    <x v="3"/>
    <x v="172"/>
    <x v="6"/>
    <x v="1"/>
    <x v="8"/>
    <x v="990"/>
    <x v="1877"/>
    <n v="7"/>
    <n v="119.69"/>
  </r>
  <r>
    <n v="2336"/>
    <d v="2015-04-16T00:00:00"/>
    <x v="1"/>
    <x v="3"/>
    <x v="172"/>
    <x v="6"/>
    <x v="1"/>
    <x v="11"/>
    <x v="1317"/>
    <x v="1878"/>
    <n v="9"/>
    <n v="125.58"/>
  </r>
  <r>
    <n v="2337"/>
    <d v="2015-04-16T00:00:00"/>
    <x v="1"/>
    <x v="3"/>
    <x v="491"/>
    <x v="20"/>
    <x v="1"/>
    <x v="5"/>
    <x v="1318"/>
    <x v="1879"/>
    <n v="2"/>
    <n v="2.84"/>
  </r>
  <r>
    <n v="2338"/>
    <d v="2015-04-17T00:00:00"/>
    <x v="1"/>
    <x v="3"/>
    <x v="208"/>
    <x v="3"/>
    <x v="0"/>
    <x v="4"/>
    <x v="531"/>
    <x v="638"/>
    <n v="2"/>
    <n v="2.2200000000000002"/>
  </r>
  <r>
    <n v="2339"/>
    <d v="2015-04-17T00:00:00"/>
    <x v="1"/>
    <x v="3"/>
    <x v="208"/>
    <x v="3"/>
    <x v="2"/>
    <x v="9"/>
    <x v="23"/>
    <x v="1880"/>
    <n v="3"/>
    <n v="129.35"/>
  </r>
  <r>
    <n v="2340"/>
    <d v="2015-04-17T00:00:00"/>
    <x v="1"/>
    <x v="3"/>
    <x v="208"/>
    <x v="3"/>
    <x v="2"/>
    <x v="6"/>
    <x v="1319"/>
    <x v="1228"/>
    <n v="5"/>
    <n v="68.599999999999994"/>
  </r>
  <r>
    <n v="2341"/>
    <d v="2015-04-17T00:00:00"/>
    <x v="1"/>
    <x v="3"/>
    <x v="208"/>
    <x v="3"/>
    <x v="0"/>
    <x v="12"/>
    <x v="1193"/>
    <x v="1881"/>
    <n v="5"/>
    <n v="419.82"/>
  </r>
  <r>
    <n v="2342"/>
    <d v="2015-04-17T00:00:00"/>
    <x v="1"/>
    <x v="3"/>
    <x v="208"/>
    <x v="3"/>
    <x v="0"/>
    <x v="0"/>
    <x v="938"/>
    <x v="687"/>
    <n v="2"/>
    <n v="5.86"/>
  </r>
  <r>
    <n v="2343"/>
    <d v="2015-04-17T00:00:00"/>
    <x v="1"/>
    <x v="3"/>
    <x v="401"/>
    <x v="20"/>
    <x v="2"/>
    <x v="9"/>
    <x v="1189"/>
    <x v="1882"/>
    <n v="1"/>
    <n v="36.85"/>
  </r>
  <r>
    <n v="2344"/>
    <d v="2015-04-17T00:00:00"/>
    <x v="1"/>
    <x v="3"/>
    <x v="401"/>
    <x v="20"/>
    <x v="0"/>
    <x v="3"/>
    <x v="1320"/>
    <x v="1883"/>
    <n v="13"/>
    <n v="21.02"/>
  </r>
  <r>
    <n v="2345"/>
    <d v="2015-04-17T00:00:00"/>
    <x v="1"/>
    <x v="3"/>
    <x v="401"/>
    <x v="20"/>
    <x v="0"/>
    <x v="4"/>
    <x v="1321"/>
    <x v="1884"/>
    <n v="3"/>
    <n v="2.78"/>
  </r>
  <r>
    <n v="2346"/>
    <d v="2015-04-18T00:00:00"/>
    <x v="1"/>
    <x v="3"/>
    <x v="0"/>
    <x v="18"/>
    <x v="0"/>
    <x v="3"/>
    <x v="212"/>
    <x v="1885"/>
    <n v="6"/>
    <n v="17.96"/>
  </r>
  <r>
    <n v="2347"/>
    <d v="2015-04-18T00:00:00"/>
    <x v="1"/>
    <x v="3"/>
    <x v="0"/>
    <x v="18"/>
    <x v="0"/>
    <x v="1"/>
    <x v="634"/>
    <x v="999"/>
    <n v="6"/>
    <n v="35.33"/>
  </r>
  <r>
    <n v="2348"/>
    <d v="2015-04-18T00:00:00"/>
    <x v="1"/>
    <x v="3"/>
    <x v="0"/>
    <x v="18"/>
    <x v="1"/>
    <x v="8"/>
    <x v="895"/>
    <x v="1059"/>
    <n v="2"/>
    <n v="2.96"/>
  </r>
  <r>
    <n v="2349"/>
    <d v="2015-04-18T00:00:00"/>
    <x v="1"/>
    <x v="3"/>
    <x v="0"/>
    <x v="18"/>
    <x v="1"/>
    <x v="5"/>
    <x v="1322"/>
    <x v="1886"/>
    <n v="1"/>
    <n v="17.100000000000001"/>
  </r>
  <r>
    <n v="2350"/>
    <d v="2015-04-18T00:00:00"/>
    <x v="1"/>
    <x v="3"/>
    <x v="439"/>
    <x v="8"/>
    <x v="2"/>
    <x v="9"/>
    <x v="1286"/>
    <x v="1887"/>
    <n v="6"/>
    <n v="41.54"/>
  </r>
  <r>
    <n v="2351"/>
    <d v="2015-04-18T00:00:00"/>
    <x v="1"/>
    <x v="3"/>
    <x v="334"/>
    <x v="20"/>
    <x v="0"/>
    <x v="1"/>
    <x v="1323"/>
    <x v="1888"/>
    <n v="3"/>
    <n v="10.31"/>
  </r>
  <r>
    <n v="2352"/>
    <d v="2015-04-18T00:00:00"/>
    <x v="1"/>
    <x v="3"/>
    <x v="354"/>
    <x v="3"/>
    <x v="0"/>
    <x v="2"/>
    <x v="1324"/>
    <x v="1889"/>
    <n v="7"/>
    <n v="9.4700000000000006"/>
  </r>
  <r>
    <n v="2353"/>
    <d v="2015-04-18T00:00:00"/>
    <x v="1"/>
    <x v="3"/>
    <x v="354"/>
    <x v="3"/>
    <x v="0"/>
    <x v="0"/>
    <x v="1325"/>
    <x v="32"/>
    <n v="2"/>
    <n v="27.88"/>
  </r>
  <r>
    <n v="2354"/>
    <d v="2015-04-18T00:00:00"/>
    <x v="1"/>
    <x v="3"/>
    <x v="180"/>
    <x v="3"/>
    <x v="0"/>
    <x v="2"/>
    <x v="678"/>
    <x v="1890"/>
    <n v="3"/>
    <n v="30.01"/>
  </r>
  <r>
    <n v="2355"/>
    <d v="2015-04-18T00:00:00"/>
    <x v="1"/>
    <x v="3"/>
    <x v="634"/>
    <x v="0"/>
    <x v="2"/>
    <x v="9"/>
    <x v="1326"/>
    <x v="1891"/>
    <n v="2"/>
    <n v="8.2799999999999994"/>
  </r>
  <r>
    <n v="2356"/>
    <d v="2015-04-18T00:00:00"/>
    <x v="1"/>
    <x v="3"/>
    <x v="634"/>
    <x v="0"/>
    <x v="2"/>
    <x v="6"/>
    <x v="1327"/>
    <x v="1892"/>
    <n v="4"/>
    <n v="24.48"/>
  </r>
  <r>
    <n v="2357"/>
    <d v="2015-04-18T00:00:00"/>
    <x v="1"/>
    <x v="3"/>
    <x v="634"/>
    <x v="0"/>
    <x v="0"/>
    <x v="4"/>
    <x v="1192"/>
    <x v="230"/>
    <n v="3"/>
    <n v="6.51"/>
  </r>
  <r>
    <n v="2358"/>
    <d v="2015-04-18T00:00:00"/>
    <x v="1"/>
    <x v="3"/>
    <x v="634"/>
    <x v="0"/>
    <x v="0"/>
    <x v="3"/>
    <x v="39"/>
    <x v="1893"/>
    <n v="2"/>
    <n v="-6.9"/>
  </r>
  <r>
    <n v="2359"/>
    <d v="2015-04-18T00:00:00"/>
    <x v="1"/>
    <x v="3"/>
    <x v="634"/>
    <x v="0"/>
    <x v="1"/>
    <x v="5"/>
    <x v="100"/>
    <x v="1894"/>
    <n v="1"/>
    <n v="-20.25"/>
  </r>
  <r>
    <n v="2360"/>
    <d v="2015-04-18T00:00:00"/>
    <x v="1"/>
    <x v="3"/>
    <x v="634"/>
    <x v="0"/>
    <x v="2"/>
    <x v="6"/>
    <x v="1120"/>
    <x v="1895"/>
    <n v="2"/>
    <n v="6.12"/>
  </r>
  <r>
    <n v="2361"/>
    <d v="2015-04-18T00:00:00"/>
    <x v="1"/>
    <x v="3"/>
    <x v="634"/>
    <x v="0"/>
    <x v="0"/>
    <x v="4"/>
    <x v="608"/>
    <x v="1304"/>
    <n v="3"/>
    <n v="0.89"/>
  </r>
  <r>
    <n v="2362"/>
    <d v="2015-04-18T00:00:00"/>
    <x v="1"/>
    <x v="3"/>
    <x v="634"/>
    <x v="0"/>
    <x v="0"/>
    <x v="0"/>
    <x v="721"/>
    <x v="143"/>
    <n v="3"/>
    <n v="5.44"/>
  </r>
  <r>
    <n v="2363"/>
    <d v="2015-04-18T00:00:00"/>
    <x v="1"/>
    <x v="3"/>
    <x v="634"/>
    <x v="0"/>
    <x v="0"/>
    <x v="3"/>
    <x v="116"/>
    <x v="1261"/>
    <n v="1"/>
    <n v="-2.29"/>
  </r>
  <r>
    <n v="2364"/>
    <d v="2015-04-19T00:00:00"/>
    <x v="1"/>
    <x v="3"/>
    <x v="190"/>
    <x v="0"/>
    <x v="0"/>
    <x v="12"/>
    <x v="155"/>
    <x v="1896"/>
    <n v="2"/>
    <n v="-52.83"/>
  </r>
  <r>
    <n v="2365"/>
    <d v="2015-04-19T00:00:00"/>
    <x v="1"/>
    <x v="3"/>
    <x v="190"/>
    <x v="0"/>
    <x v="0"/>
    <x v="3"/>
    <x v="411"/>
    <x v="1897"/>
    <n v="4"/>
    <n v="-512.15"/>
  </r>
  <r>
    <n v="2366"/>
    <d v="2015-04-20T00:00:00"/>
    <x v="1"/>
    <x v="3"/>
    <x v="161"/>
    <x v="4"/>
    <x v="2"/>
    <x v="6"/>
    <x v="307"/>
    <x v="341"/>
    <n v="3"/>
    <n v="77.75"/>
  </r>
  <r>
    <n v="2367"/>
    <d v="2015-04-20T00:00:00"/>
    <x v="1"/>
    <x v="3"/>
    <x v="161"/>
    <x v="4"/>
    <x v="1"/>
    <x v="8"/>
    <x v="1328"/>
    <x v="1898"/>
    <n v="6"/>
    <n v="297.69"/>
  </r>
  <r>
    <n v="2368"/>
    <d v="2015-04-20T00:00:00"/>
    <x v="1"/>
    <x v="3"/>
    <x v="161"/>
    <x v="4"/>
    <x v="0"/>
    <x v="0"/>
    <x v="507"/>
    <x v="115"/>
    <n v="2"/>
    <n v="6.22"/>
  </r>
  <r>
    <n v="2369"/>
    <d v="2015-04-20T00:00:00"/>
    <x v="1"/>
    <x v="3"/>
    <x v="414"/>
    <x v="0"/>
    <x v="0"/>
    <x v="0"/>
    <x v="646"/>
    <x v="1899"/>
    <n v="3"/>
    <n v="44.05"/>
  </r>
  <r>
    <n v="2370"/>
    <d v="2015-04-20T00:00:00"/>
    <x v="1"/>
    <x v="3"/>
    <x v="635"/>
    <x v="14"/>
    <x v="0"/>
    <x v="10"/>
    <x v="1329"/>
    <x v="81"/>
    <n v="2"/>
    <n v="81.430000000000007"/>
  </r>
  <r>
    <n v="2371"/>
    <d v="2015-04-21T00:00:00"/>
    <x v="1"/>
    <x v="3"/>
    <x v="636"/>
    <x v="5"/>
    <x v="1"/>
    <x v="5"/>
    <x v="1182"/>
    <x v="1900"/>
    <n v="2"/>
    <n v="51.83"/>
  </r>
  <r>
    <n v="2372"/>
    <d v="2015-04-21T00:00:00"/>
    <x v="1"/>
    <x v="3"/>
    <x v="636"/>
    <x v="5"/>
    <x v="0"/>
    <x v="3"/>
    <x v="745"/>
    <x v="1901"/>
    <n v="3"/>
    <n v="9.8000000000000007"/>
  </r>
  <r>
    <n v="2373"/>
    <d v="2015-04-21T00:00:00"/>
    <x v="1"/>
    <x v="3"/>
    <x v="636"/>
    <x v="5"/>
    <x v="2"/>
    <x v="6"/>
    <x v="67"/>
    <x v="1902"/>
    <n v="5"/>
    <n v="131.59"/>
  </r>
  <r>
    <n v="2374"/>
    <d v="2015-04-21T00:00:00"/>
    <x v="1"/>
    <x v="3"/>
    <x v="636"/>
    <x v="5"/>
    <x v="1"/>
    <x v="8"/>
    <x v="1330"/>
    <x v="1903"/>
    <n v="3"/>
    <n v="35.68"/>
  </r>
  <r>
    <n v="2375"/>
    <d v="2015-04-22T00:00:00"/>
    <x v="1"/>
    <x v="3"/>
    <x v="86"/>
    <x v="3"/>
    <x v="2"/>
    <x v="6"/>
    <x v="550"/>
    <x v="1219"/>
    <n v="3"/>
    <n v="7.77"/>
  </r>
  <r>
    <n v="2376"/>
    <d v="2015-04-22T00:00:00"/>
    <x v="1"/>
    <x v="3"/>
    <x v="86"/>
    <x v="3"/>
    <x v="0"/>
    <x v="4"/>
    <x v="1218"/>
    <x v="1904"/>
    <n v="3"/>
    <n v="16.68"/>
  </r>
  <r>
    <n v="2377"/>
    <d v="2015-04-24T00:00:00"/>
    <x v="1"/>
    <x v="3"/>
    <x v="35"/>
    <x v="20"/>
    <x v="0"/>
    <x v="4"/>
    <x v="151"/>
    <x v="1905"/>
    <n v="1"/>
    <n v="7.54"/>
  </r>
  <r>
    <n v="2378"/>
    <d v="2015-04-25T00:00:00"/>
    <x v="1"/>
    <x v="3"/>
    <x v="65"/>
    <x v="3"/>
    <x v="0"/>
    <x v="3"/>
    <x v="246"/>
    <x v="1906"/>
    <n v="3"/>
    <n v="4.53"/>
  </r>
  <r>
    <n v="2379"/>
    <d v="2015-04-25T00:00:00"/>
    <x v="1"/>
    <x v="3"/>
    <x v="315"/>
    <x v="20"/>
    <x v="0"/>
    <x v="12"/>
    <x v="52"/>
    <x v="1907"/>
    <n v="3"/>
    <n v="90.83"/>
  </r>
  <r>
    <n v="2380"/>
    <d v="2015-04-25T00:00:00"/>
    <x v="1"/>
    <x v="3"/>
    <x v="603"/>
    <x v="21"/>
    <x v="0"/>
    <x v="4"/>
    <x v="619"/>
    <x v="867"/>
    <n v="5"/>
    <n v="16.170000000000002"/>
  </r>
  <r>
    <n v="2381"/>
    <d v="2015-04-25T00:00:00"/>
    <x v="1"/>
    <x v="3"/>
    <x v="603"/>
    <x v="21"/>
    <x v="0"/>
    <x v="12"/>
    <x v="1217"/>
    <x v="1908"/>
    <n v="5"/>
    <n v="76.27"/>
  </r>
  <r>
    <n v="2382"/>
    <d v="2015-04-25T00:00:00"/>
    <x v="1"/>
    <x v="3"/>
    <x v="456"/>
    <x v="1"/>
    <x v="0"/>
    <x v="2"/>
    <x v="332"/>
    <x v="1909"/>
    <n v="2"/>
    <n v="-55.26"/>
  </r>
  <r>
    <n v="2383"/>
    <d v="2015-04-25T00:00:00"/>
    <x v="1"/>
    <x v="3"/>
    <x v="456"/>
    <x v="1"/>
    <x v="1"/>
    <x v="5"/>
    <x v="1331"/>
    <x v="1910"/>
    <n v="3"/>
    <n v="-23.78"/>
  </r>
  <r>
    <n v="2384"/>
    <d v="2015-04-25T00:00:00"/>
    <x v="1"/>
    <x v="3"/>
    <x v="637"/>
    <x v="3"/>
    <x v="0"/>
    <x v="10"/>
    <x v="1104"/>
    <x v="1911"/>
    <n v="2"/>
    <n v="9.82"/>
  </r>
  <r>
    <n v="2385"/>
    <d v="2015-04-26T00:00:00"/>
    <x v="1"/>
    <x v="3"/>
    <x v="264"/>
    <x v="15"/>
    <x v="1"/>
    <x v="5"/>
    <x v="1155"/>
    <x v="1912"/>
    <n v="8"/>
    <n v="-114.39"/>
  </r>
  <r>
    <n v="2386"/>
    <d v="2015-04-26T00:00:00"/>
    <x v="1"/>
    <x v="3"/>
    <x v="264"/>
    <x v="15"/>
    <x v="1"/>
    <x v="8"/>
    <x v="339"/>
    <x v="1913"/>
    <n v="2"/>
    <n v="1.21"/>
  </r>
  <r>
    <n v="2387"/>
    <d v="2015-04-26T00:00:00"/>
    <x v="1"/>
    <x v="3"/>
    <x v="264"/>
    <x v="15"/>
    <x v="0"/>
    <x v="2"/>
    <x v="509"/>
    <x v="1914"/>
    <n v="1"/>
    <n v="-18.2"/>
  </r>
  <r>
    <n v="2388"/>
    <d v="2015-04-26T00:00:00"/>
    <x v="1"/>
    <x v="3"/>
    <x v="517"/>
    <x v="0"/>
    <x v="1"/>
    <x v="5"/>
    <x v="1283"/>
    <x v="1915"/>
    <n v="2"/>
    <n v="-5.83"/>
  </r>
  <r>
    <n v="2389"/>
    <d v="2015-04-26T00:00:00"/>
    <x v="1"/>
    <x v="3"/>
    <x v="620"/>
    <x v="3"/>
    <x v="1"/>
    <x v="5"/>
    <x v="1047"/>
    <x v="1916"/>
    <n v="3"/>
    <n v="6.39"/>
  </r>
  <r>
    <n v="2390"/>
    <d v="2015-04-26T00:00:00"/>
    <x v="1"/>
    <x v="3"/>
    <x v="620"/>
    <x v="3"/>
    <x v="0"/>
    <x v="4"/>
    <x v="137"/>
    <x v="144"/>
    <n v="3"/>
    <n v="15.48"/>
  </r>
  <r>
    <n v="2391"/>
    <d v="2015-04-26T00:00:00"/>
    <x v="1"/>
    <x v="3"/>
    <x v="620"/>
    <x v="3"/>
    <x v="2"/>
    <x v="6"/>
    <x v="1332"/>
    <x v="1917"/>
    <n v="3"/>
    <n v="39"/>
  </r>
  <r>
    <n v="2392"/>
    <d v="2015-04-26T00:00:00"/>
    <x v="1"/>
    <x v="3"/>
    <x v="620"/>
    <x v="3"/>
    <x v="0"/>
    <x v="3"/>
    <x v="637"/>
    <x v="1918"/>
    <n v="3"/>
    <n v="17.62"/>
  </r>
  <r>
    <n v="2393"/>
    <d v="2015-04-26T00:00:00"/>
    <x v="1"/>
    <x v="3"/>
    <x v="52"/>
    <x v="16"/>
    <x v="1"/>
    <x v="13"/>
    <x v="1091"/>
    <x v="1919"/>
    <n v="1"/>
    <n v="-76.61"/>
  </r>
  <r>
    <n v="2394"/>
    <d v="2015-04-26T00:00:00"/>
    <x v="1"/>
    <x v="3"/>
    <x v="52"/>
    <x v="16"/>
    <x v="0"/>
    <x v="4"/>
    <x v="268"/>
    <x v="1386"/>
    <n v="1"/>
    <n v="0.43"/>
  </r>
  <r>
    <n v="2395"/>
    <d v="2015-04-27T00:00:00"/>
    <x v="1"/>
    <x v="3"/>
    <x v="217"/>
    <x v="44"/>
    <x v="0"/>
    <x v="4"/>
    <x v="108"/>
    <x v="1920"/>
    <n v="3"/>
    <n v="8.8699999999999992"/>
  </r>
  <r>
    <n v="2396"/>
    <d v="2015-04-27T00:00:00"/>
    <x v="1"/>
    <x v="3"/>
    <x v="217"/>
    <x v="44"/>
    <x v="1"/>
    <x v="5"/>
    <x v="1333"/>
    <x v="1921"/>
    <n v="3"/>
    <n v="316.88"/>
  </r>
  <r>
    <n v="2397"/>
    <d v="2015-04-27T00:00:00"/>
    <x v="1"/>
    <x v="3"/>
    <x v="217"/>
    <x v="44"/>
    <x v="2"/>
    <x v="15"/>
    <x v="1334"/>
    <x v="1922"/>
    <n v="8"/>
    <n v="648.55999999999995"/>
  </r>
  <r>
    <n v="2398"/>
    <d v="2015-04-27T00:00:00"/>
    <x v="1"/>
    <x v="3"/>
    <x v="529"/>
    <x v="26"/>
    <x v="0"/>
    <x v="12"/>
    <x v="188"/>
    <x v="1874"/>
    <n v="5"/>
    <n v="3.27"/>
  </r>
  <r>
    <n v="2399"/>
    <d v="2015-04-27T00:00:00"/>
    <x v="1"/>
    <x v="3"/>
    <x v="529"/>
    <x v="26"/>
    <x v="0"/>
    <x v="14"/>
    <x v="817"/>
    <x v="1821"/>
    <n v="2"/>
    <n v="0.73"/>
  </r>
  <r>
    <n v="2400"/>
    <d v="2015-04-28T00:00:00"/>
    <x v="1"/>
    <x v="3"/>
    <x v="277"/>
    <x v="0"/>
    <x v="0"/>
    <x v="12"/>
    <x v="366"/>
    <x v="1923"/>
    <n v="3"/>
    <n v="-20.329999999999998"/>
  </r>
  <r>
    <n v="2401"/>
    <d v="2015-04-28T00:00:00"/>
    <x v="1"/>
    <x v="3"/>
    <x v="277"/>
    <x v="0"/>
    <x v="0"/>
    <x v="2"/>
    <x v="776"/>
    <x v="1924"/>
    <n v="3"/>
    <n v="2.68"/>
  </r>
  <r>
    <n v="2402"/>
    <d v="2015-04-28T00:00:00"/>
    <x v="1"/>
    <x v="3"/>
    <x v="277"/>
    <x v="0"/>
    <x v="0"/>
    <x v="3"/>
    <x v="185"/>
    <x v="393"/>
    <n v="4"/>
    <n v="-18.87"/>
  </r>
  <r>
    <n v="2403"/>
    <d v="2015-04-28T00:00:00"/>
    <x v="1"/>
    <x v="3"/>
    <x v="26"/>
    <x v="14"/>
    <x v="0"/>
    <x v="12"/>
    <x v="1335"/>
    <x v="1925"/>
    <n v="1"/>
    <n v="41.5"/>
  </r>
  <r>
    <n v="2404"/>
    <d v="2015-04-28T00:00:00"/>
    <x v="1"/>
    <x v="3"/>
    <x v="26"/>
    <x v="14"/>
    <x v="0"/>
    <x v="3"/>
    <x v="1030"/>
    <x v="1926"/>
    <n v="3"/>
    <n v="1906.49"/>
  </r>
  <r>
    <n v="2405"/>
    <d v="2015-04-29T00:00:00"/>
    <x v="1"/>
    <x v="3"/>
    <x v="412"/>
    <x v="2"/>
    <x v="0"/>
    <x v="0"/>
    <x v="404"/>
    <x v="1140"/>
    <n v="2"/>
    <n v="2.89"/>
  </r>
  <r>
    <n v="2406"/>
    <d v="2015-04-30T00:00:00"/>
    <x v="1"/>
    <x v="3"/>
    <x v="152"/>
    <x v="1"/>
    <x v="1"/>
    <x v="5"/>
    <x v="94"/>
    <x v="1927"/>
    <n v="5"/>
    <n v="-15.22"/>
  </r>
  <r>
    <n v="2407"/>
    <d v="2015-04-30T00:00:00"/>
    <x v="1"/>
    <x v="3"/>
    <x v="157"/>
    <x v="10"/>
    <x v="2"/>
    <x v="6"/>
    <x v="686"/>
    <x v="1928"/>
    <n v="5"/>
    <n v="-255.74"/>
  </r>
  <r>
    <n v="2408"/>
    <d v="2015-04-30T00:00:00"/>
    <x v="1"/>
    <x v="3"/>
    <x v="127"/>
    <x v="3"/>
    <x v="0"/>
    <x v="4"/>
    <x v="619"/>
    <x v="1929"/>
    <n v="3"/>
    <n v="9.6999999999999993"/>
  </r>
  <r>
    <n v="2409"/>
    <d v="2015-04-30T00:00:00"/>
    <x v="1"/>
    <x v="3"/>
    <x v="127"/>
    <x v="3"/>
    <x v="2"/>
    <x v="6"/>
    <x v="1297"/>
    <x v="1930"/>
    <n v="5"/>
    <n v="1.73"/>
  </r>
  <r>
    <n v="2410"/>
    <d v="2015-04-30T00:00:00"/>
    <x v="1"/>
    <x v="3"/>
    <x v="638"/>
    <x v="32"/>
    <x v="1"/>
    <x v="8"/>
    <x v="1084"/>
    <x v="1931"/>
    <n v="5"/>
    <n v="13.19"/>
  </r>
  <r>
    <n v="2411"/>
    <d v="2015-04-30T00:00:00"/>
    <x v="1"/>
    <x v="3"/>
    <x v="638"/>
    <x v="32"/>
    <x v="1"/>
    <x v="8"/>
    <x v="1336"/>
    <x v="1932"/>
    <n v="1"/>
    <n v="3.79"/>
  </r>
  <r>
    <n v="2412"/>
    <d v="2015-04-30T00:00:00"/>
    <x v="1"/>
    <x v="3"/>
    <x v="638"/>
    <x v="32"/>
    <x v="2"/>
    <x v="6"/>
    <x v="1337"/>
    <x v="1933"/>
    <n v="10"/>
    <n v="58.66"/>
  </r>
  <r>
    <n v="2413"/>
    <d v="2015-04-30T00:00:00"/>
    <x v="1"/>
    <x v="3"/>
    <x v="638"/>
    <x v="32"/>
    <x v="1"/>
    <x v="8"/>
    <x v="1338"/>
    <x v="1934"/>
    <n v="5"/>
    <n v="10.45"/>
  </r>
  <r>
    <n v="2414"/>
    <d v="2015-04-30T00:00:00"/>
    <x v="1"/>
    <x v="3"/>
    <x v="638"/>
    <x v="32"/>
    <x v="0"/>
    <x v="0"/>
    <x v="381"/>
    <x v="710"/>
    <n v="1"/>
    <n v="3.11"/>
  </r>
  <r>
    <n v="2415"/>
    <d v="2015-05-01T00:00:00"/>
    <x v="1"/>
    <x v="4"/>
    <x v="403"/>
    <x v="3"/>
    <x v="2"/>
    <x v="6"/>
    <x v="1339"/>
    <x v="1935"/>
    <n v="3"/>
    <n v="11.09"/>
  </r>
  <r>
    <n v="2416"/>
    <d v="2015-05-01T00:00:00"/>
    <x v="1"/>
    <x v="4"/>
    <x v="639"/>
    <x v="16"/>
    <x v="1"/>
    <x v="8"/>
    <x v="34"/>
    <x v="127"/>
    <n v="3"/>
    <n v="14.3"/>
  </r>
  <r>
    <n v="2417"/>
    <d v="2015-05-01T00:00:00"/>
    <x v="1"/>
    <x v="4"/>
    <x v="639"/>
    <x v="16"/>
    <x v="0"/>
    <x v="14"/>
    <x v="1340"/>
    <x v="1040"/>
    <n v="3"/>
    <n v="4.6500000000000004"/>
  </r>
  <r>
    <n v="2418"/>
    <d v="2015-05-01T00:00:00"/>
    <x v="1"/>
    <x v="4"/>
    <x v="639"/>
    <x v="16"/>
    <x v="0"/>
    <x v="4"/>
    <x v="1341"/>
    <x v="1936"/>
    <n v="6"/>
    <n v="10.79"/>
  </r>
  <r>
    <n v="2419"/>
    <d v="2015-05-01T00:00:00"/>
    <x v="1"/>
    <x v="4"/>
    <x v="487"/>
    <x v="3"/>
    <x v="0"/>
    <x v="3"/>
    <x v="185"/>
    <x v="393"/>
    <n v="1"/>
    <n v="4.41"/>
  </r>
  <r>
    <n v="2420"/>
    <d v="2015-05-01T00:00:00"/>
    <x v="1"/>
    <x v="4"/>
    <x v="487"/>
    <x v="3"/>
    <x v="0"/>
    <x v="2"/>
    <x v="304"/>
    <x v="1937"/>
    <n v="3"/>
    <n v="10.45"/>
  </r>
  <r>
    <n v="2421"/>
    <d v="2015-05-01T00:00:00"/>
    <x v="1"/>
    <x v="4"/>
    <x v="487"/>
    <x v="3"/>
    <x v="0"/>
    <x v="14"/>
    <x v="1342"/>
    <x v="1938"/>
    <n v="2"/>
    <n v="10.52"/>
  </r>
  <r>
    <n v="2422"/>
    <d v="2015-05-02T00:00:00"/>
    <x v="1"/>
    <x v="4"/>
    <x v="479"/>
    <x v="0"/>
    <x v="0"/>
    <x v="1"/>
    <x v="198"/>
    <x v="1939"/>
    <n v="3"/>
    <n v="2.99"/>
  </r>
  <r>
    <n v="2423"/>
    <d v="2015-05-02T00:00:00"/>
    <x v="1"/>
    <x v="4"/>
    <x v="479"/>
    <x v="0"/>
    <x v="2"/>
    <x v="6"/>
    <x v="987"/>
    <x v="1940"/>
    <n v="3"/>
    <n v="13.86"/>
  </r>
  <r>
    <n v="2424"/>
    <d v="2015-05-03T00:00:00"/>
    <x v="1"/>
    <x v="4"/>
    <x v="640"/>
    <x v="3"/>
    <x v="1"/>
    <x v="8"/>
    <x v="97"/>
    <x v="1284"/>
    <n v="6"/>
    <n v="106.54"/>
  </r>
  <r>
    <n v="2425"/>
    <d v="2015-05-03T00:00:00"/>
    <x v="1"/>
    <x v="4"/>
    <x v="149"/>
    <x v="2"/>
    <x v="0"/>
    <x v="4"/>
    <x v="1343"/>
    <x v="1941"/>
    <n v="2"/>
    <n v="14.23"/>
  </r>
  <r>
    <n v="2426"/>
    <d v="2015-05-03T00:00:00"/>
    <x v="1"/>
    <x v="4"/>
    <x v="149"/>
    <x v="2"/>
    <x v="0"/>
    <x v="12"/>
    <x v="1344"/>
    <x v="1942"/>
    <n v="2"/>
    <n v="6.52"/>
  </r>
  <r>
    <n v="2427"/>
    <d v="2015-05-03T00:00:00"/>
    <x v="1"/>
    <x v="4"/>
    <x v="149"/>
    <x v="2"/>
    <x v="0"/>
    <x v="0"/>
    <x v="602"/>
    <x v="1140"/>
    <n v="2"/>
    <n v="2.89"/>
  </r>
  <r>
    <n v="2428"/>
    <d v="2015-05-03T00:00:00"/>
    <x v="1"/>
    <x v="4"/>
    <x v="149"/>
    <x v="2"/>
    <x v="0"/>
    <x v="12"/>
    <x v="652"/>
    <x v="1943"/>
    <n v="7"/>
    <n v="2.0499999999999998"/>
  </r>
  <r>
    <n v="2429"/>
    <d v="2015-05-03T00:00:00"/>
    <x v="1"/>
    <x v="4"/>
    <x v="149"/>
    <x v="2"/>
    <x v="2"/>
    <x v="9"/>
    <x v="813"/>
    <x v="1586"/>
    <n v="3"/>
    <n v="-0.34"/>
  </r>
  <r>
    <n v="2430"/>
    <d v="2015-05-03T00:00:00"/>
    <x v="1"/>
    <x v="4"/>
    <x v="149"/>
    <x v="2"/>
    <x v="1"/>
    <x v="5"/>
    <x v="249"/>
    <x v="1944"/>
    <n v="6"/>
    <n v="-36.18"/>
  </r>
  <r>
    <n v="2431"/>
    <d v="2015-05-03T00:00:00"/>
    <x v="1"/>
    <x v="4"/>
    <x v="149"/>
    <x v="2"/>
    <x v="0"/>
    <x v="2"/>
    <x v="555"/>
    <x v="1945"/>
    <n v="3"/>
    <n v="-9.59"/>
  </r>
  <r>
    <n v="2432"/>
    <d v="2015-05-03T00:00:00"/>
    <x v="1"/>
    <x v="4"/>
    <x v="641"/>
    <x v="3"/>
    <x v="0"/>
    <x v="4"/>
    <x v="421"/>
    <x v="1946"/>
    <n v="3"/>
    <n v="2.56"/>
  </r>
  <r>
    <n v="2433"/>
    <d v="2015-05-03T00:00:00"/>
    <x v="1"/>
    <x v="4"/>
    <x v="641"/>
    <x v="3"/>
    <x v="0"/>
    <x v="3"/>
    <x v="1345"/>
    <x v="1947"/>
    <n v="2"/>
    <n v="21.87"/>
  </r>
  <r>
    <n v="2434"/>
    <d v="2015-05-03T00:00:00"/>
    <x v="1"/>
    <x v="4"/>
    <x v="641"/>
    <x v="3"/>
    <x v="2"/>
    <x v="9"/>
    <x v="711"/>
    <x v="811"/>
    <n v="4"/>
    <n v="122.39"/>
  </r>
  <r>
    <n v="2435"/>
    <d v="2015-05-03T00:00:00"/>
    <x v="1"/>
    <x v="4"/>
    <x v="641"/>
    <x v="3"/>
    <x v="0"/>
    <x v="3"/>
    <x v="36"/>
    <x v="827"/>
    <n v="2"/>
    <n v="17.350000000000001"/>
  </r>
  <r>
    <n v="2436"/>
    <d v="2015-05-03T00:00:00"/>
    <x v="1"/>
    <x v="4"/>
    <x v="155"/>
    <x v="3"/>
    <x v="0"/>
    <x v="3"/>
    <x v="872"/>
    <x v="1948"/>
    <n v="3"/>
    <n v="5.19"/>
  </r>
  <r>
    <n v="2437"/>
    <d v="2015-05-04T00:00:00"/>
    <x v="1"/>
    <x v="4"/>
    <x v="464"/>
    <x v="20"/>
    <x v="1"/>
    <x v="8"/>
    <x v="1346"/>
    <x v="1949"/>
    <n v="2"/>
    <n v="12.86"/>
  </r>
  <r>
    <n v="2438"/>
    <d v="2015-05-04T00:00:00"/>
    <x v="1"/>
    <x v="4"/>
    <x v="174"/>
    <x v="1"/>
    <x v="1"/>
    <x v="8"/>
    <x v="626"/>
    <x v="657"/>
    <n v="7"/>
    <n v="-8.92"/>
  </r>
  <r>
    <n v="2439"/>
    <d v="2015-05-04T00:00:00"/>
    <x v="1"/>
    <x v="4"/>
    <x v="123"/>
    <x v="0"/>
    <x v="2"/>
    <x v="6"/>
    <x v="1347"/>
    <x v="1950"/>
    <n v="7"/>
    <n v="118.29"/>
  </r>
  <r>
    <n v="2440"/>
    <d v="2015-05-04T00:00:00"/>
    <x v="1"/>
    <x v="4"/>
    <x v="642"/>
    <x v="18"/>
    <x v="0"/>
    <x v="4"/>
    <x v="373"/>
    <x v="1951"/>
    <n v="7"/>
    <n v="35.26"/>
  </r>
  <r>
    <n v="2441"/>
    <d v="2015-05-07T00:00:00"/>
    <x v="1"/>
    <x v="4"/>
    <x v="643"/>
    <x v="0"/>
    <x v="1"/>
    <x v="13"/>
    <x v="1348"/>
    <x v="1952"/>
    <n v="2"/>
    <n v="-31.37"/>
  </r>
  <r>
    <n v="2442"/>
    <d v="2015-05-07T00:00:00"/>
    <x v="1"/>
    <x v="4"/>
    <x v="643"/>
    <x v="0"/>
    <x v="0"/>
    <x v="0"/>
    <x v="157"/>
    <x v="443"/>
    <n v="4"/>
    <n v="5.38"/>
  </r>
  <r>
    <n v="2443"/>
    <d v="2015-05-07T00:00:00"/>
    <x v="1"/>
    <x v="4"/>
    <x v="393"/>
    <x v="5"/>
    <x v="0"/>
    <x v="0"/>
    <x v="497"/>
    <x v="1488"/>
    <n v="2"/>
    <n v="21.01"/>
  </r>
  <r>
    <n v="2444"/>
    <d v="2015-05-08T00:00:00"/>
    <x v="1"/>
    <x v="4"/>
    <x v="595"/>
    <x v="10"/>
    <x v="1"/>
    <x v="8"/>
    <x v="365"/>
    <x v="1953"/>
    <n v="6"/>
    <n v="1.25"/>
  </r>
  <r>
    <n v="2445"/>
    <d v="2015-05-08T00:00:00"/>
    <x v="1"/>
    <x v="4"/>
    <x v="158"/>
    <x v="11"/>
    <x v="0"/>
    <x v="4"/>
    <x v="269"/>
    <x v="607"/>
    <n v="2"/>
    <n v="0.59"/>
  </r>
  <r>
    <n v="2446"/>
    <d v="2015-05-08T00:00:00"/>
    <x v="1"/>
    <x v="4"/>
    <x v="392"/>
    <x v="28"/>
    <x v="0"/>
    <x v="3"/>
    <x v="372"/>
    <x v="1954"/>
    <n v="2"/>
    <n v="21.99"/>
  </r>
  <r>
    <n v="2447"/>
    <d v="2015-05-08T00:00:00"/>
    <x v="1"/>
    <x v="4"/>
    <x v="392"/>
    <x v="28"/>
    <x v="2"/>
    <x v="6"/>
    <x v="431"/>
    <x v="883"/>
    <n v="3"/>
    <n v="105.83"/>
  </r>
  <r>
    <n v="2448"/>
    <d v="2015-05-08T00:00:00"/>
    <x v="1"/>
    <x v="4"/>
    <x v="392"/>
    <x v="28"/>
    <x v="1"/>
    <x v="8"/>
    <x v="392"/>
    <x v="1955"/>
    <n v="3"/>
    <n v="11.16"/>
  </r>
  <r>
    <n v="2449"/>
    <d v="2015-05-08T00:00:00"/>
    <x v="1"/>
    <x v="4"/>
    <x v="314"/>
    <x v="20"/>
    <x v="0"/>
    <x v="0"/>
    <x v="1011"/>
    <x v="1956"/>
    <n v="2"/>
    <n v="18.21"/>
  </r>
  <r>
    <n v="2450"/>
    <d v="2015-05-08T00:00:00"/>
    <x v="1"/>
    <x v="4"/>
    <x v="262"/>
    <x v="20"/>
    <x v="1"/>
    <x v="8"/>
    <x v="34"/>
    <x v="1489"/>
    <n v="3"/>
    <n v="30.19"/>
  </r>
  <r>
    <n v="2451"/>
    <d v="2015-05-08T00:00:00"/>
    <x v="1"/>
    <x v="4"/>
    <x v="262"/>
    <x v="20"/>
    <x v="0"/>
    <x v="14"/>
    <x v="104"/>
    <x v="936"/>
    <n v="3"/>
    <n v="7.16"/>
  </r>
  <r>
    <n v="2452"/>
    <d v="2015-05-08T00:00:00"/>
    <x v="1"/>
    <x v="4"/>
    <x v="262"/>
    <x v="20"/>
    <x v="1"/>
    <x v="5"/>
    <x v="478"/>
    <x v="1879"/>
    <n v="2"/>
    <n v="21.29"/>
  </r>
  <r>
    <n v="2453"/>
    <d v="2015-05-08T00:00:00"/>
    <x v="1"/>
    <x v="4"/>
    <x v="262"/>
    <x v="20"/>
    <x v="2"/>
    <x v="16"/>
    <x v="673"/>
    <x v="1957"/>
    <n v="7"/>
    <n v="1014.98"/>
  </r>
  <r>
    <n v="2454"/>
    <d v="2015-05-08T00:00:00"/>
    <x v="1"/>
    <x v="4"/>
    <x v="262"/>
    <x v="20"/>
    <x v="0"/>
    <x v="0"/>
    <x v="113"/>
    <x v="5"/>
    <n v="3"/>
    <n v="9.33"/>
  </r>
  <r>
    <n v="2455"/>
    <d v="2015-05-09T00:00:00"/>
    <x v="1"/>
    <x v="4"/>
    <x v="297"/>
    <x v="5"/>
    <x v="0"/>
    <x v="3"/>
    <x v="999"/>
    <x v="1958"/>
    <n v="3"/>
    <n v="23.92"/>
  </r>
  <r>
    <n v="2456"/>
    <d v="2015-05-10T00:00:00"/>
    <x v="1"/>
    <x v="4"/>
    <x v="285"/>
    <x v="1"/>
    <x v="0"/>
    <x v="12"/>
    <x v="1349"/>
    <x v="1959"/>
    <n v="5"/>
    <n v="-191.62"/>
  </r>
  <r>
    <n v="2457"/>
    <d v="2015-05-10T00:00:00"/>
    <x v="1"/>
    <x v="4"/>
    <x v="285"/>
    <x v="1"/>
    <x v="0"/>
    <x v="4"/>
    <x v="666"/>
    <x v="1960"/>
    <n v="2"/>
    <n v="3.68"/>
  </r>
  <r>
    <n v="2458"/>
    <d v="2015-05-10T00:00:00"/>
    <x v="1"/>
    <x v="4"/>
    <x v="513"/>
    <x v="26"/>
    <x v="2"/>
    <x v="9"/>
    <x v="774"/>
    <x v="887"/>
    <n v="4"/>
    <n v="-2.92"/>
  </r>
  <r>
    <n v="2459"/>
    <d v="2015-05-11T00:00:00"/>
    <x v="1"/>
    <x v="4"/>
    <x v="152"/>
    <x v="12"/>
    <x v="1"/>
    <x v="5"/>
    <x v="1350"/>
    <x v="1961"/>
    <n v="7"/>
    <n v="16.8"/>
  </r>
  <r>
    <n v="2460"/>
    <d v="2015-05-12T00:00:00"/>
    <x v="1"/>
    <x v="4"/>
    <x v="106"/>
    <x v="3"/>
    <x v="0"/>
    <x v="0"/>
    <x v="1351"/>
    <x v="1282"/>
    <n v="3"/>
    <n v="5.78"/>
  </r>
  <r>
    <n v="2461"/>
    <d v="2015-05-12T00:00:00"/>
    <x v="1"/>
    <x v="4"/>
    <x v="106"/>
    <x v="3"/>
    <x v="0"/>
    <x v="0"/>
    <x v="1352"/>
    <x v="843"/>
    <n v="6"/>
    <n v="11.56"/>
  </r>
  <r>
    <n v="2462"/>
    <d v="2015-05-12T00:00:00"/>
    <x v="1"/>
    <x v="4"/>
    <x v="374"/>
    <x v="26"/>
    <x v="2"/>
    <x v="6"/>
    <x v="431"/>
    <x v="472"/>
    <n v="2"/>
    <n v="20.16"/>
  </r>
  <r>
    <n v="2463"/>
    <d v="2015-05-12T00:00:00"/>
    <x v="1"/>
    <x v="4"/>
    <x v="86"/>
    <x v="20"/>
    <x v="0"/>
    <x v="2"/>
    <x v="737"/>
    <x v="1263"/>
    <n v="3"/>
    <n v="9.89"/>
  </r>
  <r>
    <n v="2464"/>
    <d v="2015-05-12T00:00:00"/>
    <x v="1"/>
    <x v="4"/>
    <x v="644"/>
    <x v="22"/>
    <x v="0"/>
    <x v="3"/>
    <x v="756"/>
    <x v="1962"/>
    <n v="3"/>
    <n v="4.92"/>
  </r>
  <r>
    <n v="2465"/>
    <d v="2015-05-12T00:00:00"/>
    <x v="1"/>
    <x v="4"/>
    <x v="229"/>
    <x v="0"/>
    <x v="1"/>
    <x v="8"/>
    <x v="1031"/>
    <x v="1963"/>
    <n v="4"/>
    <n v="-15.93"/>
  </r>
  <r>
    <n v="2466"/>
    <d v="2015-05-12T00:00:00"/>
    <x v="1"/>
    <x v="4"/>
    <x v="229"/>
    <x v="0"/>
    <x v="2"/>
    <x v="6"/>
    <x v="967"/>
    <x v="1964"/>
    <n v="6"/>
    <n v="69.650000000000006"/>
  </r>
  <r>
    <n v="2467"/>
    <d v="2015-05-12T00:00:00"/>
    <x v="1"/>
    <x v="4"/>
    <x v="229"/>
    <x v="0"/>
    <x v="0"/>
    <x v="0"/>
    <x v="1131"/>
    <x v="1965"/>
    <n v="7"/>
    <n v="41.57"/>
  </r>
  <r>
    <n v="2468"/>
    <d v="2015-05-13T00:00:00"/>
    <x v="1"/>
    <x v="4"/>
    <x v="151"/>
    <x v="1"/>
    <x v="2"/>
    <x v="6"/>
    <x v="1008"/>
    <x v="1966"/>
    <n v="2"/>
    <n v="16.68"/>
  </r>
  <r>
    <n v="2469"/>
    <d v="2015-05-13T00:00:00"/>
    <x v="1"/>
    <x v="4"/>
    <x v="151"/>
    <x v="1"/>
    <x v="0"/>
    <x v="7"/>
    <x v="790"/>
    <x v="196"/>
    <n v="4"/>
    <n v="5.6"/>
  </r>
  <r>
    <n v="2470"/>
    <d v="2015-05-14T00:00:00"/>
    <x v="1"/>
    <x v="4"/>
    <x v="618"/>
    <x v="2"/>
    <x v="0"/>
    <x v="4"/>
    <x v="1192"/>
    <x v="1967"/>
    <n v="8"/>
    <n v="17.350000000000001"/>
  </r>
  <r>
    <n v="2471"/>
    <d v="2015-05-14T00:00:00"/>
    <x v="1"/>
    <x v="4"/>
    <x v="618"/>
    <x v="2"/>
    <x v="0"/>
    <x v="1"/>
    <x v="236"/>
    <x v="1968"/>
    <n v="4"/>
    <n v="17.760000000000002"/>
  </r>
  <r>
    <n v="2472"/>
    <d v="2015-05-14T00:00:00"/>
    <x v="1"/>
    <x v="4"/>
    <x v="618"/>
    <x v="2"/>
    <x v="0"/>
    <x v="10"/>
    <x v="1353"/>
    <x v="1969"/>
    <n v="7"/>
    <n v="62.81"/>
  </r>
  <r>
    <n v="2473"/>
    <d v="2015-05-14T00:00:00"/>
    <x v="1"/>
    <x v="4"/>
    <x v="618"/>
    <x v="2"/>
    <x v="0"/>
    <x v="1"/>
    <x v="956"/>
    <x v="1970"/>
    <n v="4"/>
    <n v="31.75"/>
  </r>
  <r>
    <n v="2474"/>
    <d v="2015-05-14T00:00:00"/>
    <x v="1"/>
    <x v="4"/>
    <x v="618"/>
    <x v="2"/>
    <x v="0"/>
    <x v="4"/>
    <x v="1354"/>
    <x v="1971"/>
    <n v="1"/>
    <n v="0.81"/>
  </r>
  <r>
    <n v="2475"/>
    <d v="2015-05-14T00:00:00"/>
    <x v="1"/>
    <x v="4"/>
    <x v="618"/>
    <x v="2"/>
    <x v="0"/>
    <x v="3"/>
    <x v="36"/>
    <x v="36"/>
    <n v="2"/>
    <n v="-13.63"/>
  </r>
  <r>
    <n v="2476"/>
    <d v="2015-05-14T00:00:00"/>
    <x v="1"/>
    <x v="4"/>
    <x v="618"/>
    <x v="2"/>
    <x v="0"/>
    <x v="3"/>
    <x v="601"/>
    <x v="1972"/>
    <n v="3"/>
    <n v="-3.43"/>
  </r>
  <r>
    <n v="2477"/>
    <d v="2015-05-14T00:00:00"/>
    <x v="1"/>
    <x v="4"/>
    <x v="459"/>
    <x v="3"/>
    <x v="0"/>
    <x v="2"/>
    <x v="479"/>
    <x v="1410"/>
    <n v="4"/>
    <n v="55.9"/>
  </r>
  <r>
    <n v="2478"/>
    <d v="2015-05-14T00:00:00"/>
    <x v="1"/>
    <x v="4"/>
    <x v="595"/>
    <x v="3"/>
    <x v="1"/>
    <x v="11"/>
    <x v="1049"/>
    <x v="1973"/>
    <n v="5"/>
    <n v="42"/>
  </r>
  <r>
    <n v="2479"/>
    <d v="2015-05-14T00:00:00"/>
    <x v="1"/>
    <x v="4"/>
    <x v="595"/>
    <x v="3"/>
    <x v="1"/>
    <x v="8"/>
    <x v="675"/>
    <x v="1974"/>
    <n v="3"/>
    <n v="34.409999999999997"/>
  </r>
  <r>
    <n v="2480"/>
    <d v="2015-05-14T00:00:00"/>
    <x v="1"/>
    <x v="4"/>
    <x v="595"/>
    <x v="3"/>
    <x v="1"/>
    <x v="5"/>
    <x v="707"/>
    <x v="1975"/>
    <n v="2"/>
    <n v="-6.1"/>
  </r>
  <r>
    <n v="2481"/>
    <d v="2015-05-14T00:00:00"/>
    <x v="1"/>
    <x v="4"/>
    <x v="595"/>
    <x v="3"/>
    <x v="1"/>
    <x v="5"/>
    <x v="149"/>
    <x v="1976"/>
    <n v="3"/>
    <n v="81.260000000000005"/>
  </r>
  <r>
    <n v="2482"/>
    <d v="2015-05-15T00:00:00"/>
    <x v="1"/>
    <x v="4"/>
    <x v="123"/>
    <x v="4"/>
    <x v="0"/>
    <x v="10"/>
    <x v="1355"/>
    <x v="150"/>
    <n v="3"/>
    <n v="8.7899999999999991"/>
  </r>
  <r>
    <n v="2483"/>
    <d v="2015-05-15T00:00:00"/>
    <x v="1"/>
    <x v="4"/>
    <x v="452"/>
    <x v="2"/>
    <x v="0"/>
    <x v="2"/>
    <x v="99"/>
    <x v="1552"/>
    <n v="2"/>
    <n v="-10.39"/>
  </r>
  <r>
    <n v="2484"/>
    <d v="2015-05-16T00:00:00"/>
    <x v="1"/>
    <x v="4"/>
    <x v="128"/>
    <x v="16"/>
    <x v="2"/>
    <x v="9"/>
    <x v="1300"/>
    <x v="1977"/>
    <n v="4"/>
    <n v="32"/>
  </r>
  <r>
    <n v="2485"/>
    <d v="2015-05-17T00:00:00"/>
    <x v="1"/>
    <x v="4"/>
    <x v="402"/>
    <x v="0"/>
    <x v="0"/>
    <x v="3"/>
    <x v="1356"/>
    <x v="447"/>
    <n v="5"/>
    <n v="-49.92"/>
  </r>
  <r>
    <n v="2486"/>
    <d v="2015-05-17T00:00:00"/>
    <x v="1"/>
    <x v="4"/>
    <x v="402"/>
    <x v="0"/>
    <x v="0"/>
    <x v="0"/>
    <x v="1357"/>
    <x v="1978"/>
    <n v="3"/>
    <n v="4.93"/>
  </r>
  <r>
    <n v="2487"/>
    <d v="2015-05-17T00:00:00"/>
    <x v="1"/>
    <x v="4"/>
    <x v="265"/>
    <x v="20"/>
    <x v="0"/>
    <x v="1"/>
    <x v="1358"/>
    <x v="1979"/>
    <n v="10"/>
    <n v="15.12"/>
  </r>
  <r>
    <n v="2488"/>
    <d v="2015-05-17T00:00:00"/>
    <x v="1"/>
    <x v="4"/>
    <x v="265"/>
    <x v="20"/>
    <x v="0"/>
    <x v="14"/>
    <x v="930"/>
    <x v="1980"/>
    <n v="4"/>
    <n v="16.12"/>
  </r>
  <r>
    <n v="2489"/>
    <d v="2015-05-18T00:00:00"/>
    <x v="1"/>
    <x v="4"/>
    <x v="8"/>
    <x v="3"/>
    <x v="0"/>
    <x v="0"/>
    <x v="850"/>
    <x v="1981"/>
    <n v="2"/>
    <n v="5.32"/>
  </r>
  <r>
    <n v="2490"/>
    <d v="2015-05-20T00:00:00"/>
    <x v="1"/>
    <x v="4"/>
    <x v="320"/>
    <x v="25"/>
    <x v="1"/>
    <x v="8"/>
    <x v="193"/>
    <x v="1982"/>
    <n v="4"/>
    <n v="20.39"/>
  </r>
  <r>
    <n v="2491"/>
    <d v="2015-05-20T00:00:00"/>
    <x v="1"/>
    <x v="4"/>
    <x v="320"/>
    <x v="25"/>
    <x v="0"/>
    <x v="3"/>
    <x v="105"/>
    <x v="1754"/>
    <n v="4"/>
    <n v="-4.91"/>
  </r>
  <r>
    <n v="2492"/>
    <d v="2015-05-21T00:00:00"/>
    <x v="1"/>
    <x v="4"/>
    <x v="264"/>
    <x v="1"/>
    <x v="0"/>
    <x v="12"/>
    <x v="857"/>
    <x v="1983"/>
    <n v="8"/>
    <n v="-52.96"/>
  </r>
  <r>
    <n v="2493"/>
    <d v="2015-05-21T00:00:00"/>
    <x v="1"/>
    <x v="4"/>
    <x v="311"/>
    <x v="22"/>
    <x v="0"/>
    <x v="3"/>
    <x v="250"/>
    <x v="1984"/>
    <n v="4"/>
    <n v="8.77"/>
  </r>
  <r>
    <n v="2494"/>
    <d v="2015-05-21T00:00:00"/>
    <x v="1"/>
    <x v="4"/>
    <x v="418"/>
    <x v="2"/>
    <x v="0"/>
    <x v="3"/>
    <x v="209"/>
    <x v="522"/>
    <n v="2"/>
    <n v="-18.03"/>
  </r>
  <r>
    <n v="2495"/>
    <d v="2015-05-22T00:00:00"/>
    <x v="1"/>
    <x v="4"/>
    <x v="417"/>
    <x v="3"/>
    <x v="0"/>
    <x v="1"/>
    <x v="218"/>
    <x v="1985"/>
    <n v="2"/>
    <n v="3.8"/>
  </r>
  <r>
    <n v="2496"/>
    <d v="2015-05-22T00:00:00"/>
    <x v="1"/>
    <x v="4"/>
    <x v="417"/>
    <x v="3"/>
    <x v="2"/>
    <x v="15"/>
    <x v="1359"/>
    <x v="1986"/>
    <n v="7"/>
    <n v="334.5"/>
  </r>
  <r>
    <n v="2497"/>
    <d v="2015-05-22T00:00:00"/>
    <x v="1"/>
    <x v="4"/>
    <x v="417"/>
    <x v="3"/>
    <x v="0"/>
    <x v="2"/>
    <x v="788"/>
    <x v="1987"/>
    <n v="7"/>
    <n v="29.34"/>
  </r>
  <r>
    <n v="2498"/>
    <d v="2015-05-22T00:00:00"/>
    <x v="1"/>
    <x v="4"/>
    <x v="417"/>
    <x v="3"/>
    <x v="2"/>
    <x v="6"/>
    <x v="86"/>
    <x v="1988"/>
    <n v="6"/>
    <n v="58.18"/>
  </r>
  <r>
    <n v="2499"/>
    <d v="2015-05-23T00:00:00"/>
    <x v="1"/>
    <x v="4"/>
    <x v="400"/>
    <x v="9"/>
    <x v="0"/>
    <x v="10"/>
    <x v="323"/>
    <x v="1989"/>
    <n v="3"/>
    <n v="87.74"/>
  </r>
  <r>
    <n v="2500"/>
    <d v="2015-05-23T00:00:00"/>
    <x v="1"/>
    <x v="4"/>
    <x v="185"/>
    <x v="12"/>
    <x v="0"/>
    <x v="3"/>
    <x v="997"/>
    <x v="1990"/>
    <n v="7"/>
    <n v="-12.8"/>
  </r>
  <r>
    <n v="2501"/>
    <d v="2015-05-23T00:00:00"/>
    <x v="1"/>
    <x v="4"/>
    <x v="185"/>
    <x v="12"/>
    <x v="0"/>
    <x v="12"/>
    <x v="672"/>
    <x v="1164"/>
    <n v="4"/>
    <n v="13.7"/>
  </r>
  <r>
    <n v="2502"/>
    <d v="2015-05-23T00:00:00"/>
    <x v="1"/>
    <x v="4"/>
    <x v="94"/>
    <x v="43"/>
    <x v="0"/>
    <x v="2"/>
    <x v="1187"/>
    <x v="1596"/>
    <n v="3"/>
    <n v="13.89"/>
  </r>
  <r>
    <n v="2503"/>
    <d v="2015-05-23T00:00:00"/>
    <x v="1"/>
    <x v="4"/>
    <x v="39"/>
    <x v="14"/>
    <x v="0"/>
    <x v="12"/>
    <x v="427"/>
    <x v="1991"/>
    <n v="5"/>
    <n v="245.7"/>
  </r>
  <r>
    <n v="2504"/>
    <d v="2015-05-23T00:00:00"/>
    <x v="1"/>
    <x v="4"/>
    <x v="39"/>
    <x v="14"/>
    <x v="1"/>
    <x v="8"/>
    <x v="598"/>
    <x v="1992"/>
    <n v="9"/>
    <n v="19.59"/>
  </r>
  <r>
    <n v="2505"/>
    <d v="2015-05-24T00:00:00"/>
    <x v="1"/>
    <x v="4"/>
    <x v="6"/>
    <x v="1"/>
    <x v="1"/>
    <x v="5"/>
    <x v="561"/>
    <x v="1993"/>
    <n v="7"/>
    <n v="-163.58000000000001"/>
  </r>
  <r>
    <n v="2506"/>
    <d v="2015-05-24T00:00:00"/>
    <x v="1"/>
    <x v="4"/>
    <x v="6"/>
    <x v="1"/>
    <x v="0"/>
    <x v="3"/>
    <x v="405"/>
    <x v="1994"/>
    <n v="6"/>
    <n v="-13.02"/>
  </r>
  <r>
    <n v="2507"/>
    <d v="2015-05-25T00:00:00"/>
    <x v="1"/>
    <x v="4"/>
    <x v="645"/>
    <x v="26"/>
    <x v="0"/>
    <x v="12"/>
    <x v="1305"/>
    <x v="1995"/>
    <n v="13"/>
    <n v="84.57"/>
  </r>
  <r>
    <n v="2508"/>
    <d v="2015-05-25T00:00:00"/>
    <x v="1"/>
    <x v="4"/>
    <x v="70"/>
    <x v="3"/>
    <x v="1"/>
    <x v="8"/>
    <x v="55"/>
    <x v="57"/>
    <n v="3"/>
    <n v="4.8600000000000003"/>
  </r>
  <r>
    <n v="2509"/>
    <d v="2015-05-25T00:00:00"/>
    <x v="1"/>
    <x v="4"/>
    <x v="39"/>
    <x v="42"/>
    <x v="0"/>
    <x v="4"/>
    <x v="760"/>
    <x v="866"/>
    <n v="3"/>
    <n v="8.07"/>
  </r>
  <r>
    <n v="2510"/>
    <d v="2015-05-25T00:00:00"/>
    <x v="1"/>
    <x v="4"/>
    <x v="39"/>
    <x v="42"/>
    <x v="0"/>
    <x v="3"/>
    <x v="713"/>
    <x v="1996"/>
    <n v="2"/>
    <n v="60.14"/>
  </r>
  <r>
    <n v="2511"/>
    <d v="2015-05-25T00:00:00"/>
    <x v="1"/>
    <x v="4"/>
    <x v="563"/>
    <x v="15"/>
    <x v="2"/>
    <x v="6"/>
    <x v="1157"/>
    <x v="1997"/>
    <n v="4"/>
    <n v="58.38"/>
  </r>
  <r>
    <n v="2512"/>
    <d v="2015-05-25T00:00:00"/>
    <x v="1"/>
    <x v="4"/>
    <x v="22"/>
    <x v="0"/>
    <x v="0"/>
    <x v="14"/>
    <x v="1360"/>
    <x v="1998"/>
    <n v="2"/>
    <n v="1.68"/>
  </r>
  <r>
    <n v="2513"/>
    <d v="2015-05-25T00:00:00"/>
    <x v="1"/>
    <x v="4"/>
    <x v="22"/>
    <x v="0"/>
    <x v="0"/>
    <x v="0"/>
    <x v="741"/>
    <x v="1999"/>
    <n v="7"/>
    <n v="11.73"/>
  </r>
  <r>
    <n v="2514"/>
    <d v="2015-05-25T00:00:00"/>
    <x v="1"/>
    <x v="4"/>
    <x v="22"/>
    <x v="0"/>
    <x v="2"/>
    <x v="9"/>
    <x v="1361"/>
    <x v="2000"/>
    <n v="2"/>
    <n v="36.4"/>
  </r>
  <r>
    <n v="2515"/>
    <d v="2015-05-26T00:00:00"/>
    <x v="1"/>
    <x v="4"/>
    <x v="151"/>
    <x v="25"/>
    <x v="0"/>
    <x v="0"/>
    <x v="1226"/>
    <x v="2001"/>
    <n v="1"/>
    <n v="5.94"/>
  </r>
  <r>
    <n v="2516"/>
    <d v="2015-05-26T00:00:00"/>
    <x v="1"/>
    <x v="4"/>
    <x v="151"/>
    <x v="25"/>
    <x v="0"/>
    <x v="0"/>
    <x v="1362"/>
    <x v="2002"/>
    <n v="4"/>
    <n v="53.8"/>
  </r>
  <r>
    <n v="2517"/>
    <d v="2015-05-26T00:00:00"/>
    <x v="1"/>
    <x v="4"/>
    <x v="151"/>
    <x v="25"/>
    <x v="0"/>
    <x v="10"/>
    <x v="464"/>
    <x v="2003"/>
    <n v="2"/>
    <n v="4.43"/>
  </r>
  <r>
    <n v="2518"/>
    <d v="2015-05-26T00:00:00"/>
    <x v="1"/>
    <x v="4"/>
    <x v="151"/>
    <x v="25"/>
    <x v="2"/>
    <x v="9"/>
    <x v="33"/>
    <x v="1213"/>
    <n v="7"/>
    <n v="50.38"/>
  </r>
  <r>
    <n v="2519"/>
    <d v="2015-05-26T00:00:00"/>
    <x v="1"/>
    <x v="4"/>
    <x v="131"/>
    <x v="22"/>
    <x v="1"/>
    <x v="8"/>
    <x v="1115"/>
    <x v="2004"/>
    <n v="1"/>
    <n v="7.89"/>
  </r>
  <r>
    <n v="2520"/>
    <d v="2015-05-26T00:00:00"/>
    <x v="1"/>
    <x v="4"/>
    <x v="255"/>
    <x v="0"/>
    <x v="1"/>
    <x v="5"/>
    <x v="120"/>
    <x v="2005"/>
    <n v="1"/>
    <n v="-28.69"/>
  </r>
  <r>
    <n v="2521"/>
    <d v="2015-05-26T00:00:00"/>
    <x v="1"/>
    <x v="4"/>
    <x v="255"/>
    <x v="0"/>
    <x v="2"/>
    <x v="15"/>
    <x v="766"/>
    <x v="879"/>
    <n v="2"/>
    <n v="-79.91"/>
  </r>
  <r>
    <n v="2522"/>
    <d v="2015-05-26T00:00:00"/>
    <x v="1"/>
    <x v="4"/>
    <x v="255"/>
    <x v="0"/>
    <x v="1"/>
    <x v="5"/>
    <x v="1004"/>
    <x v="2006"/>
    <n v="5"/>
    <n v="-4.5"/>
  </r>
  <r>
    <n v="2523"/>
    <d v="2015-05-28T00:00:00"/>
    <x v="1"/>
    <x v="4"/>
    <x v="646"/>
    <x v="22"/>
    <x v="0"/>
    <x v="4"/>
    <x v="1363"/>
    <x v="46"/>
    <n v="3"/>
    <n v="1.79"/>
  </r>
  <r>
    <n v="2524"/>
    <d v="2015-05-28T00:00:00"/>
    <x v="1"/>
    <x v="4"/>
    <x v="366"/>
    <x v="20"/>
    <x v="0"/>
    <x v="4"/>
    <x v="840"/>
    <x v="2007"/>
    <n v="3"/>
    <n v="14.35"/>
  </r>
  <r>
    <n v="2525"/>
    <d v="2015-05-28T00:00:00"/>
    <x v="1"/>
    <x v="4"/>
    <x v="366"/>
    <x v="20"/>
    <x v="0"/>
    <x v="1"/>
    <x v="685"/>
    <x v="2008"/>
    <n v="5"/>
    <n v="6"/>
  </r>
  <r>
    <n v="2526"/>
    <d v="2015-05-28T00:00:00"/>
    <x v="1"/>
    <x v="4"/>
    <x v="282"/>
    <x v="20"/>
    <x v="2"/>
    <x v="6"/>
    <x v="527"/>
    <x v="2009"/>
    <n v="1"/>
    <n v="13.34"/>
  </r>
  <r>
    <n v="2527"/>
    <d v="2015-05-28T00:00:00"/>
    <x v="1"/>
    <x v="4"/>
    <x v="282"/>
    <x v="20"/>
    <x v="0"/>
    <x v="2"/>
    <x v="168"/>
    <x v="688"/>
    <n v="3"/>
    <n v="160.62"/>
  </r>
  <r>
    <n v="2528"/>
    <d v="2015-05-28T00:00:00"/>
    <x v="1"/>
    <x v="4"/>
    <x v="282"/>
    <x v="20"/>
    <x v="0"/>
    <x v="3"/>
    <x v="51"/>
    <x v="675"/>
    <n v="2"/>
    <n v="2.06"/>
  </r>
  <r>
    <n v="2529"/>
    <d v="2015-05-28T00:00:00"/>
    <x v="1"/>
    <x v="4"/>
    <x v="282"/>
    <x v="20"/>
    <x v="0"/>
    <x v="0"/>
    <x v="1364"/>
    <x v="413"/>
    <n v="7"/>
    <n v="21.77"/>
  </r>
  <r>
    <n v="2530"/>
    <d v="2015-05-28T00:00:00"/>
    <x v="1"/>
    <x v="4"/>
    <x v="335"/>
    <x v="37"/>
    <x v="0"/>
    <x v="2"/>
    <x v="90"/>
    <x v="2010"/>
    <n v="1"/>
    <n v="2.44"/>
  </r>
  <r>
    <n v="2531"/>
    <d v="2015-05-28T00:00:00"/>
    <x v="1"/>
    <x v="4"/>
    <x v="335"/>
    <x v="37"/>
    <x v="0"/>
    <x v="2"/>
    <x v="1034"/>
    <x v="2011"/>
    <n v="5"/>
    <n v="21.71"/>
  </r>
  <r>
    <n v="2532"/>
    <d v="2015-05-29T00:00:00"/>
    <x v="1"/>
    <x v="4"/>
    <x v="315"/>
    <x v="22"/>
    <x v="0"/>
    <x v="0"/>
    <x v="1365"/>
    <x v="331"/>
    <n v="5"/>
    <n v="15.55"/>
  </r>
  <r>
    <n v="2533"/>
    <d v="2015-05-29T00:00:00"/>
    <x v="1"/>
    <x v="4"/>
    <x v="315"/>
    <x v="22"/>
    <x v="0"/>
    <x v="2"/>
    <x v="1126"/>
    <x v="2012"/>
    <n v="3"/>
    <n v="140.55000000000001"/>
  </r>
  <r>
    <n v="2534"/>
    <d v="2015-05-29T00:00:00"/>
    <x v="1"/>
    <x v="4"/>
    <x v="315"/>
    <x v="22"/>
    <x v="0"/>
    <x v="3"/>
    <x v="516"/>
    <x v="2013"/>
    <n v="5"/>
    <n v="62.91"/>
  </r>
  <r>
    <n v="2535"/>
    <d v="2015-05-29T00:00:00"/>
    <x v="1"/>
    <x v="4"/>
    <x v="379"/>
    <x v="10"/>
    <x v="1"/>
    <x v="8"/>
    <x v="1366"/>
    <x v="2014"/>
    <n v="4"/>
    <n v="-4.16"/>
  </r>
  <r>
    <n v="2536"/>
    <d v="2015-05-29T00:00:00"/>
    <x v="1"/>
    <x v="4"/>
    <x v="379"/>
    <x v="10"/>
    <x v="1"/>
    <x v="5"/>
    <x v="120"/>
    <x v="346"/>
    <n v="3"/>
    <n v="-86.06"/>
  </r>
  <r>
    <n v="2537"/>
    <d v="2015-05-29T00:00:00"/>
    <x v="1"/>
    <x v="4"/>
    <x v="379"/>
    <x v="10"/>
    <x v="0"/>
    <x v="7"/>
    <x v="789"/>
    <x v="2015"/>
    <n v="5"/>
    <n v="2.91"/>
  </r>
  <r>
    <n v="2538"/>
    <d v="2015-05-29T00:00:00"/>
    <x v="1"/>
    <x v="4"/>
    <x v="366"/>
    <x v="18"/>
    <x v="0"/>
    <x v="1"/>
    <x v="218"/>
    <x v="1192"/>
    <n v="3"/>
    <n v="5.7"/>
  </r>
  <r>
    <n v="2539"/>
    <d v="2015-05-29T00:00:00"/>
    <x v="1"/>
    <x v="4"/>
    <x v="570"/>
    <x v="10"/>
    <x v="0"/>
    <x v="0"/>
    <x v="371"/>
    <x v="2016"/>
    <n v="3"/>
    <n v="28.71"/>
  </r>
  <r>
    <n v="2540"/>
    <d v="2015-05-30T00:00:00"/>
    <x v="1"/>
    <x v="4"/>
    <x v="647"/>
    <x v="20"/>
    <x v="2"/>
    <x v="6"/>
    <x v="1367"/>
    <x v="104"/>
    <n v="3"/>
    <n v="2.4"/>
  </r>
  <r>
    <n v="2541"/>
    <d v="2015-05-30T00:00:00"/>
    <x v="1"/>
    <x v="4"/>
    <x v="647"/>
    <x v="20"/>
    <x v="0"/>
    <x v="12"/>
    <x v="1368"/>
    <x v="2017"/>
    <n v="2"/>
    <n v="44.89"/>
  </r>
  <r>
    <n v="2542"/>
    <d v="2015-05-30T00:00:00"/>
    <x v="1"/>
    <x v="4"/>
    <x v="647"/>
    <x v="20"/>
    <x v="2"/>
    <x v="6"/>
    <x v="1262"/>
    <x v="2018"/>
    <n v="3"/>
    <n v="3.87"/>
  </r>
  <r>
    <n v="2543"/>
    <d v="2015-05-30T00:00:00"/>
    <x v="1"/>
    <x v="4"/>
    <x v="648"/>
    <x v="6"/>
    <x v="2"/>
    <x v="9"/>
    <x v="1207"/>
    <x v="2019"/>
    <n v="4"/>
    <n v="36.47"/>
  </r>
  <r>
    <n v="2544"/>
    <d v="2015-05-31T00:00:00"/>
    <x v="1"/>
    <x v="4"/>
    <x v="153"/>
    <x v="3"/>
    <x v="0"/>
    <x v="0"/>
    <x v="1279"/>
    <x v="2020"/>
    <n v="7"/>
    <n v="26.27"/>
  </r>
  <r>
    <n v="2545"/>
    <d v="2015-05-31T00:00:00"/>
    <x v="1"/>
    <x v="4"/>
    <x v="153"/>
    <x v="3"/>
    <x v="0"/>
    <x v="0"/>
    <x v="1272"/>
    <x v="1479"/>
    <n v="4"/>
    <n v="48.54"/>
  </r>
  <r>
    <n v="2546"/>
    <d v="2015-05-31T00:00:00"/>
    <x v="1"/>
    <x v="4"/>
    <x v="153"/>
    <x v="3"/>
    <x v="0"/>
    <x v="2"/>
    <x v="1369"/>
    <x v="2021"/>
    <n v="6"/>
    <n v="21.03"/>
  </r>
  <r>
    <n v="2547"/>
    <d v="2015-05-31T00:00:00"/>
    <x v="1"/>
    <x v="4"/>
    <x v="90"/>
    <x v="37"/>
    <x v="1"/>
    <x v="8"/>
    <x v="457"/>
    <x v="501"/>
    <n v="6"/>
    <n v="9.1"/>
  </r>
  <r>
    <n v="2548"/>
    <d v="2015-05-31T00:00:00"/>
    <x v="1"/>
    <x v="4"/>
    <x v="51"/>
    <x v="27"/>
    <x v="1"/>
    <x v="11"/>
    <x v="1370"/>
    <x v="2022"/>
    <n v="7"/>
    <n v="140.69"/>
  </r>
  <r>
    <n v="2549"/>
    <d v="2015-05-31T00:00:00"/>
    <x v="1"/>
    <x v="4"/>
    <x v="51"/>
    <x v="27"/>
    <x v="0"/>
    <x v="1"/>
    <x v="1358"/>
    <x v="2023"/>
    <n v="5"/>
    <n v="7.56"/>
  </r>
  <r>
    <n v="2550"/>
    <d v="2015-05-31T00:00:00"/>
    <x v="1"/>
    <x v="4"/>
    <x v="51"/>
    <x v="27"/>
    <x v="0"/>
    <x v="2"/>
    <x v="899"/>
    <x v="2024"/>
    <n v="2"/>
    <n v="61.39"/>
  </r>
  <r>
    <n v="2551"/>
    <d v="2015-05-31T00:00:00"/>
    <x v="1"/>
    <x v="4"/>
    <x v="649"/>
    <x v="28"/>
    <x v="1"/>
    <x v="5"/>
    <x v="389"/>
    <x v="2025"/>
    <n v="8"/>
    <n v="770.35"/>
  </r>
  <r>
    <n v="2552"/>
    <d v="2015-05-31T00:00:00"/>
    <x v="1"/>
    <x v="4"/>
    <x v="650"/>
    <x v="25"/>
    <x v="0"/>
    <x v="4"/>
    <x v="344"/>
    <x v="1207"/>
    <n v="3"/>
    <n v="1.1599999999999999"/>
  </r>
  <r>
    <n v="2553"/>
    <d v="2015-05-31T00:00:00"/>
    <x v="1"/>
    <x v="4"/>
    <x v="249"/>
    <x v="20"/>
    <x v="0"/>
    <x v="7"/>
    <x v="1371"/>
    <x v="2026"/>
    <n v="6"/>
    <n v="0.3"/>
  </r>
  <r>
    <n v="2554"/>
    <d v="2015-05-31T00:00:00"/>
    <x v="1"/>
    <x v="4"/>
    <x v="362"/>
    <x v="1"/>
    <x v="0"/>
    <x v="1"/>
    <x v="198"/>
    <x v="1408"/>
    <n v="2"/>
    <n v="1.99"/>
  </r>
  <r>
    <n v="2555"/>
    <d v="2015-05-31T00:00:00"/>
    <x v="1"/>
    <x v="4"/>
    <x v="362"/>
    <x v="1"/>
    <x v="0"/>
    <x v="0"/>
    <x v="728"/>
    <x v="2027"/>
    <n v="7"/>
    <n v="54.22"/>
  </r>
  <r>
    <n v="2556"/>
    <d v="2015-05-31T00:00:00"/>
    <x v="1"/>
    <x v="4"/>
    <x v="362"/>
    <x v="1"/>
    <x v="1"/>
    <x v="8"/>
    <x v="1372"/>
    <x v="1255"/>
    <n v="2"/>
    <n v="-61.87"/>
  </r>
  <r>
    <n v="2557"/>
    <d v="2015-05-31T00:00:00"/>
    <x v="1"/>
    <x v="4"/>
    <x v="362"/>
    <x v="1"/>
    <x v="0"/>
    <x v="3"/>
    <x v="56"/>
    <x v="2028"/>
    <n v="3"/>
    <n v="-6.24"/>
  </r>
  <r>
    <n v="2558"/>
    <d v="2015-05-31T00:00:00"/>
    <x v="1"/>
    <x v="4"/>
    <x v="551"/>
    <x v="23"/>
    <x v="0"/>
    <x v="0"/>
    <x v="172"/>
    <x v="2029"/>
    <n v="5"/>
    <n v="134.65"/>
  </r>
  <r>
    <n v="2559"/>
    <d v="2015-05-31T00:00:00"/>
    <x v="1"/>
    <x v="4"/>
    <x v="551"/>
    <x v="23"/>
    <x v="0"/>
    <x v="2"/>
    <x v="892"/>
    <x v="1053"/>
    <n v="1"/>
    <n v="16.79"/>
  </r>
  <r>
    <n v="2560"/>
    <d v="2015-05-31T00:00:00"/>
    <x v="1"/>
    <x v="4"/>
    <x v="551"/>
    <x v="23"/>
    <x v="1"/>
    <x v="8"/>
    <x v="66"/>
    <x v="2030"/>
    <n v="2"/>
    <n v="2.98"/>
  </r>
  <r>
    <n v="2561"/>
    <d v="2015-06-01T00:00:00"/>
    <x v="1"/>
    <x v="5"/>
    <x v="124"/>
    <x v="0"/>
    <x v="0"/>
    <x v="3"/>
    <x v="824"/>
    <x v="2031"/>
    <n v="8"/>
    <n v="-9.16"/>
  </r>
  <r>
    <n v="2562"/>
    <d v="2015-06-01T00:00:00"/>
    <x v="1"/>
    <x v="5"/>
    <x v="124"/>
    <x v="0"/>
    <x v="0"/>
    <x v="0"/>
    <x v="1373"/>
    <x v="2032"/>
    <n v="10"/>
    <n v="13.2"/>
  </r>
  <r>
    <n v="2563"/>
    <d v="2015-06-01T00:00:00"/>
    <x v="1"/>
    <x v="5"/>
    <x v="63"/>
    <x v="14"/>
    <x v="2"/>
    <x v="6"/>
    <x v="860"/>
    <x v="778"/>
    <n v="2"/>
    <n v="83.99"/>
  </r>
  <r>
    <n v="2564"/>
    <d v="2015-06-01T00:00:00"/>
    <x v="1"/>
    <x v="5"/>
    <x v="63"/>
    <x v="14"/>
    <x v="0"/>
    <x v="3"/>
    <x v="145"/>
    <x v="2033"/>
    <n v="6"/>
    <n v="181.66"/>
  </r>
  <r>
    <n v="2565"/>
    <d v="2015-06-01T00:00:00"/>
    <x v="1"/>
    <x v="5"/>
    <x v="63"/>
    <x v="14"/>
    <x v="2"/>
    <x v="6"/>
    <x v="1337"/>
    <x v="634"/>
    <n v="2"/>
    <n v="11.73"/>
  </r>
  <r>
    <n v="2566"/>
    <d v="2015-06-01T00:00:00"/>
    <x v="1"/>
    <x v="5"/>
    <x v="63"/>
    <x v="14"/>
    <x v="0"/>
    <x v="1"/>
    <x v="1374"/>
    <x v="2034"/>
    <n v="7"/>
    <n v="13.3"/>
  </r>
  <r>
    <n v="2567"/>
    <d v="2015-06-01T00:00:00"/>
    <x v="1"/>
    <x v="5"/>
    <x v="651"/>
    <x v="3"/>
    <x v="0"/>
    <x v="0"/>
    <x v="903"/>
    <x v="1562"/>
    <n v="2"/>
    <n v="5.76"/>
  </r>
  <r>
    <n v="2568"/>
    <d v="2015-06-04T00:00:00"/>
    <x v="1"/>
    <x v="5"/>
    <x v="172"/>
    <x v="22"/>
    <x v="0"/>
    <x v="1"/>
    <x v="198"/>
    <x v="1764"/>
    <n v="2"/>
    <n v="3.47"/>
  </r>
  <r>
    <n v="2569"/>
    <d v="2015-06-04T00:00:00"/>
    <x v="1"/>
    <x v="5"/>
    <x v="172"/>
    <x v="22"/>
    <x v="0"/>
    <x v="4"/>
    <x v="202"/>
    <x v="1515"/>
    <n v="2"/>
    <n v="3.06"/>
  </r>
  <r>
    <n v="2570"/>
    <d v="2015-06-04T00:00:00"/>
    <x v="1"/>
    <x v="5"/>
    <x v="492"/>
    <x v="20"/>
    <x v="0"/>
    <x v="0"/>
    <x v="605"/>
    <x v="195"/>
    <n v="4"/>
    <n v="14.31"/>
  </r>
  <r>
    <n v="2571"/>
    <d v="2015-06-04T00:00:00"/>
    <x v="1"/>
    <x v="5"/>
    <x v="492"/>
    <x v="20"/>
    <x v="1"/>
    <x v="8"/>
    <x v="1200"/>
    <x v="2035"/>
    <n v="3"/>
    <n v="12"/>
  </r>
  <r>
    <n v="2572"/>
    <d v="2015-06-04T00:00:00"/>
    <x v="1"/>
    <x v="5"/>
    <x v="652"/>
    <x v="3"/>
    <x v="2"/>
    <x v="9"/>
    <x v="301"/>
    <x v="1143"/>
    <n v="2"/>
    <n v="35.99"/>
  </r>
  <r>
    <n v="2573"/>
    <d v="2015-06-04T00:00:00"/>
    <x v="1"/>
    <x v="5"/>
    <x v="652"/>
    <x v="3"/>
    <x v="2"/>
    <x v="9"/>
    <x v="1375"/>
    <x v="2036"/>
    <n v="3"/>
    <n v="395.99"/>
  </r>
  <r>
    <n v="2574"/>
    <d v="2015-06-05T00:00:00"/>
    <x v="1"/>
    <x v="5"/>
    <x v="615"/>
    <x v="20"/>
    <x v="1"/>
    <x v="5"/>
    <x v="612"/>
    <x v="2037"/>
    <n v="9"/>
    <n v="169.18"/>
  </r>
  <r>
    <n v="2575"/>
    <d v="2015-06-05T00:00:00"/>
    <x v="1"/>
    <x v="5"/>
    <x v="653"/>
    <x v="24"/>
    <x v="0"/>
    <x v="0"/>
    <x v="1196"/>
    <x v="75"/>
    <n v="2"/>
    <n v="4.75"/>
  </r>
  <r>
    <n v="2576"/>
    <d v="2015-06-07T00:00:00"/>
    <x v="1"/>
    <x v="5"/>
    <x v="654"/>
    <x v="3"/>
    <x v="0"/>
    <x v="3"/>
    <x v="24"/>
    <x v="1206"/>
    <n v="5"/>
    <n v="2.63"/>
  </r>
  <r>
    <n v="2577"/>
    <d v="2015-06-07T00:00:00"/>
    <x v="1"/>
    <x v="5"/>
    <x v="198"/>
    <x v="2"/>
    <x v="0"/>
    <x v="3"/>
    <x v="1292"/>
    <x v="2038"/>
    <n v="4"/>
    <n v="-12.21"/>
  </r>
  <r>
    <n v="2578"/>
    <d v="2015-06-07T00:00:00"/>
    <x v="1"/>
    <x v="5"/>
    <x v="198"/>
    <x v="2"/>
    <x v="0"/>
    <x v="0"/>
    <x v="571"/>
    <x v="499"/>
    <n v="5"/>
    <n v="9.07"/>
  </r>
  <r>
    <n v="2579"/>
    <d v="2015-06-07T00:00:00"/>
    <x v="1"/>
    <x v="5"/>
    <x v="198"/>
    <x v="2"/>
    <x v="0"/>
    <x v="4"/>
    <x v="191"/>
    <x v="202"/>
    <n v="3"/>
    <n v="1"/>
  </r>
  <r>
    <n v="2580"/>
    <d v="2015-06-08T00:00:00"/>
    <x v="1"/>
    <x v="5"/>
    <x v="585"/>
    <x v="1"/>
    <x v="2"/>
    <x v="9"/>
    <x v="968"/>
    <x v="2039"/>
    <n v="3"/>
    <n v="0.74"/>
  </r>
  <r>
    <n v="2581"/>
    <d v="2015-06-08T00:00:00"/>
    <x v="1"/>
    <x v="5"/>
    <x v="585"/>
    <x v="1"/>
    <x v="0"/>
    <x v="12"/>
    <x v="1295"/>
    <x v="2040"/>
    <n v="2"/>
    <n v="-393.6"/>
  </r>
  <r>
    <n v="2582"/>
    <d v="2015-06-08T00:00:00"/>
    <x v="1"/>
    <x v="5"/>
    <x v="597"/>
    <x v="16"/>
    <x v="0"/>
    <x v="0"/>
    <x v="214"/>
    <x v="2027"/>
    <n v="7"/>
    <n v="54.22"/>
  </r>
  <r>
    <n v="2583"/>
    <d v="2015-06-08T00:00:00"/>
    <x v="1"/>
    <x v="5"/>
    <x v="597"/>
    <x v="16"/>
    <x v="0"/>
    <x v="2"/>
    <x v="899"/>
    <x v="2041"/>
    <n v="4"/>
    <n v="-6.46"/>
  </r>
  <r>
    <n v="2584"/>
    <d v="2015-06-08T00:00:00"/>
    <x v="1"/>
    <x v="5"/>
    <x v="597"/>
    <x v="16"/>
    <x v="1"/>
    <x v="8"/>
    <x v="1376"/>
    <x v="2042"/>
    <n v="7"/>
    <n v="45.47"/>
  </r>
  <r>
    <n v="2585"/>
    <d v="2015-06-08T00:00:00"/>
    <x v="1"/>
    <x v="5"/>
    <x v="597"/>
    <x v="16"/>
    <x v="0"/>
    <x v="4"/>
    <x v="1259"/>
    <x v="192"/>
    <n v="2"/>
    <n v="0.33"/>
  </r>
  <r>
    <n v="2586"/>
    <d v="2015-06-08T00:00:00"/>
    <x v="1"/>
    <x v="5"/>
    <x v="597"/>
    <x v="16"/>
    <x v="0"/>
    <x v="1"/>
    <x v="228"/>
    <x v="2043"/>
    <n v="3"/>
    <n v="3.15"/>
  </r>
  <r>
    <n v="2587"/>
    <d v="2015-06-08T00:00:00"/>
    <x v="1"/>
    <x v="5"/>
    <x v="597"/>
    <x v="16"/>
    <x v="0"/>
    <x v="0"/>
    <x v="166"/>
    <x v="2032"/>
    <n v="10"/>
    <n v="13.2"/>
  </r>
  <r>
    <n v="2588"/>
    <d v="2015-06-08T00:00:00"/>
    <x v="1"/>
    <x v="5"/>
    <x v="597"/>
    <x v="16"/>
    <x v="0"/>
    <x v="3"/>
    <x v="812"/>
    <x v="1109"/>
    <n v="2"/>
    <n v="-13.39"/>
  </r>
  <r>
    <n v="2589"/>
    <d v="2015-06-09T00:00:00"/>
    <x v="1"/>
    <x v="5"/>
    <x v="408"/>
    <x v="6"/>
    <x v="0"/>
    <x v="3"/>
    <x v="556"/>
    <x v="2044"/>
    <n v="3"/>
    <n v="56.55"/>
  </r>
  <r>
    <n v="2590"/>
    <d v="2015-06-09T00:00:00"/>
    <x v="1"/>
    <x v="5"/>
    <x v="180"/>
    <x v="14"/>
    <x v="0"/>
    <x v="0"/>
    <x v="537"/>
    <x v="115"/>
    <n v="2"/>
    <n v="6.22"/>
  </r>
  <r>
    <n v="2591"/>
    <d v="2015-06-09T00:00:00"/>
    <x v="1"/>
    <x v="5"/>
    <x v="120"/>
    <x v="34"/>
    <x v="1"/>
    <x v="8"/>
    <x v="259"/>
    <x v="2045"/>
    <n v="4"/>
    <n v="92.39"/>
  </r>
  <r>
    <n v="2592"/>
    <d v="2015-06-09T00:00:00"/>
    <x v="1"/>
    <x v="5"/>
    <x v="120"/>
    <x v="34"/>
    <x v="2"/>
    <x v="6"/>
    <x v="1377"/>
    <x v="2046"/>
    <n v="3"/>
    <n v="8.77"/>
  </r>
  <r>
    <n v="2593"/>
    <d v="2015-06-09T00:00:00"/>
    <x v="1"/>
    <x v="5"/>
    <x v="655"/>
    <x v="16"/>
    <x v="0"/>
    <x v="3"/>
    <x v="442"/>
    <x v="2047"/>
    <n v="5"/>
    <n v="-42.8"/>
  </r>
  <r>
    <n v="2594"/>
    <d v="2015-06-09T00:00:00"/>
    <x v="1"/>
    <x v="5"/>
    <x v="655"/>
    <x v="16"/>
    <x v="0"/>
    <x v="3"/>
    <x v="738"/>
    <x v="448"/>
    <n v="3"/>
    <n v="-26.96"/>
  </r>
  <r>
    <n v="2595"/>
    <d v="2015-06-09T00:00:00"/>
    <x v="1"/>
    <x v="5"/>
    <x v="655"/>
    <x v="16"/>
    <x v="2"/>
    <x v="9"/>
    <x v="1316"/>
    <x v="2048"/>
    <n v="5"/>
    <n v="-8.17"/>
  </r>
  <r>
    <n v="2596"/>
    <d v="2015-06-11T00:00:00"/>
    <x v="1"/>
    <x v="5"/>
    <x v="12"/>
    <x v="8"/>
    <x v="2"/>
    <x v="9"/>
    <x v="907"/>
    <x v="2049"/>
    <n v="6"/>
    <n v="10.199999999999999"/>
  </r>
  <r>
    <n v="2597"/>
    <d v="2015-06-11T00:00:00"/>
    <x v="1"/>
    <x v="5"/>
    <x v="12"/>
    <x v="8"/>
    <x v="0"/>
    <x v="3"/>
    <x v="730"/>
    <x v="2050"/>
    <n v="7"/>
    <n v="16.68"/>
  </r>
  <r>
    <n v="2598"/>
    <d v="2015-06-11T00:00:00"/>
    <x v="1"/>
    <x v="5"/>
    <x v="12"/>
    <x v="8"/>
    <x v="0"/>
    <x v="4"/>
    <x v="1024"/>
    <x v="2051"/>
    <n v="2"/>
    <n v="15.76"/>
  </r>
  <r>
    <n v="2599"/>
    <d v="2015-06-11T00:00:00"/>
    <x v="1"/>
    <x v="5"/>
    <x v="12"/>
    <x v="8"/>
    <x v="0"/>
    <x v="0"/>
    <x v="1378"/>
    <x v="331"/>
    <n v="5"/>
    <n v="15.55"/>
  </r>
  <r>
    <n v="2600"/>
    <d v="2015-06-11T00:00:00"/>
    <x v="1"/>
    <x v="5"/>
    <x v="12"/>
    <x v="8"/>
    <x v="1"/>
    <x v="8"/>
    <x v="636"/>
    <x v="2052"/>
    <n v="2"/>
    <n v="10.79"/>
  </r>
  <r>
    <n v="2601"/>
    <d v="2015-06-11T00:00:00"/>
    <x v="1"/>
    <x v="5"/>
    <x v="458"/>
    <x v="16"/>
    <x v="1"/>
    <x v="5"/>
    <x v="629"/>
    <x v="2053"/>
    <n v="5"/>
    <n v="-182.64"/>
  </r>
  <r>
    <n v="2602"/>
    <d v="2015-06-11T00:00:00"/>
    <x v="1"/>
    <x v="5"/>
    <x v="458"/>
    <x v="16"/>
    <x v="2"/>
    <x v="6"/>
    <x v="1379"/>
    <x v="2054"/>
    <n v="2"/>
    <n v="31.2"/>
  </r>
  <r>
    <n v="2603"/>
    <d v="2015-06-11T00:00:00"/>
    <x v="1"/>
    <x v="5"/>
    <x v="458"/>
    <x v="16"/>
    <x v="1"/>
    <x v="8"/>
    <x v="814"/>
    <x v="2055"/>
    <n v="3"/>
    <n v="7.3"/>
  </r>
  <r>
    <n v="2604"/>
    <d v="2015-06-11T00:00:00"/>
    <x v="1"/>
    <x v="5"/>
    <x v="458"/>
    <x v="16"/>
    <x v="0"/>
    <x v="4"/>
    <x v="794"/>
    <x v="2056"/>
    <n v="2"/>
    <n v="7.6"/>
  </r>
  <r>
    <n v="2605"/>
    <d v="2015-06-11T00:00:00"/>
    <x v="1"/>
    <x v="5"/>
    <x v="458"/>
    <x v="16"/>
    <x v="0"/>
    <x v="3"/>
    <x v="81"/>
    <x v="1585"/>
    <n v="5"/>
    <n v="-62.88"/>
  </r>
  <r>
    <n v="2606"/>
    <d v="2015-06-11T00:00:00"/>
    <x v="1"/>
    <x v="5"/>
    <x v="458"/>
    <x v="16"/>
    <x v="0"/>
    <x v="3"/>
    <x v="898"/>
    <x v="2057"/>
    <n v="2"/>
    <n v="-3.14"/>
  </r>
  <r>
    <n v="2607"/>
    <d v="2015-06-11T00:00:00"/>
    <x v="1"/>
    <x v="5"/>
    <x v="458"/>
    <x v="16"/>
    <x v="0"/>
    <x v="2"/>
    <x v="1380"/>
    <x v="2058"/>
    <n v="2"/>
    <n v="51.83"/>
  </r>
  <r>
    <n v="2608"/>
    <d v="2015-06-11T00:00:00"/>
    <x v="1"/>
    <x v="5"/>
    <x v="458"/>
    <x v="16"/>
    <x v="0"/>
    <x v="2"/>
    <x v="923"/>
    <x v="1826"/>
    <n v="4"/>
    <n v="21.14"/>
  </r>
  <r>
    <n v="2609"/>
    <d v="2015-06-12T00:00:00"/>
    <x v="1"/>
    <x v="5"/>
    <x v="656"/>
    <x v="2"/>
    <x v="0"/>
    <x v="0"/>
    <x v="1257"/>
    <x v="1315"/>
    <n v="4"/>
    <n v="7.26"/>
  </r>
  <r>
    <n v="2610"/>
    <d v="2015-06-12T00:00:00"/>
    <x v="1"/>
    <x v="5"/>
    <x v="656"/>
    <x v="2"/>
    <x v="1"/>
    <x v="8"/>
    <x v="643"/>
    <x v="2059"/>
    <n v="2"/>
    <n v="4.33"/>
  </r>
  <r>
    <n v="2611"/>
    <d v="2015-06-12T00:00:00"/>
    <x v="1"/>
    <x v="5"/>
    <x v="224"/>
    <x v="7"/>
    <x v="0"/>
    <x v="2"/>
    <x v="565"/>
    <x v="1691"/>
    <n v="5"/>
    <n v="5.08"/>
  </r>
  <r>
    <n v="2612"/>
    <d v="2015-06-12T00:00:00"/>
    <x v="1"/>
    <x v="5"/>
    <x v="657"/>
    <x v="16"/>
    <x v="2"/>
    <x v="6"/>
    <x v="1213"/>
    <x v="1081"/>
    <n v="2"/>
    <n v="4.2"/>
  </r>
  <r>
    <n v="2613"/>
    <d v="2015-06-12T00:00:00"/>
    <x v="1"/>
    <x v="5"/>
    <x v="381"/>
    <x v="18"/>
    <x v="0"/>
    <x v="2"/>
    <x v="512"/>
    <x v="396"/>
    <n v="2"/>
    <n v="6.88"/>
  </r>
  <r>
    <n v="2614"/>
    <d v="2015-06-13T00:00:00"/>
    <x v="1"/>
    <x v="5"/>
    <x v="612"/>
    <x v="3"/>
    <x v="0"/>
    <x v="3"/>
    <x v="1292"/>
    <x v="2060"/>
    <n v="3"/>
    <n v="13.73"/>
  </r>
  <r>
    <n v="2615"/>
    <d v="2015-06-13T00:00:00"/>
    <x v="1"/>
    <x v="5"/>
    <x v="526"/>
    <x v="33"/>
    <x v="0"/>
    <x v="4"/>
    <x v="1163"/>
    <x v="2061"/>
    <n v="6"/>
    <n v="6.94"/>
  </r>
  <r>
    <n v="2616"/>
    <d v="2015-06-13T00:00:00"/>
    <x v="1"/>
    <x v="5"/>
    <x v="526"/>
    <x v="33"/>
    <x v="0"/>
    <x v="3"/>
    <x v="405"/>
    <x v="1134"/>
    <n v="3"/>
    <n v="8.8000000000000007"/>
  </r>
  <r>
    <n v="2617"/>
    <d v="2015-06-13T00:00:00"/>
    <x v="1"/>
    <x v="5"/>
    <x v="526"/>
    <x v="33"/>
    <x v="2"/>
    <x v="16"/>
    <x v="359"/>
    <x v="2062"/>
    <n v="3"/>
    <n v="314.99"/>
  </r>
  <r>
    <n v="2618"/>
    <d v="2015-06-13T00:00:00"/>
    <x v="1"/>
    <x v="5"/>
    <x v="526"/>
    <x v="33"/>
    <x v="0"/>
    <x v="0"/>
    <x v="113"/>
    <x v="331"/>
    <n v="5"/>
    <n v="15.55"/>
  </r>
  <r>
    <n v="2619"/>
    <d v="2015-06-13T00:00:00"/>
    <x v="1"/>
    <x v="5"/>
    <x v="577"/>
    <x v="41"/>
    <x v="0"/>
    <x v="3"/>
    <x v="333"/>
    <x v="1985"/>
    <n v="2"/>
    <n v="3.88"/>
  </r>
  <r>
    <n v="2620"/>
    <d v="2015-06-13T00:00:00"/>
    <x v="1"/>
    <x v="5"/>
    <x v="577"/>
    <x v="41"/>
    <x v="0"/>
    <x v="3"/>
    <x v="1171"/>
    <x v="2063"/>
    <n v="2"/>
    <n v="13.43"/>
  </r>
  <r>
    <n v="2621"/>
    <d v="2015-06-13T00:00:00"/>
    <x v="1"/>
    <x v="5"/>
    <x v="577"/>
    <x v="41"/>
    <x v="2"/>
    <x v="9"/>
    <x v="1381"/>
    <x v="2064"/>
    <n v="2"/>
    <n v="14.96"/>
  </r>
  <r>
    <n v="2622"/>
    <d v="2015-06-13T00:00:00"/>
    <x v="1"/>
    <x v="5"/>
    <x v="302"/>
    <x v="4"/>
    <x v="0"/>
    <x v="0"/>
    <x v="1382"/>
    <x v="710"/>
    <n v="1"/>
    <n v="3.11"/>
  </r>
  <r>
    <n v="2623"/>
    <d v="2015-06-13T00:00:00"/>
    <x v="1"/>
    <x v="5"/>
    <x v="658"/>
    <x v="10"/>
    <x v="0"/>
    <x v="4"/>
    <x v="806"/>
    <x v="132"/>
    <n v="1"/>
    <n v="0.3"/>
  </r>
  <r>
    <n v="2624"/>
    <d v="2015-06-14T00:00:00"/>
    <x v="1"/>
    <x v="5"/>
    <x v="525"/>
    <x v="2"/>
    <x v="1"/>
    <x v="8"/>
    <x v="1014"/>
    <x v="2065"/>
    <n v="6"/>
    <n v="5.1100000000000003"/>
  </r>
  <r>
    <n v="2625"/>
    <d v="2015-06-15T00:00:00"/>
    <x v="1"/>
    <x v="5"/>
    <x v="184"/>
    <x v="12"/>
    <x v="0"/>
    <x v="0"/>
    <x v="563"/>
    <x v="1571"/>
    <n v="2"/>
    <n v="2.99"/>
  </r>
  <r>
    <n v="2626"/>
    <d v="2015-06-15T00:00:00"/>
    <x v="1"/>
    <x v="5"/>
    <x v="184"/>
    <x v="12"/>
    <x v="0"/>
    <x v="2"/>
    <x v="627"/>
    <x v="2066"/>
    <n v="2"/>
    <n v="-19.559999999999999"/>
  </r>
  <r>
    <n v="2627"/>
    <d v="2015-06-15T00:00:00"/>
    <x v="1"/>
    <x v="5"/>
    <x v="184"/>
    <x v="12"/>
    <x v="1"/>
    <x v="8"/>
    <x v="1190"/>
    <x v="2067"/>
    <n v="6"/>
    <n v="-36.47"/>
  </r>
  <r>
    <n v="2628"/>
    <d v="2015-06-15T00:00:00"/>
    <x v="1"/>
    <x v="5"/>
    <x v="184"/>
    <x v="12"/>
    <x v="1"/>
    <x v="8"/>
    <x v="109"/>
    <x v="2068"/>
    <n v="4"/>
    <n v="11.07"/>
  </r>
  <r>
    <n v="2629"/>
    <d v="2015-06-15T00:00:00"/>
    <x v="1"/>
    <x v="5"/>
    <x v="482"/>
    <x v="16"/>
    <x v="2"/>
    <x v="9"/>
    <x v="774"/>
    <x v="2069"/>
    <n v="1"/>
    <n v="-0.73"/>
  </r>
  <r>
    <n v="2630"/>
    <d v="2015-06-15T00:00:00"/>
    <x v="1"/>
    <x v="5"/>
    <x v="271"/>
    <x v="3"/>
    <x v="2"/>
    <x v="6"/>
    <x v="67"/>
    <x v="2070"/>
    <n v="3"/>
    <n v="22.56"/>
  </r>
  <r>
    <n v="2631"/>
    <d v="2015-06-16T00:00:00"/>
    <x v="1"/>
    <x v="5"/>
    <x v="300"/>
    <x v="2"/>
    <x v="0"/>
    <x v="10"/>
    <x v="807"/>
    <x v="2071"/>
    <n v="2"/>
    <n v="2.17"/>
  </r>
  <r>
    <n v="2632"/>
    <d v="2015-06-16T00:00:00"/>
    <x v="1"/>
    <x v="5"/>
    <x v="3"/>
    <x v="0"/>
    <x v="0"/>
    <x v="10"/>
    <x v="21"/>
    <x v="2072"/>
    <n v="3"/>
    <n v="9.34"/>
  </r>
  <r>
    <n v="2633"/>
    <d v="2015-06-16T00:00:00"/>
    <x v="1"/>
    <x v="5"/>
    <x v="3"/>
    <x v="0"/>
    <x v="0"/>
    <x v="0"/>
    <x v="1383"/>
    <x v="2073"/>
    <n v="3"/>
    <n v="9.8699999999999992"/>
  </r>
  <r>
    <n v="2634"/>
    <d v="2015-06-16T00:00:00"/>
    <x v="1"/>
    <x v="5"/>
    <x v="3"/>
    <x v="0"/>
    <x v="1"/>
    <x v="5"/>
    <x v="1136"/>
    <x v="2074"/>
    <n v="2"/>
    <n v="-25.38"/>
  </r>
  <r>
    <n v="2635"/>
    <d v="2015-06-16T00:00:00"/>
    <x v="1"/>
    <x v="5"/>
    <x v="164"/>
    <x v="20"/>
    <x v="0"/>
    <x v="3"/>
    <x v="1030"/>
    <x v="2075"/>
    <n v="3"/>
    <n v="1143.8900000000001"/>
  </r>
  <r>
    <n v="2636"/>
    <d v="2015-06-16T00:00:00"/>
    <x v="1"/>
    <x v="5"/>
    <x v="164"/>
    <x v="20"/>
    <x v="2"/>
    <x v="6"/>
    <x v="292"/>
    <x v="2076"/>
    <n v="2"/>
    <n v="33.5"/>
  </r>
  <r>
    <n v="2637"/>
    <d v="2015-06-18T00:00:00"/>
    <x v="1"/>
    <x v="5"/>
    <x v="659"/>
    <x v="12"/>
    <x v="0"/>
    <x v="0"/>
    <x v="1384"/>
    <x v="1177"/>
    <n v="3"/>
    <n v="4.33"/>
  </r>
  <r>
    <n v="2638"/>
    <d v="2015-06-18T00:00:00"/>
    <x v="1"/>
    <x v="5"/>
    <x v="659"/>
    <x v="12"/>
    <x v="0"/>
    <x v="3"/>
    <x v="1056"/>
    <x v="2077"/>
    <n v="7"/>
    <n v="-3.33"/>
  </r>
  <r>
    <n v="2639"/>
    <d v="2015-06-18T00:00:00"/>
    <x v="1"/>
    <x v="5"/>
    <x v="659"/>
    <x v="12"/>
    <x v="0"/>
    <x v="3"/>
    <x v="1292"/>
    <x v="1816"/>
    <n v="2"/>
    <n v="-6.1"/>
  </r>
  <r>
    <n v="2640"/>
    <d v="2015-06-18T00:00:00"/>
    <x v="1"/>
    <x v="5"/>
    <x v="659"/>
    <x v="12"/>
    <x v="1"/>
    <x v="8"/>
    <x v="1310"/>
    <x v="2078"/>
    <n v="5"/>
    <n v="20.72"/>
  </r>
  <r>
    <n v="2641"/>
    <d v="2015-06-18T00:00:00"/>
    <x v="1"/>
    <x v="5"/>
    <x v="100"/>
    <x v="3"/>
    <x v="0"/>
    <x v="4"/>
    <x v="151"/>
    <x v="2079"/>
    <n v="2"/>
    <n v="15.07"/>
  </r>
  <r>
    <n v="2642"/>
    <d v="2015-06-18T00:00:00"/>
    <x v="1"/>
    <x v="5"/>
    <x v="535"/>
    <x v="16"/>
    <x v="0"/>
    <x v="4"/>
    <x v="6"/>
    <x v="2080"/>
    <n v="4"/>
    <n v="3.58"/>
  </r>
  <r>
    <n v="2643"/>
    <d v="2015-06-18T00:00:00"/>
    <x v="1"/>
    <x v="5"/>
    <x v="625"/>
    <x v="15"/>
    <x v="0"/>
    <x v="3"/>
    <x v="876"/>
    <x v="2081"/>
    <n v="3"/>
    <n v="-4.49"/>
  </r>
  <r>
    <n v="2644"/>
    <d v="2015-06-18T00:00:00"/>
    <x v="1"/>
    <x v="5"/>
    <x v="625"/>
    <x v="15"/>
    <x v="1"/>
    <x v="5"/>
    <x v="249"/>
    <x v="2082"/>
    <n v="4"/>
    <n v="56.27"/>
  </r>
  <r>
    <n v="2645"/>
    <d v="2015-06-18T00:00:00"/>
    <x v="1"/>
    <x v="5"/>
    <x v="625"/>
    <x v="15"/>
    <x v="0"/>
    <x v="0"/>
    <x v="684"/>
    <x v="1315"/>
    <n v="4"/>
    <n v="7.26"/>
  </r>
  <r>
    <n v="2646"/>
    <d v="2015-06-18T00:00:00"/>
    <x v="1"/>
    <x v="5"/>
    <x v="348"/>
    <x v="6"/>
    <x v="1"/>
    <x v="8"/>
    <x v="814"/>
    <x v="2083"/>
    <n v="3"/>
    <n v="19.47"/>
  </r>
  <r>
    <n v="2647"/>
    <d v="2015-06-18T00:00:00"/>
    <x v="1"/>
    <x v="5"/>
    <x v="348"/>
    <x v="6"/>
    <x v="0"/>
    <x v="2"/>
    <x v="1002"/>
    <x v="2084"/>
    <n v="2"/>
    <n v="58.51"/>
  </r>
  <r>
    <n v="2648"/>
    <d v="2015-06-18T00:00:00"/>
    <x v="1"/>
    <x v="5"/>
    <x v="348"/>
    <x v="6"/>
    <x v="0"/>
    <x v="3"/>
    <x v="1385"/>
    <x v="2085"/>
    <n v="2"/>
    <n v="16.61"/>
  </r>
  <r>
    <n v="2649"/>
    <d v="2015-06-18T00:00:00"/>
    <x v="1"/>
    <x v="5"/>
    <x v="348"/>
    <x v="6"/>
    <x v="2"/>
    <x v="6"/>
    <x v="1379"/>
    <x v="2086"/>
    <n v="3"/>
    <n v="140.38999999999999"/>
  </r>
  <r>
    <n v="2650"/>
    <d v="2015-06-18T00:00:00"/>
    <x v="1"/>
    <x v="5"/>
    <x v="348"/>
    <x v="6"/>
    <x v="0"/>
    <x v="3"/>
    <x v="1386"/>
    <x v="2087"/>
    <n v="2"/>
    <n v="15.85"/>
  </r>
  <r>
    <n v="2651"/>
    <d v="2015-06-19T00:00:00"/>
    <x v="1"/>
    <x v="5"/>
    <x v="564"/>
    <x v="3"/>
    <x v="1"/>
    <x v="8"/>
    <x v="1387"/>
    <x v="2088"/>
    <n v="2"/>
    <n v="4.0199999999999996"/>
  </r>
  <r>
    <n v="2652"/>
    <d v="2015-06-19T00:00:00"/>
    <x v="1"/>
    <x v="5"/>
    <x v="564"/>
    <x v="3"/>
    <x v="0"/>
    <x v="0"/>
    <x v="1388"/>
    <x v="710"/>
    <n v="1"/>
    <n v="3.11"/>
  </r>
  <r>
    <n v="2653"/>
    <d v="2015-06-19T00:00:00"/>
    <x v="1"/>
    <x v="5"/>
    <x v="564"/>
    <x v="3"/>
    <x v="0"/>
    <x v="10"/>
    <x v="323"/>
    <x v="1989"/>
    <n v="3"/>
    <n v="87.74"/>
  </r>
  <r>
    <n v="2654"/>
    <d v="2015-06-19T00:00:00"/>
    <x v="1"/>
    <x v="5"/>
    <x v="5"/>
    <x v="0"/>
    <x v="0"/>
    <x v="3"/>
    <x v="1057"/>
    <x v="2089"/>
    <n v="2"/>
    <n v="-9.56"/>
  </r>
  <r>
    <n v="2655"/>
    <d v="2015-06-19T00:00:00"/>
    <x v="1"/>
    <x v="5"/>
    <x v="307"/>
    <x v="0"/>
    <x v="0"/>
    <x v="2"/>
    <x v="70"/>
    <x v="2090"/>
    <n v="5"/>
    <n v="14.31"/>
  </r>
  <r>
    <n v="2656"/>
    <d v="2015-06-19T00:00:00"/>
    <x v="1"/>
    <x v="5"/>
    <x v="367"/>
    <x v="2"/>
    <x v="0"/>
    <x v="1"/>
    <x v="1389"/>
    <x v="1408"/>
    <n v="2"/>
    <n v="1.99"/>
  </r>
  <r>
    <n v="2657"/>
    <d v="2015-06-20T00:00:00"/>
    <x v="1"/>
    <x v="5"/>
    <x v="660"/>
    <x v="3"/>
    <x v="1"/>
    <x v="8"/>
    <x v="985"/>
    <x v="2091"/>
    <n v="6"/>
    <n v="100.48"/>
  </r>
  <r>
    <n v="2658"/>
    <d v="2015-06-20T00:00:00"/>
    <x v="1"/>
    <x v="5"/>
    <x v="660"/>
    <x v="3"/>
    <x v="2"/>
    <x v="6"/>
    <x v="432"/>
    <x v="2092"/>
    <n v="3"/>
    <n v="47.24"/>
  </r>
  <r>
    <n v="2659"/>
    <d v="2015-06-20T00:00:00"/>
    <x v="1"/>
    <x v="5"/>
    <x v="176"/>
    <x v="26"/>
    <x v="2"/>
    <x v="6"/>
    <x v="584"/>
    <x v="2093"/>
    <n v="7"/>
    <n v="15.74"/>
  </r>
  <r>
    <n v="2660"/>
    <d v="2015-06-20T00:00:00"/>
    <x v="1"/>
    <x v="5"/>
    <x v="288"/>
    <x v="2"/>
    <x v="2"/>
    <x v="9"/>
    <x v="1390"/>
    <x v="2094"/>
    <n v="2"/>
    <n v="92"/>
  </r>
  <r>
    <n v="2661"/>
    <d v="2015-06-21T00:00:00"/>
    <x v="1"/>
    <x v="5"/>
    <x v="287"/>
    <x v="16"/>
    <x v="2"/>
    <x v="6"/>
    <x v="240"/>
    <x v="1693"/>
    <n v="3"/>
    <n v="37.79"/>
  </r>
  <r>
    <n v="2662"/>
    <d v="2015-06-22T00:00:00"/>
    <x v="1"/>
    <x v="5"/>
    <x v="318"/>
    <x v="27"/>
    <x v="0"/>
    <x v="7"/>
    <x v="1152"/>
    <x v="2095"/>
    <n v="4"/>
    <n v="2.33"/>
  </r>
  <r>
    <n v="2663"/>
    <d v="2015-06-22T00:00:00"/>
    <x v="1"/>
    <x v="5"/>
    <x v="53"/>
    <x v="1"/>
    <x v="1"/>
    <x v="13"/>
    <x v="1145"/>
    <x v="2096"/>
    <n v="7"/>
    <n v="-525.64"/>
  </r>
  <r>
    <n v="2664"/>
    <d v="2015-06-22T00:00:00"/>
    <x v="1"/>
    <x v="5"/>
    <x v="661"/>
    <x v="20"/>
    <x v="0"/>
    <x v="3"/>
    <x v="1391"/>
    <x v="2097"/>
    <n v="2"/>
    <n v="456.59"/>
  </r>
  <r>
    <n v="2665"/>
    <d v="2015-06-23T00:00:00"/>
    <x v="1"/>
    <x v="5"/>
    <x v="247"/>
    <x v="22"/>
    <x v="2"/>
    <x v="6"/>
    <x v="1392"/>
    <x v="2098"/>
    <n v="4"/>
    <n v="22.68"/>
  </r>
  <r>
    <n v="2666"/>
    <d v="2015-06-23T00:00:00"/>
    <x v="1"/>
    <x v="5"/>
    <x v="349"/>
    <x v="3"/>
    <x v="2"/>
    <x v="6"/>
    <x v="669"/>
    <x v="1619"/>
    <n v="2"/>
    <n v="19.04"/>
  </r>
  <r>
    <n v="2667"/>
    <d v="2015-06-23T00:00:00"/>
    <x v="1"/>
    <x v="5"/>
    <x v="349"/>
    <x v="3"/>
    <x v="0"/>
    <x v="7"/>
    <x v="1144"/>
    <x v="2099"/>
    <n v="3"/>
    <n v="1.79"/>
  </r>
  <r>
    <n v="2668"/>
    <d v="2015-06-23T00:00:00"/>
    <x v="1"/>
    <x v="5"/>
    <x v="349"/>
    <x v="3"/>
    <x v="2"/>
    <x v="6"/>
    <x v="784"/>
    <x v="902"/>
    <n v="3"/>
    <n v="9"/>
  </r>
  <r>
    <n v="2669"/>
    <d v="2015-06-23T00:00:00"/>
    <x v="1"/>
    <x v="5"/>
    <x v="211"/>
    <x v="4"/>
    <x v="1"/>
    <x v="8"/>
    <x v="1393"/>
    <x v="2100"/>
    <n v="3"/>
    <n v="9.32"/>
  </r>
  <r>
    <n v="2670"/>
    <d v="2015-06-23T00:00:00"/>
    <x v="1"/>
    <x v="5"/>
    <x v="211"/>
    <x v="4"/>
    <x v="0"/>
    <x v="3"/>
    <x v="398"/>
    <x v="2101"/>
    <n v="1"/>
    <n v="74.69"/>
  </r>
  <r>
    <n v="2671"/>
    <d v="2015-06-23T00:00:00"/>
    <x v="1"/>
    <x v="5"/>
    <x v="211"/>
    <x v="4"/>
    <x v="2"/>
    <x v="9"/>
    <x v="1394"/>
    <x v="2102"/>
    <n v="3"/>
    <n v="18"/>
  </r>
  <r>
    <n v="2672"/>
    <d v="2015-06-25T00:00:00"/>
    <x v="1"/>
    <x v="5"/>
    <x v="662"/>
    <x v="2"/>
    <x v="0"/>
    <x v="0"/>
    <x v="284"/>
    <x v="792"/>
    <n v="6"/>
    <n v="10.89"/>
  </r>
  <r>
    <n v="2673"/>
    <d v="2015-06-25T00:00:00"/>
    <x v="1"/>
    <x v="5"/>
    <x v="662"/>
    <x v="2"/>
    <x v="0"/>
    <x v="2"/>
    <x v="1204"/>
    <x v="2103"/>
    <n v="2"/>
    <n v="-17.61"/>
  </r>
  <r>
    <n v="2674"/>
    <d v="2015-06-25T00:00:00"/>
    <x v="1"/>
    <x v="5"/>
    <x v="453"/>
    <x v="3"/>
    <x v="1"/>
    <x v="8"/>
    <x v="675"/>
    <x v="2104"/>
    <n v="5"/>
    <n v="57.36"/>
  </r>
  <r>
    <n v="2675"/>
    <d v="2015-06-25T00:00:00"/>
    <x v="1"/>
    <x v="5"/>
    <x v="513"/>
    <x v="3"/>
    <x v="0"/>
    <x v="4"/>
    <x v="108"/>
    <x v="2105"/>
    <n v="2"/>
    <n v="5.24"/>
  </r>
  <r>
    <n v="2676"/>
    <d v="2015-06-25T00:00:00"/>
    <x v="1"/>
    <x v="5"/>
    <x v="513"/>
    <x v="3"/>
    <x v="0"/>
    <x v="3"/>
    <x v="1315"/>
    <x v="1935"/>
    <n v="3"/>
    <n v="27.74"/>
  </r>
  <r>
    <n v="2677"/>
    <d v="2015-06-25T00:00:00"/>
    <x v="1"/>
    <x v="5"/>
    <x v="513"/>
    <x v="3"/>
    <x v="0"/>
    <x v="2"/>
    <x v="972"/>
    <x v="2106"/>
    <n v="3"/>
    <n v="9.1300000000000008"/>
  </r>
  <r>
    <n v="2678"/>
    <d v="2015-06-25T00:00:00"/>
    <x v="1"/>
    <x v="5"/>
    <x v="20"/>
    <x v="0"/>
    <x v="0"/>
    <x v="0"/>
    <x v="653"/>
    <x v="1839"/>
    <n v="3"/>
    <n v="16.18"/>
  </r>
  <r>
    <n v="2679"/>
    <d v="2015-06-25T00:00:00"/>
    <x v="1"/>
    <x v="5"/>
    <x v="20"/>
    <x v="0"/>
    <x v="0"/>
    <x v="3"/>
    <x v="1005"/>
    <x v="2107"/>
    <n v="2"/>
    <n v="-1.48"/>
  </r>
  <r>
    <n v="2680"/>
    <d v="2015-06-25T00:00:00"/>
    <x v="1"/>
    <x v="5"/>
    <x v="20"/>
    <x v="0"/>
    <x v="1"/>
    <x v="8"/>
    <x v="61"/>
    <x v="2108"/>
    <n v="9"/>
    <n v="-20.73"/>
  </r>
  <r>
    <n v="2681"/>
    <d v="2015-06-25T00:00:00"/>
    <x v="1"/>
    <x v="5"/>
    <x v="20"/>
    <x v="0"/>
    <x v="0"/>
    <x v="1"/>
    <x v="349"/>
    <x v="1012"/>
    <n v="2"/>
    <n v="1.67"/>
  </r>
  <r>
    <n v="2682"/>
    <d v="2015-06-26T00:00:00"/>
    <x v="1"/>
    <x v="5"/>
    <x v="174"/>
    <x v="14"/>
    <x v="2"/>
    <x v="9"/>
    <x v="1179"/>
    <x v="634"/>
    <n v="2"/>
    <n v="8.8000000000000007"/>
  </r>
  <r>
    <n v="2683"/>
    <d v="2015-06-26T00:00:00"/>
    <x v="1"/>
    <x v="5"/>
    <x v="52"/>
    <x v="6"/>
    <x v="0"/>
    <x v="3"/>
    <x v="171"/>
    <x v="2109"/>
    <n v="4"/>
    <n v="69.099999999999994"/>
  </r>
  <r>
    <n v="2684"/>
    <d v="2015-06-26T00:00:00"/>
    <x v="1"/>
    <x v="5"/>
    <x v="52"/>
    <x v="6"/>
    <x v="0"/>
    <x v="2"/>
    <x v="847"/>
    <x v="2110"/>
    <n v="1"/>
    <n v="4.16"/>
  </r>
  <r>
    <n v="2685"/>
    <d v="2015-06-26T00:00:00"/>
    <x v="1"/>
    <x v="5"/>
    <x v="52"/>
    <x v="6"/>
    <x v="0"/>
    <x v="3"/>
    <x v="1129"/>
    <x v="2111"/>
    <n v="8"/>
    <n v="21.09"/>
  </r>
  <r>
    <n v="2686"/>
    <d v="2015-06-26T00:00:00"/>
    <x v="1"/>
    <x v="5"/>
    <x v="52"/>
    <x v="6"/>
    <x v="1"/>
    <x v="5"/>
    <x v="1395"/>
    <x v="100"/>
    <n v="3"/>
    <n v="79.91"/>
  </r>
  <r>
    <n v="2687"/>
    <d v="2015-06-26T00:00:00"/>
    <x v="1"/>
    <x v="5"/>
    <x v="329"/>
    <x v="0"/>
    <x v="2"/>
    <x v="6"/>
    <x v="523"/>
    <x v="2112"/>
    <n v="3"/>
    <n v="109.34"/>
  </r>
  <r>
    <n v="2688"/>
    <d v="2015-06-26T00:00:00"/>
    <x v="1"/>
    <x v="5"/>
    <x v="524"/>
    <x v="10"/>
    <x v="0"/>
    <x v="0"/>
    <x v="1396"/>
    <x v="2113"/>
    <n v="9"/>
    <n v="15.61"/>
  </r>
  <r>
    <n v="2689"/>
    <d v="2015-06-28T00:00:00"/>
    <x v="1"/>
    <x v="5"/>
    <x v="563"/>
    <x v="12"/>
    <x v="0"/>
    <x v="1"/>
    <x v="198"/>
    <x v="1408"/>
    <n v="2"/>
    <n v="1.99"/>
  </r>
  <r>
    <n v="2690"/>
    <d v="2015-06-28T00:00:00"/>
    <x v="1"/>
    <x v="5"/>
    <x v="563"/>
    <x v="12"/>
    <x v="1"/>
    <x v="8"/>
    <x v="400"/>
    <x v="2114"/>
    <n v="4"/>
    <n v="46.63"/>
  </r>
  <r>
    <n v="2691"/>
    <d v="2015-06-28T00:00:00"/>
    <x v="1"/>
    <x v="5"/>
    <x v="360"/>
    <x v="10"/>
    <x v="0"/>
    <x v="0"/>
    <x v="423"/>
    <x v="143"/>
    <n v="3"/>
    <n v="5.44"/>
  </r>
  <r>
    <n v="2692"/>
    <d v="2015-06-28T00:00:00"/>
    <x v="1"/>
    <x v="5"/>
    <x v="360"/>
    <x v="10"/>
    <x v="1"/>
    <x v="11"/>
    <x v="1397"/>
    <x v="2115"/>
    <n v="6"/>
    <n v="-376.69"/>
  </r>
  <r>
    <n v="2693"/>
    <d v="2015-06-28T00:00:00"/>
    <x v="1"/>
    <x v="5"/>
    <x v="114"/>
    <x v="4"/>
    <x v="0"/>
    <x v="3"/>
    <x v="542"/>
    <x v="2116"/>
    <n v="2"/>
    <n v="55"/>
  </r>
  <r>
    <n v="2694"/>
    <d v="2015-06-28T00:00:00"/>
    <x v="1"/>
    <x v="5"/>
    <x v="114"/>
    <x v="4"/>
    <x v="0"/>
    <x v="4"/>
    <x v="1398"/>
    <x v="2117"/>
    <n v="5"/>
    <n v="42.23"/>
  </r>
  <r>
    <n v="2695"/>
    <d v="2015-06-29T00:00:00"/>
    <x v="1"/>
    <x v="5"/>
    <x v="236"/>
    <x v="2"/>
    <x v="1"/>
    <x v="8"/>
    <x v="1055"/>
    <x v="2118"/>
    <n v="1"/>
    <n v="1.76"/>
  </r>
  <r>
    <n v="2696"/>
    <d v="2015-06-29T00:00:00"/>
    <x v="1"/>
    <x v="5"/>
    <x v="147"/>
    <x v="20"/>
    <x v="0"/>
    <x v="0"/>
    <x v="1399"/>
    <x v="2119"/>
    <n v="4"/>
    <n v="11.23"/>
  </r>
  <r>
    <n v="2697"/>
    <d v="2015-06-29T00:00:00"/>
    <x v="1"/>
    <x v="5"/>
    <x v="320"/>
    <x v="20"/>
    <x v="1"/>
    <x v="5"/>
    <x v="215"/>
    <x v="2120"/>
    <n v="1"/>
    <n v="1.31"/>
  </r>
  <r>
    <n v="2698"/>
    <d v="2015-06-29T00:00:00"/>
    <x v="1"/>
    <x v="5"/>
    <x v="82"/>
    <x v="40"/>
    <x v="2"/>
    <x v="6"/>
    <x v="197"/>
    <x v="2121"/>
    <n v="2"/>
    <n v="72.89"/>
  </r>
  <r>
    <n v="2699"/>
    <d v="2015-07-02T00:00:00"/>
    <x v="1"/>
    <x v="6"/>
    <x v="77"/>
    <x v="0"/>
    <x v="0"/>
    <x v="12"/>
    <x v="103"/>
    <x v="2122"/>
    <n v="4"/>
    <n v="-85.24"/>
  </r>
  <r>
    <n v="2700"/>
    <d v="2015-07-02T00:00:00"/>
    <x v="1"/>
    <x v="6"/>
    <x v="663"/>
    <x v="1"/>
    <x v="1"/>
    <x v="5"/>
    <x v="1283"/>
    <x v="1915"/>
    <n v="2"/>
    <n v="-5.83"/>
  </r>
  <r>
    <n v="2701"/>
    <d v="2015-07-02T00:00:00"/>
    <x v="1"/>
    <x v="6"/>
    <x v="663"/>
    <x v="1"/>
    <x v="1"/>
    <x v="5"/>
    <x v="943"/>
    <x v="2123"/>
    <n v="6"/>
    <n v="-92.8"/>
  </r>
  <r>
    <n v="2702"/>
    <d v="2015-07-02T00:00:00"/>
    <x v="1"/>
    <x v="6"/>
    <x v="663"/>
    <x v="1"/>
    <x v="0"/>
    <x v="2"/>
    <x v="1187"/>
    <x v="2124"/>
    <n v="5"/>
    <n v="6"/>
  </r>
  <r>
    <n v="2703"/>
    <d v="2015-07-02T00:00:00"/>
    <x v="1"/>
    <x v="6"/>
    <x v="663"/>
    <x v="1"/>
    <x v="0"/>
    <x v="2"/>
    <x v="986"/>
    <x v="2125"/>
    <n v="3"/>
    <n v="48.99"/>
  </r>
  <r>
    <n v="2704"/>
    <d v="2015-07-02T00:00:00"/>
    <x v="1"/>
    <x v="6"/>
    <x v="663"/>
    <x v="1"/>
    <x v="0"/>
    <x v="0"/>
    <x v="663"/>
    <x v="2126"/>
    <n v="2"/>
    <n v="3.77"/>
  </r>
  <r>
    <n v="2705"/>
    <d v="2015-07-02T00:00:00"/>
    <x v="1"/>
    <x v="6"/>
    <x v="366"/>
    <x v="16"/>
    <x v="0"/>
    <x v="0"/>
    <x v="371"/>
    <x v="1177"/>
    <n v="3"/>
    <n v="4.03"/>
  </r>
  <r>
    <n v="2706"/>
    <d v="2015-07-02T00:00:00"/>
    <x v="1"/>
    <x v="6"/>
    <x v="366"/>
    <x v="16"/>
    <x v="0"/>
    <x v="0"/>
    <x v="186"/>
    <x v="143"/>
    <n v="3"/>
    <n v="5.64"/>
  </r>
  <r>
    <n v="2707"/>
    <d v="2015-07-02T00:00:00"/>
    <x v="1"/>
    <x v="6"/>
    <x v="50"/>
    <x v="20"/>
    <x v="0"/>
    <x v="0"/>
    <x v="266"/>
    <x v="5"/>
    <n v="3"/>
    <n v="9.33"/>
  </r>
  <r>
    <n v="2708"/>
    <d v="2015-07-02T00:00:00"/>
    <x v="1"/>
    <x v="6"/>
    <x v="410"/>
    <x v="25"/>
    <x v="2"/>
    <x v="6"/>
    <x v="446"/>
    <x v="2127"/>
    <n v="1"/>
    <n v="8.35"/>
  </r>
  <r>
    <n v="2709"/>
    <d v="2015-07-02T00:00:00"/>
    <x v="1"/>
    <x v="6"/>
    <x v="410"/>
    <x v="25"/>
    <x v="1"/>
    <x v="8"/>
    <x v="408"/>
    <x v="2128"/>
    <n v="10"/>
    <n v="45.95"/>
  </r>
  <r>
    <n v="2710"/>
    <d v="2015-07-02T00:00:00"/>
    <x v="1"/>
    <x v="6"/>
    <x v="410"/>
    <x v="25"/>
    <x v="0"/>
    <x v="3"/>
    <x v="96"/>
    <x v="18"/>
    <n v="2"/>
    <n v="-2.31"/>
  </r>
  <r>
    <n v="2711"/>
    <d v="2015-07-02T00:00:00"/>
    <x v="1"/>
    <x v="6"/>
    <x v="410"/>
    <x v="25"/>
    <x v="0"/>
    <x v="0"/>
    <x v="1357"/>
    <x v="2129"/>
    <n v="2"/>
    <n v="3.29"/>
  </r>
  <r>
    <n v="2712"/>
    <d v="2015-07-03T00:00:00"/>
    <x v="1"/>
    <x v="6"/>
    <x v="664"/>
    <x v="5"/>
    <x v="1"/>
    <x v="5"/>
    <x v="1400"/>
    <x v="2130"/>
    <n v="1"/>
    <n v="4.97"/>
  </r>
  <r>
    <n v="2713"/>
    <d v="2015-07-03T00:00:00"/>
    <x v="1"/>
    <x v="6"/>
    <x v="664"/>
    <x v="5"/>
    <x v="0"/>
    <x v="1"/>
    <x v="493"/>
    <x v="2131"/>
    <n v="3"/>
    <n v="144.52000000000001"/>
  </r>
  <r>
    <n v="2714"/>
    <d v="2015-07-03T00:00:00"/>
    <x v="1"/>
    <x v="6"/>
    <x v="486"/>
    <x v="2"/>
    <x v="1"/>
    <x v="8"/>
    <x v="1401"/>
    <x v="2132"/>
    <n v="2"/>
    <n v="-29.48"/>
  </r>
  <r>
    <n v="2715"/>
    <d v="2015-07-03T00:00:00"/>
    <x v="1"/>
    <x v="6"/>
    <x v="486"/>
    <x v="2"/>
    <x v="0"/>
    <x v="0"/>
    <x v="1402"/>
    <x v="1237"/>
    <n v="2"/>
    <n v="2.44"/>
  </r>
  <r>
    <n v="2716"/>
    <d v="2015-07-03T00:00:00"/>
    <x v="1"/>
    <x v="6"/>
    <x v="486"/>
    <x v="2"/>
    <x v="1"/>
    <x v="8"/>
    <x v="1403"/>
    <x v="2133"/>
    <n v="9"/>
    <n v="56.58"/>
  </r>
  <r>
    <n v="2717"/>
    <d v="2015-07-04T00:00:00"/>
    <x v="1"/>
    <x v="6"/>
    <x v="576"/>
    <x v="21"/>
    <x v="2"/>
    <x v="6"/>
    <x v="1404"/>
    <x v="2134"/>
    <n v="4"/>
    <n v="285.99"/>
  </r>
  <r>
    <n v="2718"/>
    <d v="2015-07-04T00:00:00"/>
    <x v="1"/>
    <x v="6"/>
    <x v="525"/>
    <x v="20"/>
    <x v="0"/>
    <x v="4"/>
    <x v="1405"/>
    <x v="2135"/>
    <n v="3"/>
    <n v="4.49"/>
  </r>
  <r>
    <n v="2719"/>
    <d v="2015-07-04T00:00:00"/>
    <x v="1"/>
    <x v="6"/>
    <x v="425"/>
    <x v="3"/>
    <x v="0"/>
    <x v="3"/>
    <x v="496"/>
    <x v="2136"/>
    <n v="2"/>
    <n v="7.43"/>
  </r>
  <r>
    <n v="2720"/>
    <d v="2015-07-05T00:00:00"/>
    <x v="1"/>
    <x v="6"/>
    <x v="302"/>
    <x v="25"/>
    <x v="1"/>
    <x v="8"/>
    <x v="1148"/>
    <x v="1086"/>
    <n v="2"/>
    <n v="0.74"/>
  </r>
  <r>
    <n v="2721"/>
    <d v="2015-07-05T00:00:00"/>
    <x v="1"/>
    <x v="6"/>
    <x v="302"/>
    <x v="25"/>
    <x v="0"/>
    <x v="3"/>
    <x v="96"/>
    <x v="2137"/>
    <n v="5"/>
    <n v="-5.78"/>
  </r>
  <r>
    <n v="2722"/>
    <d v="2015-07-05T00:00:00"/>
    <x v="1"/>
    <x v="6"/>
    <x v="665"/>
    <x v="14"/>
    <x v="0"/>
    <x v="3"/>
    <x v="1406"/>
    <x v="2138"/>
    <n v="5"/>
    <n v="8.93"/>
  </r>
  <r>
    <n v="2723"/>
    <d v="2015-07-05T00:00:00"/>
    <x v="1"/>
    <x v="6"/>
    <x v="363"/>
    <x v="2"/>
    <x v="2"/>
    <x v="9"/>
    <x v="1065"/>
    <x v="2139"/>
    <n v="3"/>
    <n v="2.1800000000000002"/>
  </r>
  <r>
    <n v="2724"/>
    <d v="2015-07-05T00:00:00"/>
    <x v="1"/>
    <x v="6"/>
    <x v="363"/>
    <x v="2"/>
    <x v="0"/>
    <x v="2"/>
    <x v="90"/>
    <x v="1614"/>
    <n v="3"/>
    <n v="-2.44"/>
  </r>
  <r>
    <n v="2725"/>
    <d v="2015-07-05T00:00:00"/>
    <x v="1"/>
    <x v="6"/>
    <x v="138"/>
    <x v="25"/>
    <x v="1"/>
    <x v="8"/>
    <x v="1148"/>
    <x v="1086"/>
    <n v="2"/>
    <n v="0.74"/>
  </r>
  <r>
    <n v="2726"/>
    <d v="2015-07-05T00:00:00"/>
    <x v="1"/>
    <x v="6"/>
    <x v="138"/>
    <x v="25"/>
    <x v="0"/>
    <x v="1"/>
    <x v="1"/>
    <x v="1"/>
    <n v="3"/>
    <n v="4.2699999999999996"/>
  </r>
  <r>
    <n v="2727"/>
    <d v="2015-07-06T00:00:00"/>
    <x v="1"/>
    <x v="6"/>
    <x v="666"/>
    <x v="20"/>
    <x v="1"/>
    <x v="8"/>
    <x v="335"/>
    <x v="517"/>
    <n v="2"/>
    <n v="6.7"/>
  </r>
  <r>
    <n v="2728"/>
    <d v="2015-07-06T00:00:00"/>
    <x v="1"/>
    <x v="6"/>
    <x v="666"/>
    <x v="20"/>
    <x v="1"/>
    <x v="8"/>
    <x v="19"/>
    <x v="2140"/>
    <n v="3"/>
    <n v="63.89"/>
  </r>
  <r>
    <n v="2729"/>
    <d v="2015-07-06T00:00:00"/>
    <x v="1"/>
    <x v="6"/>
    <x v="666"/>
    <x v="20"/>
    <x v="2"/>
    <x v="6"/>
    <x v="1048"/>
    <x v="2141"/>
    <n v="5"/>
    <n v="2.5"/>
  </r>
  <r>
    <n v="2730"/>
    <d v="2015-07-06T00:00:00"/>
    <x v="1"/>
    <x v="6"/>
    <x v="666"/>
    <x v="20"/>
    <x v="0"/>
    <x v="2"/>
    <x v="1407"/>
    <x v="2142"/>
    <n v="5"/>
    <n v="156.43"/>
  </r>
  <r>
    <n v="2731"/>
    <d v="2015-07-06T00:00:00"/>
    <x v="1"/>
    <x v="6"/>
    <x v="367"/>
    <x v="32"/>
    <x v="1"/>
    <x v="11"/>
    <x v="1408"/>
    <x v="2143"/>
    <n v="2"/>
    <n v="60.39"/>
  </r>
  <r>
    <n v="2732"/>
    <d v="2015-07-06T00:00:00"/>
    <x v="1"/>
    <x v="6"/>
    <x v="605"/>
    <x v="3"/>
    <x v="1"/>
    <x v="5"/>
    <x v="1318"/>
    <x v="529"/>
    <n v="3"/>
    <n v="-17.04"/>
  </r>
  <r>
    <n v="2733"/>
    <d v="2015-07-06T00:00:00"/>
    <x v="1"/>
    <x v="6"/>
    <x v="302"/>
    <x v="23"/>
    <x v="0"/>
    <x v="4"/>
    <x v="182"/>
    <x v="997"/>
    <n v="4"/>
    <n v="2.89"/>
  </r>
  <r>
    <n v="2734"/>
    <d v="2015-07-08T00:00:00"/>
    <x v="1"/>
    <x v="6"/>
    <x v="406"/>
    <x v="0"/>
    <x v="0"/>
    <x v="0"/>
    <x v="254"/>
    <x v="1609"/>
    <n v="5"/>
    <n v="6.6"/>
  </r>
  <r>
    <n v="2735"/>
    <d v="2015-07-09T00:00:00"/>
    <x v="1"/>
    <x v="6"/>
    <x v="595"/>
    <x v="32"/>
    <x v="0"/>
    <x v="0"/>
    <x v="1071"/>
    <x v="1369"/>
    <n v="2"/>
    <n v="3.03"/>
  </r>
  <r>
    <n v="2736"/>
    <d v="2015-07-09T00:00:00"/>
    <x v="1"/>
    <x v="6"/>
    <x v="595"/>
    <x v="32"/>
    <x v="0"/>
    <x v="3"/>
    <x v="209"/>
    <x v="224"/>
    <n v="3"/>
    <n v="59.01"/>
  </r>
  <r>
    <n v="2737"/>
    <d v="2015-07-09T00:00:00"/>
    <x v="1"/>
    <x v="6"/>
    <x v="185"/>
    <x v="15"/>
    <x v="0"/>
    <x v="4"/>
    <x v="319"/>
    <x v="2144"/>
    <n v="3"/>
    <n v="0.84"/>
  </r>
  <r>
    <n v="2738"/>
    <d v="2015-07-09T00:00:00"/>
    <x v="1"/>
    <x v="6"/>
    <x v="542"/>
    <x v="36"/>
    <x v="0"/>
    <x v="7"/>
    <x v="961"/>
    <x v="2145"/>
    <n v="4"/>
    <n v="5.0599999999999996"/>
  </r>
  <r>
    <n v="2739"/>
    <d v="2015-07-09T00:00:00"/>
    <x v="1"/>
    <x v="6"/>
    <x v="542"/>
    <x v="36"/>
    <x v="2"/>
    <x v="15"/>
    <x v="1409"/>
    <x v="2146"/>
    <n v="3"/>
    <n v="209.24"/>
  </r>
  <r>
    <n v="2740"/>
    <d v="2015-07-09T00:00:00"/>
    <x v="1"/>
    <x v="6"/>
    <x v="542"/>
    <x v="36"/>
    <x v="1"/>
    <x v="8"/>
    <x v="50"/>
    <x v="2147"/>
    <n v="2"/>
    <n v="20.02"/>
  </r>
  <r>
    <n v="2741"/>
    <d v="2015-07-09T00:00:00"/>
    <x v="1"/>
    <x v="6"/>
    <x v="542"/>
    <x v="36"/>
    <x v="0"/>
    <x v="1"/>
    <x v="1410"/>
    <x v="1192"/>
    <n v="3"/>
    <n v="5.7"/>
  </r>
  <r>
    <n v="2742"/>
    <d v="2015-07-09T00:00:00"/>
    <x v="1"/>
    <x v="6"/>
    <x v="542"/>
    <x v="36"/>
    <x v="0"/>
    <x v="3"/>
    <x v="695"/>
    <x v="2148"/>
    <n v="3"/>
    <n v="42.05"/>
  </r>
  <r>
    <n v="2743"/>
    <d v="2015-07-09T00:00:00"/>
    <x v="1"/>
    <x v="6"/>
    <x v="542"/>
    <x v="36"/>
    <x v="0"/>
    <x v="4"/>
    <x v="311"/>
    <x v="284"/>
    <n v="4"/>
    <n v="32.54"/>
  </r>
  <r>
    <n v="2744"/>
    <d v="2015-07-09T00:00:00"/>
    <x v="1"/>
    <x v="6"/>
    <x v="542"/>
    <x v="36"/>
    <x v="0"/>
    <x v="3"/>
    <x v="978"/>
    <x v="2149"/>
    <n v="9"/>
    <n v="70.55"/>
  </r>
  <r>
    <n v="2745"/>
    <d v="2015-07-09T00:00:00"/>
    <x v="1"/>
    <x v="6"/>
    <x v="542"/>
    <x v="36"/>
    <x v="0"/>
    <x v="3"/>
    <x v="1045"/>
    <x v="1258"/>
    <n v="6"/>
    <n v="21.4"/>
  </r>
  <r>
    <n v="2746"/>
    <d v="2015-07-09T00:00:00"/>
    <x v="1"/>
    <x v="6"/>
    <x v="542"/>
    <x v="36"/>
    <x v="0"/>
    <x v="2"/>
    <x v="845"/>
    <x v="2150"/>
    <n v="7"/>
    <n v="28.48"/>
  </r>
  <r>
    <n v="2747"/>
    <d v="2015-07-09T00:00:00"/>
    <x v="1"/>
    <x v="6"/>
    <x v="550"/>
    <x v="2"/>
    <x v="2"/>
    <x v="6"/>
    <x v="854"/>
    <x v="2121"/>
    <n v="3"/>
    <n v="40.5"/>
  </r>
  <r>
    <n v="2748"/>
    <d v="2015-07-09T00:00:00"/>
    <x v="1"/>
    <x v="6"/>
    <x v="148"/>
    <x v="0"/>
    <x v="0"/>
    <x v="12"/>
    <x v="1411"/>
    <x v="2151"/>
    <n v="2"/>
    <n v="-121.58"/>
  </r>
  <r>
    <n v="2749"/>
    <d v="2015-07-10T00:00:00"/>
    <x v="1"/>
    <x v="6"/>
    <x v="281"/>
    <x v="12"/>
    <x v="0"/>
    <x v="3"/>
    <x v="949"/>
    <x v="2152"/>
    <n v="3"/>
    <n v="-2.2400000000000002"/>
  </r>
  <r>
    <n v="2750"/>
    <d v="2015-07-10T00:00:00"/>
    <x v="1"/>
    <x v="6"/>
    <x v="30"/>
    <x v="3"/>
    <x v="0"/>
    <x v="3"/>
    <x v="276"/>
    <x v="2153"/>
    <n v="2"/>
    <n v="12.97"/>
  </r>
  <r>
    <n v="2751"/>
    <d v="2015-07-11T00:00:00"/>
    <x v="1"/>
    <x v="6"/>
    <x v="584"/>
    <x v="2"/>
    <x v="1"/>
    <x v="8"/>
    <x v="1412"/>
    <x v="2154"/>
    <n v="7"/>
    <n v="36.229999999999997"/>
  </r>
  <r>
    <n v="2752"/>
    <d v="2015-07-11T00:00:00"/>
    <x v="1"/>
    <x v="6"/>
    <x v="584"/>
    <x v="2"/>
    <x v="0"/>
    <x v="3"/>
    <x v="816"/>
    <x v="359"/>
    <n v="3"/>
    <n v="-2"/>
  </r>
  <r>
    <n v="2753"/>
    <d v="2015-07-11T00:00:00"/>
    <x v="1"/>
    <x v="6"/>
    <x v="584"/>
    <x v="2"/>
    <x v="0"/>
    <x v="3"/>
    <x v="1069"/>
    <x v="710"/>
    <n v="4"/>
    <n v="-4.75"/>
  </r>
  <r>
    <n v="2754"/>
    <d v="2015-07-11T00:00:00"/>
    <x v="1"/>
    <x v="6"/>
    <x v="584"/>
    <x v="2"/>
    <x v="1"/>
    <x v="5"/>
    <x v="707"/>
    <x v="2155"/>
    <n v="8"/>
    <n v="-73.180000000000007"/>
  </r>
  <r>
    <n v="2755"/>
    <d v="2015-07-11T00:00:00"/>
    <x v="1"/>
    <x v="6"/>
    <x v="584"/>
    <x v="2"/>
    <x v="0"/>
    <x v="4"/>
    <x v="182"/>
    <x v="997"/>
    <n v="5"/>
    <n v="0.83"/>
  </r>
  <r>
    <n v="2756"/>
    <d v="2015-07-11T00:00:00"/>
    <x v="1"/>
    <x v="6"/>
    <x v="584"/>
    <x v="2"/>
    <x v="1"/>
    <x v="8"/>
    <x v="984"/>
    <x v="2156"/>
    <n v="6"/>
    <n v="3.48"/>
  </r>
  <r>
    <n v="2757"/>
    <d v="2015-07-11T00:00:00"/>
    <x v="1"/>
    <x v="6"/>
    <x v="59"/>
    <x v="22"/>
    <x v="0"/>
    <x v="0"/>
    <x v="1413"/>
    <x v="2157"/>
    <n v="3"/>
    <n v="13.49"/>
  </r>
  <r>
    <n v="2758"/>
    <d v="2015-07-11T00:00:00"/>
    <x v="1"/>
    <x v="6"/>
    <x v="59"/>
    <x v="22"/>
    <x v="0"/>
    <x v="3"/>
    <x v="209"/>
    <x v="1159"/>
    <n v="3"/>
    <n v="34.42"/>
  </r>
  <r>
    <n v="2759"/>
    <d v="2015-07-11T00:00:00"/>
    <x v="1"/>
    <x v="6"/>
    <x v="477"/>
    <x v="7"/>
    <x v="1"/>
    <x v="13"/>
    <x v="495"/>
    <x v="2158"/>
    <n v="4"/>
    <n v="-37.11"/>
  </r>
  <r>
    <n v="2760"/>
    <d v="2015-07-11T00:00:00"/>
    <x v="1"/>
    <x v="6"/>
    <x v="477"/>
    <x v="7"/>
    <x v="2"/>
    <x v="6"/>
    <x v="387"/>
    <x v="2159"/>
    <n v="2"/>
    <n v="193.32"/>
  </r>
  <r>
    <n v="2761"/>
    <d v="2015-07-11T00:00:00"/>
    <x v="1"/>
    <x v="6"/>
    <x v="477"/>
    <x v="7"/>
    <x v="0"/>
    <x v="3"/>
    <x v="1414"/>
    <x v="2160"/>
    <n v="7"/>
    <n v="103.9"/>
  </r>
  <r>
    <n v="2762"/>
    <d v="2015-07-12T00:00:00"/>
    <x v="1"/>
    <x v="6"/>
    <x v="556"/>
    <x v="1"/>
    <x v="1"/>
    <x v="5"/>
    <x v="142"/>
    <x v="1730"/>
    <n v="9"/>
    <n v="-5.48"/>
  </r>
  <r>
    <n v="2763"/>
    <d v="2015-07-12T00:00:00"/>
    <x v="1"/>
    <x v="6"/>
    <x v="556"/>
    <x v="1"/>
    <x v="2"/>
    <x v="6"/>
    <x v="446"/>
    <x v="1289"/>
    <n v="2"/>
    <n v="16.7"/>
  </r>
  <r>
    <n v="2764"/>
    <d v="2015-07-12T00:00:00"/>
    <x v="1"/>
    <x v="6"/>
    <x v="556"/>
    <x v="1"/>
    <x v="2"/>
    <x v="6"/>
    <x v="827"/>
    <x v="2161"/>
    <n v="7"/>
    <n v="53.75"/>
  </r>
  <r>
    <n v="2765"/>
    <d v="2015-07-12T00:00:00"/>
    <x v="1"/>
    <x v="6"/>
    <x v="556"/>
    <x v="1"/>
    <x v="0"/>
    <x v="3"/>
    <x v="575"/>
    <x v="2162"/>
    <n v="2"/>
    <n v="-2.99"/>
  </r>
  <r>
    <n v="2766"/>
    <d v="2015-07-12T00:00:00"/>
    <x v="1"/>
    <x v="6"/>
    <x v="556"/>
    <x v="1"/>
    <x v="0"/>
    <x v="4"/>
    <x v="616"/>
    <x v="318"/>
    <n v="3"/>
    <n v="0.69"/>
  </r>
  <r>
    <n v="2767"/>
    <d v="2015-07-12T00:00:00"/>
    <x v="1"/>
    <x v="6"/>
    <x v="556"/>
    <x v="1"/>
    <x v="1"/>
    <x v="8"/>
    <x v="1108"/>
    <x v="2163"/>
    <n v="1"/>
    <n v="-2.13"/>
  </r>
  <r>
    <n v="2768"/>
    <d v="2015-07-12T00:00:00"/>
    <x v="1"/>
    <x v="6"/>
    <x v="556"/>
    <x v="1"/>
    <x v="2"/>
    <x v="6"/>
    <x v="522"/>
    <x v="2164"/>
    <n v="4"/>
    <n v="49.44"/>
  </r>
  <r>
    <n v="2769"/>
    <d v="2015-07-12T00:00:00"/>
    <x v="1"/>
    <x v="6"/>
    <x v="667"/>
    <x v="0"/>
    <x v="2"/>
    <x v="6"/>
    <x v="827"/>
    <x v="2165"/>
    <n v="4"/>
    <n v="30.72"/>
  </r>
  <r>
    <n v="2770"/>
    <d v="2015-07-13T00:00:00"/>
    <x v="1"/>
    <x v="6"/>
    <x v="11"/>
    <x v="20"/>
    <x v="0"/>
    <x v="3"/>
    <x v="116"/>
    <x v="211"/>
    <n v="2"/>
    <n v="4.28"/>
  </r>
  <r>
    <n v="2771"/>
    <d v="2015-07-13T00:00:00"/>
    <x v="1"/>
    <x v="6"/>
    <x v="11"/>
    <x v="20"/>
    <x v="1"/>
    <x v="5"/>
    <x v="1075"/>
    <x v="2166"/>
    <n v="9"/>
    <n v="321.83999999999997"/>
  </r>
  <r>
    <n v="2772"/>
    <d v="2015-07-13T00:00:00"/>
    <x v="1"/>
    <x v="6"/>
    <x v="11"/>
    <x v="20"/>
    <x v="0"/>
    <x v="0"/>
    <x v="371"/>
    <x v="967"/>
    <n v="2"/>
    <n v="4.68"/>
  </r>
  <r>
    <n v="2773"/>
    <d v="2015-07-13T00:00:00"/>
    <x v="1"/>
    <x v="6"/>
    <x v="421"/>
    <x v="0"/>
    <x v="0"/>
    <x v="3"/>
    <x v="459"/>
    <x v="2014"/>
    <n v="6"/>
    <n v="-66.510000000000005"/>
  </r>
  <r>
    <n v="2774"/>
    <d v="2015-07-13T00:00:00"/>
    <x v="1"/>
    <x v="6"/>
    <x v="37"/>
    <x v="4"/>
    <x v="0"/>
    <x v="0"/>
    <x v="727"/>
    <x v="2167"/>
    <n v="6"/>
    <n v="18.66"/>
  </r>
  <r>
    <n v="2775"/>
    <d v="2015-07-14T00:00:00"/>
    <x v="1"/>
    <x v="6"/>
    <x v="614"/>
    <x v="12"/>
    <x v="0"/>
    <x v="2"/>
    <x v="2"/>
    <x v="2"/>
    <n v="3"/>
    <n v="-64.77"/>
  </r>
  <r>
    <n v="2776"/>
    <d v="2015-07-14T00:00:00"/>
    <x v="1"/>
    <x v="6"/>
    <x v="614"/>
    <x v="12"/>
    <x v="0"/>
    <x v="0"/>
    <x v="720"/>
    <x v="535"/>
    <n v="4"/>
    <n v="6.7"/>
  </r>
  <r>
    <n v="2777"/>
    <d v="2015-07-14T00:00:00"/>
    <x v="1"/>
    <x v="6"/>
    <x v="614"/>
    <x v="12"/>
    <x v="1"/>
    <x v="5"/>
    <x v="782"/>
    <x v="2168"/>
    <n v="2"/>
    <n v="49.72"/>
  </r>
  <r>
    <n v="2778"/>
    <d v="2015-07-14T00:00:00"/>
    <x v="1"/>
    <x v="6"/>
    <x v="614"/>
    <x v="12"/>
    <x v="1"/>
    <x v="11"/>
    <x v="506"/>
    <x v="1879"/>
    <n v="6"/>
    <n v="-191.65"/>
  </r>
  <r>
    <n v="2779"/>
    <d v="2015-07-16T00:00:00"/>
    <x v="1"/>
    <x v="6"/>
    <x v="654"/>
    <x v="3"/>
    <x v="1"/>
    <x v="5"/>
    <x v="629"/>
    <x v="2169"/>
    <n v="6"/>
    <n v="-219.16"/>
  </r>
  <r>
    <n v="2780"/>
    <d v="2015-07-16T00:00:00"/>
    <x v="1"/>
    <x v="6"/>
    <x v="654"/>
    <x v="3"/>
    <x v="1"/>
    <x v="5"/>
    <x v="1283"/>
    <x v="2170"/>
    <n v="3"/>
    <n v="78.77"/>
  </r>
  <r>
    <n v="2781"/>
    <d v="2015-07-16T00:00:00"/>
    <x v="1"/>
    <x v="6"/>
    <x v="124"/>
    <x v="20"/>
    <x v="0"/>
    <x v="0"/>
    <x v="1415"/>
    <x v="2021"/>
    <n v="3"/>
    <n v="39.630000000000003"/>
  </r>
  <r>
    <n v="2782"/>
    <d v="2015-07-16T00:00:00"/>
    <x v="1"/>
    <x v="6"/>
    <x v="124"/>
    <x v="20"/>
    <x v="2"/>
    <x v="9"/>
    <x v="1416"/>
    <x v="2171"/>
    <n v="10"/>
    <n v="191.97"/>
  </r>
  <r>
    <n v="2783"/>
    <d v="2015-07-16T00:00:00"/>
    <x v="1"/>
    <x v="6"/>
    <x v="588"/>
    <x v="36"/>
    <x v="1"/>
    <x v="5"/>
    <x v="1417"/>
    <x v="2172"/>
    <n v="1"/>
    <n v="43.78"/>
  </r>
  <r>
    <n v="2784"/>
    <d v="2015-07-16T00:00:00"/>
    <x v="1"/>
    <x v="6"/>
    <x v="588"/>
    <x v="36"/>
    <x v="0"/>
    <x v="10"/>
    <x v="1418"/>
    <x v="2173"/>
    <n v="9"/>
    <n v="63.14"/>
  </r>
  <r>
    <n v="2785"/>
    <d v="2015-07-16T00:00:00"/>
    <x v="1"/>
    <x v="6"/>
    <x v="588"/>
    <x v="36"/>
    <x v="0"/>
    <x v="7"/>
    <x v="299"/>
    <x v="697"/>
    <n v="4"/>
    <n v="5.41"/>
  </r>
  <r>
    <n v="2786"/>
    <d v="2015-07-17T00:00:00"/>
    <x v="1"/>
    <x v="6"/>
    <x v="401"/>
    <x v="3"/>
    <x v="1"/>
    <x v="11"/>
    <x v="1093"/>
    <x v="2174"/>
    <n v="2"/>
    <n v="-13.8"/>
  </r>
  <r>
    <n v="2787"/>
    <d v="2015-07-17T00:00:00"/>
    <x v="1"/>
    <x v="6"/>
    <x v="634"/>
    <x v="16"/>
    <x v="1"/>
    <x v="11"/>
    <x v="1419"/>
    <x v="2175"/>
    <n v="5"/>
    <n v="5.8"/>
  </r>
  <r>
    <n v="2788"/>
    <d v="2015-07-17T00:00:00"/>
    <x v="1"/>
    <x v="6"/>
    <x v="668"/>
    <x v="0"/>
    <x v="0"/>
    <x v="1"/>
    <x v="315"/>
    <x v="2176"/>
    <n v="3"/>
    <n v="2.04"/>
  </r>
  <r>
    <n v="2789"/>
    <d v="2015-07-17T00:00:00"/>
    <x v="1"/>
    <x v="6"/>
    <x v="668"/>
    <x v="0"/>
    <x v="0"/>
    <x v="7"/>
    <x v="1156"/>
    <x v="2177"/>
    <n v="4"/>
    <n v="3.43"/>
  </r>
  <r>
    <n v="2790"/>
    <d v="2015-07-18T00:00:00"/>
    <x v="1"/>
    <x v="6"/>
    <x v="334"/>
    <x v="3"/>
    <x v="2"/>
    <x v="9"/>
    <x v="1361"/>
    <x v="2178"/>
    <n v="4"/>
    <n v="176.79"/>
  </r>
  <r>
    <n v="2791"/>
    <d v="2015-07-18T00:00:00"/>
    <x v="1"/>
    <x v="6"/>
    <x v="385"/>
    <x v="20"/>
    <x v="0"/>
    <x v="4"/>
    <x v="616"/>
    <x v="1235"/>
    <n v="2"/>
    <n v="1.61"/>
  </r>
  <r>
    <n v="2792"/>
    <d v="2015-07-18T00:00:00"/>
    <x v="1"/>
    <x v="6"/>
    <x v="137"/>
    <x v="20"/>
    <x v="0"/>
    <x v="3"/>
    <x v="1420"/>
    <x v="2179"/>
    <n v="2"/>
    <n v="1.21"/>
  </r>
  <r>
    <n v="2793"/>
    <d v="2015-07-18T00:00:00"/>
    <x v="1"/>
    <x v="6"/>
    <x v="137"/>
    <x v="20"/>
    <x v="2"/>
    <x v="6"/>
    <x v="669"/>
    <x v="762"/>
    <n v="1"/>
    <n v="36.72"/>
  </r>
  <r>
    <n v="2794"/>
    <d v="2015-07-18T00:00:00"/>
    <x v="1"/>
    <x v="6"/>
    <x v="137"/>
    <x v="20"/>
    <x v="1"/>
    <x v="8"/>
    <x v="977"/>
    <x v="1764"/>
    <n v="1"/>
    <n v="2.14"/>
  </r>
  <r>
    <n v="2795"/>
    <d v="2015-07-19T00:00:00"/>
    <x v="1"/>
    <x v="6"/>
    <x v="669"/>
    <x v="12"/>
    <x v="0"/>
    <x v="3"/>
    <x v="1421"/>
    <x v="2180"/>
    <n v="1"/>
    <n v="-1.35"/>
  </r>
  <r>
    <n v="2796"/>
    <d v="2015-07-20T00:00:00"/>
    <x v="1"/>
    <x v="6"/>
    <x v="670"/>
    <x v="18"/>
    <x v="0"/>
    <x v="2"/>
    <x v="982"/>
    <x v="2181"/>
    <n v="1"/>
    <n v="9.73"/>
  </r>
  <r>
    <n v="2797"/>
    <d v="2015-07-20T00:00:00"/>
    <x v="1"/>
    <x v="6"/>
    <x v="670"/>
    <x v="18"/>
    <x v="2"/>
    <x v="9"/>
    <x v="1281"/>
    <x v="2182"/>
    <n v="5"/>
    <n v="124.68"/>
  </r>
  <r>
    <n v="2798"/>
    <d v="2015-07-20T00:00:00"/>
    <x v="1"/>
    <x v="6"/>
    <x v="670"/>
    <x v="18"/>
    <x v="0"/>
    <x v="0"/>
    <x v="1196"/>
    <x v="2183"/>
    <n v="5"/>
    <n v="11.88"/>
  </r>
  <r>
    <n v="2799"/>
    <d v="2015-07-20T00:00:00"/>
    <x v="1"/>
    <x v="6"/>
    <x v="670"/>
    <x v="18"/>
    <x v="0"/>
    <x v="10"/>
    <x v="1418"/>
    <x v="2184"/>
    <n v="7"/>
    <n v="49.11"/>
  </r>
  <r>
    <n v="2800"/>
    <d v="2015-07-20T00:00:00"/>
    <x v="1"/>
    <x v="6"/>
    <x v="670"/>
    <x v="18"/>
    <x v="0"/>
    <x v="0"/>
    <x v="1422"/>
    <x v="148"/>
    <n v="2"/>
    <n v="45.98"/>
  </r>
  <r>
    <n v="2801"/>
    <d v="2015-07-20T00:00:00"/>
    <x v="1"/>
    <x v="6"/>
    <x v="670"/>
    <x v="18"/>
    <x v="0"/>
    <x v="2"/>
    <x v="370"/>
    <x v="1180"/>
    <n v="5"/>
    <n v="38.18"/>
  </r>
  <r>
    <n v="2802"/>
    <d v="2015-07-20T00:00:00"/>
    <x v="1"/>
    <x v="6"/>
    <x v="277"/>
    <x v="1"/>
    <x v="0"/>
    <x v="3"/>
    <x v="549"/>
    <x v="633"/>
    <n v="5"/>
    <n v="-4.46"/>
  </r>
  <r>
    <n v="2803"/>
    <d v="2015-07-20T00:00:00"/>
    <x v="1"/>
    <x v="6"/>
    <x v="277"/>
    <x v="1"/>
    <x v="1"/>
    <x v="11"/>
    <x v="1423"/>
    <x v="2185"/>
    <n v="4"/>
    <n v="-126.48"/>
  </r>
  <r>
    <n v="2804"/>
    <d v="2015-07-20T00:00:00"/>
    <x v="1"/>
    <x v="6"/>
    <x v="277"/>
    <x v="1"/>
    <x v="2"/>
    <x v="6"/>
    <x v="307"/>
    <x v="2186"/>
    <n v="2"/>
    <n v="13.44"/>
  </r>
  <r>
    <n v="2805"/>
    <d v="2015-07-20T00:00:00"/>
    <x v="1"/>
    <x v="6"/>
    <x v="277"/>
    <x v="1"/>
    <x v="1"/>
    <x v="11"/>
    <x v="1028"/>
    <x v="2187"/>
    <n v="5"/>
    <n v="-52.2"/>
  </r>
  <r>
    <n v="2806"/>
    <d v="2015-07-23T00:00:00"/>
    <x v="1"/>
    <x v="6"/>
    <x v="128"/>
    <x v="20"/>
    <x v="0"/>
    <x v="12"/>
    <x v="484"/>
    <x v="2188"/>
    <n v="3"/>
    <n v="20.68"/>
  </r>
  <r>
    <n v="2807"/>
    <d v="2015-07-23T00:00:00"/>
    <x v="1"/>
    <x v="6"/>
    <x v="128"/>
    <x v="20"/>
    <x v="1"/>
    <x v="8"/>
    <x v="985"/>
    <x v="2189"/>
    <n v="3"/>
    <n v="50.24"/>
  </r>
  <r>
    <n v="2808"/>
    <d v="2015-07-23T00:00:00"/>
    <x v="1"/>
    <x v="6"/>
    <x v="7"/>
    <x v="20"/>
    <x v="0"/>
    <x v="3"/>
    <x v="878"/>
    <x v="2190"/>
    <n v="3"/>
    <n v="3.68"/>
  </r>
  <r>
    <n v="2809"/>
    <d v="2015-07-24T00:00:00"/>
    <x v="1"/>
    <x v="6"/>
    <x v="301"/>
    <x v="5"/>
    <x v="1"/>
    <x v="8"/>
    <x v="480"/>
    <x v="753"/>
    <n v="3"/>
    <n v="6.07"/>
  </r>
  <r>
    <n v="2810"/>
    <d v="2015-07-24T00:00:00"/>
    <x v="1"/>
    <x v="6"/>
    <x v="301"/>
    <x v="5"/>
    <x v="0"/>
    <x v="3"/>
    <x v="520"/>
    <x v="2191"/>
    <n v="9"/>
    <n v="62.14"/>
  </r>
  <r>
    <n v="2811"/>
    <d v="2015-07-24T00:00:00"/>
    <x v="1"/>
    <x v="6"/>
    <x v="301"/>
    <x v="5"/>
    <x v="2"/>
    <x v="9"/>
    <x v="1291"/>
    <x v="2192"/>
    <n v="14"/>
    <n v="64.37"/>
  </r>
  <r>
    <n v="2812"/>
    <d v="2015-07-24T00:00:00"/>
    <x v="1"/>
    <x v="6"/>
    <x v="301"/>
    <x v="5"/>
    <x v="0"/>
    <x v="3"/>
    <x v="520"/>
    <x v="2193"/>
    <n v="6"/>
    <n v="41.43"/>
  </r>
  <r>
    <n v="2813"/>
    <d v="2015-07-25T00:00:00"/>
    <x v="1"/>
    <x v="6"/>
    <x v="237"/>
    <x v="2"/>
    <x v="0"/>
    <x v="3"/>
    <x v="637"/>
    <x v="2194"/>
    <n v="4"/>
    <n v="-18.46"/>
  </r>
  <r>
    <n v="2814"/>
    <d v="2015-07-25T00:00:00"/>
    <x v="1"/>
    <x v="6"/>
    <x v="289"/>
    <x v="22"/>
    <x v="0"/>
    <x v="7"/>
    <x v="122"/>
    <x v="395"/>
    <n v="2"/>
    <n v="0.47"/>
  </r>
  <r>
    <n v="2815"/>
    <d v="2015-07-25T00:00:00"/>
    <x v="1"/>
    <x v="6"/>
    <x v="289"/>
    <x v="22"/>
    <x v="0"/>
    <x v="0"/>
    <x v="1424"/>
    <x v="115"/>
    <n v="2"/>
    <n v="6.22"/>
  </r>
  <r>
    <n v="2816"/>
    <d v="2015-07-25T00:00:00"/>
    <x v="1"/>
    <x v="6"/>
    <x v="289"/>
    <x v="22"/>
    <x v="1"/>
    <x v="11"/>
    <x v="1425"/>
    <x v="2195"/>
    <n v="5"/>
    <n v="56.39"/>
  </r>
  <r>
    <n v="2817"/>
    <d v="2015-07-25T00:00:00"/>
    <x v="1"/>
    <x v="6"/>
    <x v="289"/>
    <x v="22"/>
    <x v="1"/>
    <x v="5"/>
    <x v="1107"/>
    <x v="2196"/>
    <n v="2"/>
    <n v="28.08"/>
  </r>
  <r>
    <n v="2818"/>
    <d v="2015-07-25T00:00:00"/>
    <x v="1"/>
    <x v="6"/>
    <x v="598"/>
    <x v="33"/>
    <x v="0"/>
    <x v="10"/>
    <x v="944"/>
    <x v="2197"/>
    <n v="9"/>
    <n v="49.23"/>
  </r>
  <r>
    <n v="2819"/>
    <d v="2015-07-25T00:00:00"/>
    <x v="1"/>
    <x v="6"/>
    <x v="598"/>
    <x v="33"/>
    <x v="1"/>
    <x v="13"/>
    <x v="476"/>
    <x v="2198"/>
    <n v="2"/>
    <n v="39.44"/>
  </r>
  <r>
    <n v="2820"/>
    <d v="2015-07-25T00:00:00"/>
    <x v="1"/>
    <x v="6"/>
    <x v="446"/>
    <x v="3"/>
    <x v="2"/>
    <x v="6"/>
    <x v="1426"/>
    <x v="2199"/>
    <n v="5"/>
    <n v="39"/>
  </r>
  <r>
    <n v="2821"/>
    <d v="2015-07-26T00:00:00"/>
    <x v="1"/>
    <x v="6"/>
    <x v="273"/>
    <x v="12"/>
    <x v="1"/>
    <x v="13"/>
    <x v="1036"/>
    <x v="2200"/>
    <n v="3"/>
    <n v="-204.45"/>
  </r>
  <r>
    <n v="2822"/>
    <d v="2015-07-26T00:00:00"/>
    <x v="1"/>
    <x v="6"/>
    <x v="454"/>
    <x v="3"/>
    <x v="0"/>
    <x v="10"/>
    <x v="239"/>
    <x v="2201"/>
    <n v="2"/>
    <n v="78.89"/>
  </r>
  <r>
    <n v="2823"/>
    <d v="2015-07-26T00:00:00"/>
    <x v="1"/>
    <x v="6"/>
    <x v="244"/>
    <x v="3"/>
    <x v="0"/>
    <x v="3"/>
    <x v="51"/>
    <x v="1876"/>
    <n v="3"/>
    <n v="3.09"/>
  </r>
  <r>
    <n v="2824"/>
    <d v="2015-07-26T00:00:00"/>
    <x v="1"/>
    <x v="6"/>
    <x v="244"/>
    <x v="3"/>
    <x v="0"/>
    <x v="3"/>
    <x v="575"/>
    <x v="2202"/>
    <n v="6"/>
    <n v="8.39"/>
  </r>
  <r>
    <n v="2825"/>
    <d v="2015-07-26T00:00:00"/>
    <x v="1"/>
    <x v="6"/>
    <x v="244"/>
    <x v="3"/>
    <x v="0"/>
    <x v="4"/>
    <x v="609"/>
    <x v="689"/>
    <n v="5"/>
    <n v="25.79"/>
  </r>
  <r>
    <n v="2826"/>
    <d v="2015-07-26T00:00:00"/>
    <x v="1"/>
    <x v="6"/>
    <x v="38"/>
    <x v="12"/>
    <x v="1"/>
    <x v="5"/>
    <x v="1395"/>
    <x v="2203"/>
    <n v="3"/>
    <n v="13.32"/>
  </r>
  <r>
    <n v="2827"/>
    <d v="2015-07-26T00:00:00"/>
    <x v="1"/>
    <x v="6"/>
    <x v="83"/>
    <x v="2"/>
    <x v="0"/>
    <x v="0"/>
    <x v="63"/>
    <x v="320"/>
    <n v="2"/>
    <n v="3.63"/>
  </r>
  <r>
    <n v="2828"/>
    <d v="2015-07-27T00:00:00"/>
    <x v="1"/>
    <x v="6"/>
    <x v="190"/>
    <x v="5"/>
    <x v="2"/>
    <x v="6"/>
    <x v="1201"/>
    <x v="2157"/>
    <n v="3"/>
    <n v="0.3"/>
  </r>
  <r>
    <n v="2829"/>
    <d v="2015-07-30T00:00:00"/>
    <x v="1"/>
    <x v="6"/>
    <x v="454"/>
    <x v="3"/>
    <x v="2"/>
    <x v="9"/>
    <x v="33"/>
    <x v="2204"/>
    <n v="7"/>
    <n v="92.37"/>
  </r>
  <r>
    <n v="2830"/>
    <d v="2015-07-30T00:00:00"/>
    <x v="1"/>
    <x v="6"/>
    <x v="454"/>
    <x v="3"/>
    <x v="1"/>
    <x v="8"/>
    <x v="725"/>
    <x v="1685"/>
    <n v="3"/>
    <n v="2.3199999999999998"/>
  </r>
  <r>
    <n v="2831"/>
    <d v="2015-07-30T00:00:00"/>
    <x v="1"/>
    <x v="6"/>
    <x v="454"/>
    <x v="3"/>
    <x v="0"/>
    <x v="3"/>
    <x v="475"/>
    <x v="2205"/>
    <n v="3"/>
    <n v="4.0999999999999996"/>
  </r>
  <r>
    <n v="2832"/>
    <d v="2015-07-30T00:00:00"/>
    <x v="1"/>
    <x v="6"/>
    <x v="369"/>
    <x v="0"/>
    <x v="0"/>
    <x v="2"/>
    <x v="836"/>
    <x v="2206"/>
    <n v="4"/>
    <n v="6.18"/>
  </r>
  <r>
    <n v="2833"/>
    <d v="2015-07-30T00:00:00"/>
    <x v="1"/>
    <x v="6"/>
    <x v="292"/>
    <x v="28"/>
    <x v="1"/>
    <x v="5"/>
    <x v="241"/>
    <x v="2207"/>
    <n v="6"/>
    <n v="38.97"/>
  </r>
  <r>
    <n v="2834"/>
    <d v="2015-07-31T00:00:00"/>
    <x v="1"/>
    <x v="6"/>
    <x v="356"/>
    <x v="20"/>
    <x v="2"/>
    <x v="9"/>
    <x v="1146"/>
    <x v="2208"/>
    <n v="7"/>
    <n v="762.18"/>
  </r>
  <r>
    <n v="2835"/>
    <d v="2015-07-31T00:00:00"/>
    <x v="1"/>
    <x v="6"/>
    <x v="356"/>
    <x v="20"/>
    <x v="1"/>
    <x v="13"/>
    <x v="931"/>
    <x v="2209"/>
    <n v="7"/>
    <n v="-290.88"/>
  </r>
  <r>
    <n v="2836"/>
    <d v="2015-07-31T00:00:00"/>
    <x v="1"/>
    <x v="6"/>
    <x v="356"/>
    <x v="20"/>
    <x v="0"/>
    <x v="0"/>
    <x v="1427"/>
    <x v="5"/>
    <n v="3"/>
    <n v="9.33"/>
  </r>
  <r>
    <n v="2837"/>
    <d v="2015-07-31T00:00:00"/>
    <x v="1"/>
    <x v="6"/>
    <x v="444"/>
    <x v="29"/>
    <x v="2"/>
    <x v="9"/>
    <x v="1253"/>
    <x v="2210"/>
    <n v="6"/>
    <n v="105.47"/>
  </r>
  <r>
    <n v="2838"/>
    <d v="2015-07-31T00:00:00"/>
    <x v="1"/>
    <x v="6"/>
    <x v="571"/>
    <x v="24"/>
    <x v="0"/>
    <x v="14"/>
    <x v="1342"/>
    <x v="2211"/>
    <n v="3"/>
    <n v="15.78"/>
  </r>
  <r>
    <n v="2839"/>
    <d v="2015-08-01T00:00:00"/>
    <x v="1"/>
    <x v="7"/>
    <x v="142"/>
    <x v="3"/>
    <x v="0"/>
    <x v="4"/>
    <x v="321"/>
    <x v="1237"/>
    <n v="4"/>
    <n v="3.36"/>
  </r>
  <r>
    <n v="2840"/>
    <d v="2015-08-01T00:00:00"/>
    <x v="1"/>
    <x v="7"/>
    <x v="142"/>
    <x v="3"/>
    <x v="1"/>
    <x v="13"/>
    <x v="92"/>
    <x v="2212"/>
    <n v="6"/>
    <n v="-175.87"/>
  </r>
  <r>
    <n v="2841"/>
    <d v="2015-08-02T00:00:00"/>
    <x v="1"/>
    <x v="7"/>
    <x v="261"/>
    <x v="22"/>
    <x v="0"/>
    <x v="3"/>
    <x v="1428"/>
    <x v="1380"/>
    <n v="2"/>
    <n v="2.15"/>
  </r>
  <r>
    <n v="2842"/>
    <d v="2015-08-02T00:00:00"/>
    <x v="1"/>
    <x v="7"/>
    <x v="261"/>
    <x v="22"/>
    <x v="2"/>
    <x v="15"/>
    <x v="508"/>
    <x v="2213"/>
    <n v="2"/>
    <n v="41.88"/>
  </r>
  <r>
    <n v="2843"/>
    <d v="2015-08-02T00:00:00"/>
    <x v="1"/>
    <x v="7"/>
    <x v="671"/>
    <x v="43"/>
    <x v="2"/>
    <x v="6"/>
    <x v="1262"/>
    <x v="2018"/>
    <n v="3"/>
    <n v="3.87"/>
  </r>
  <r>
    <n v="2844"/>
    <d v="2015-08-02T00:00:00"/>
    <x v="1"/>
    <x v="7"/>
    <x v="671"/>
    <x v="43"/>
    <x v="0"/>
    <x v="0"/>
    <x v="1402"/>
    <x v="2214"/>
    <n v="2"/>
    <n v="4.12"/>
  </r>
  <r>
    <n v="2845"/>
    <d v="2015-08-02T00:00:00"/>
    <x v="1"/>
    <x v="7"/>
    <x v="671"/>
    <x v="43"/>
    <x v="2"/>
    <x v="9"/>
    <x v="671"/>
    <x v="766"/>
    <n v="2"/>
    <n v="83.99"/>
  </r>
  <r>
    <n v="2846"/>
    <d v="2015-08-02T00:00:00"/>
    <x v="1"/>
    <x v="7"/>
    <x v="671"/>
    <x v="43"/>
    <x v="1"/>
    <x v="5"/>
    <x v="1078"/>
    <x v="2215"/>
    <n v="1"/>
    <n v="15.54"/>
  </r>
  <r>
    <n v="2847"/>
    <d v="2015-08-02T00:00:00"/>
    <x v="1"/>
    <x v="7"/>
    <x v="536"/>
    <x v="11"/>
    <x v="1"/>
    <x v="13"/>
    <x v="71"/>
    <x v="2216"/>
    <n v="4"/>
    <n v="-188.7"/>
  </r>
  <r>
    <n v="2848"/>
    <d v="2015-08-05T00:00:00"/>
    <x v="1"/>
    <x v="7"/>
    <x v="123"/>
    <x v="0"/>
    <x v="0"/>
    <x v="2"/>
    <x v="565"/>
    <x v="278"/>
    <n v="7"/>
    <n v="-1.26"/>
  </r>
  <r>
    <n v="2849"/>
    <d v="2015-08-05T00:00:00"/>
    <x v="1"/>
    <x v="7"/>
    <x v="123"/>
    <x v="0"/>
    <x v="0"/>
    <x v="14"/>
    <x v="906"/>
    <x v="2217"/>
    <n v="3"/>
    <n v="-4.9000000000000004"/>
  </r>
  <r>
    <n v="2850"/>
    <d v="2015-08-05T00:00:00"/>
    <x v="1"/>
    <x v="7"/>
    <x v="123"/>
    <x v="0"/>
    <x v="0"/>
    <x v="3"/>
    <x v="876"/>
    <x v="2218"/>
    <n v="1"/>
    <n v="-2.1800000000000002"/>
  </r>
  <r>
    <n v="2851"/>
    <d v="2015-08-05T00:00:00"/>
    <x v="1"/>
    <x v="7"/>
    <x v="123"/>
    <x v="0"/>
    <x v="1"/>
    <x v="8"/>
    <x v="977"/>
    <x v="1195"/>
    <n v="5"/>
    <n v="-11.44"/>
  </r>
  <r>
    <n v="2852"/>
    <d v="2015-08-06T00:00:00"/>
    <x v="1"/>
    <x v="7"/>
    <x v="279"/>
    <x v="0"/>
    <x v="0"/>
    <x v="0"/>
    <x v="1383"/>
    <x v="2073"/>
    <n v="3"/>
    <n v="9.8699999999999992"/>
  </r>
  <r>
    <n v="2853"/>
    <d v="2015-08-06T00:00:00"/>
    <x v="1"/>
    <x v="7"/>
    <x v="468"/>
    <x v="0"/>
    <x v="0"/>
    <x v="1"/>
    <x v="210"/>
    <x v="2219"/>
    <n v="3"/>
    <n v="13.32"/>
  </r>
  <r>
    <n v="2854"/>
    <d v="2015-08-06T00:00:00"/>
    <x v="1"/>
    <x v="7"/>
    <x v="468"/>
    <x v="0"/>
    <x v="0"/>
    <x v="3"/>
    <x v="248"/>
    <x v="2220"/>
    <n v="5"/>
    <n v="-9.66"/>
  </r>
  <r>
    <n v="2855"/>
    <d v="2015-08-06T00:00:00"/>
    <x v="1"/>
    <x v="7"/>
    <x v="468"/>
    <x v="0"/>
    <x v="0"/>
    <x v="0"/>
    <x v="1195"/>
    <x v="2221"/>
    <n v="2"/>
    <n v="19.14"/>
  </r>
  <r>
    <n v="2856"/>
    <d v="2015-08-06T00:00:00"/>
    <x v="1"/>
    <x v="7"/>
    <x v="468"/>
    <x v="0"/>
    <x v="1"/>
    <x v="11"/>
    <x v="1429"/>
    <x v="2222"/>
    <n v="3"/>
    <n v="-114.02"/>
  </r>
  <r>
    <n v="2857"/>
    <d v="2015-08-07T00:00:00"/>
    <x v="1"/>
    <x v="7"/>
    <x v="270"/>
    <x v="34"/>
    <x v="0"/>
    <x v="3"/>
    <x v="333"/>
    <x v="2223"/>
    <n v="1"/>
    <n v="1.1200000000000001"/>
  </r>
  <r>
    <n v="2858"/>
    <d v="2015-08-07T00:00:00"/>
    <x v="1"/>
    <x v="7"/>
    <x v="672"/>
    <x v="3"/>
    <x v="0"/>
    <x v="3"/>
    <x v="1430"/>
    <x v="2224"/>
    <n v="3"/>
    <n v="6.46"/>
  </r>
  <r>
    <n v="2859"/>
    <d v="2015-08-07T00:00:00"/>
    <x v="1"/>
    <x v="7"/>
    <x v="439"/>
    <x v="24"/>
    <x v="0"/>
    <x v="3"/>
    <x v="745"/>
    <x v="1680"/>
    <n v="4"/>
    <n v="13.06"/>
  </r>
  <r>
    <n v="2860"/>
    <d v="2015-08-07T00:00:00"/>
    <x v="1"/>
    <x v="7"/>
    <x v="439"/>
    <x v="24"/>
    <x v="1"/>
    <x v="8"/>
    <x v="1431"/>
    <x v="549"/>
    <n v="3"/>
    <n v="34.07"/>
  </r>
  <r>
    <n v="2861"/>
    <d v="2015-08-07T00:00:00"/>
    <x v="1"/>
    <x v="7"/>
    <x v="232"/>
    <x v="2"/>
    <x v="0"/>
    <x v="4"/>
    <x v="273"/>
    <x v="2225"/>
    <n v="10"/>
    <n v="10.68"/>
  </r>
  <r>
    <n v="2862"/>
    <d v="2015-08-07T00:00:00"/>
    <x v="1"/>
    <x v="7"/>
    <x v="270"/>
    <x v="36"/>
    <x v="0"/>
    <x v="12"/>
    <x v="882"/>
    <x v="2226"/>
    <n v="9"/>
    <n v="20.170000000000002"/>
  </r>
  <r>
    <n v="2863"/>
    <d v="2015-08-07T00:00:00"/>
    <x v="1"/>
    <x v="7"/>
    <x v="673"/>
    <x v="6"/>
    <x v="2"/>
    <x v="6"/>
    <x v="1432"/>
    <x v="2227"/>
    <n v="3"/>
    <n v="148.49"/>
  </r>
  <r>
    <n v="2864"/>
    <d v="2015-08-07T00:00:00"/>
    <x v="1"/>
    <x v="7"/>
    <x v="673"/>
    <x v="6"/>
    <x v="0"/>
    <x v="1"/>
    <x v="1433"/>
    <x v="1432"/>
    <n v="2"/>
    <n v="11.78"/>
  </r>
  <r>
    <n v="2865"/>
    <d v="2015-08-08T00:00:00"/>
    <x v="1"/>
    <x v="7"/>
    <x v="426"/>
    <x v="3"/>
    <x v="0"/>
    <x v="3"/>
    <x v="333"/>
    <x v="2228"/>
    <n v="2"/>
    <n v="2.23"/>
  </r>
  <r>
    <n v="2866"/>
    <d v="2015-08-08T00:00:00"/>
    <x v="1"/>
    <x v="7"/>
    <x v="426"/>
    <x v="3"/>
    <x v="0"/>
    <x v="3"/>
    <x v="475"/>
    <x v="533"/>
    <n v="2"/>
    <n v="2.73"/>
  </r>
  <r>
    <n v="2867"/>
    <d v="2015-08-08T00:00:00"/>
    <x v="1"/>
    <x v="7"/>
    <x v="426"/>
    <x v="3"/>
    <x v="1"/>
    <x v="5"/>
    <x v="1434"/>
    <x v="2229"/>
    <n v="1"/>
    <n v="10.86"/>
  </r>
  <r>
    <n v="2868"/>
    <d v="2015-08-08T00:00:00"/>
    <x v="1"/>
    <x v="7"/>
    <x v="674"/>
    <x v="32"/>
    <x v="0"/>
    <x v="4"/>
    <x v="1435"/>
    <x v="2230"/>
    <n v="2"/>
    <n v="11.9"/>
  </r>
  <r>
    <n v="2869"/>
    <d v="2015-08-08T00:00:00"/>
    <x v="1"/>
    <x v="7"/>
    <x v="674"/>
    <x v="32"/>
    <x v="0"/>
    <x v="12"/>
    <x v="1076"/>
    <x v="2231"/>
    <n v="2"/>
    <n v="33.04"/>
  </r>
  <r>
    <n v="2870"/>
    <d v="2015-08-08T00:00:00"/>
    <x v="1"/>
    <x v="7"/>
    <x v="674"/>
    <x v="32"/>
    <x v="0"/>
    <x v="3"/>
    <x v="713"/>
    <x v="455"/>
    <n v="7"/>
    <n v="210.49"/>
  </r>
  <r>
    <n v="2871"/>
    <d v="2015-08-08T00:00:00"/>
    <x v="1"/>
    <x v="7"/>
    <x v="122"/>
    <x v="20"/>
    <x v="2"/>
    <x v="9"/>
    <x v="102"/>
    <x v="2232"/>
    <n v="1"/>
    <n v="28.8"/>
  </r>
  <r>
    <n v="2872"/>
    <d v="2015-08-09T00:00:00"/>
    <x v="1"/>
    <x v="7"/>
    <x v="171"/>
    <x v="14"/>
    <x v="0"/>
    <x v="4"/>
    <x v="545"/>
    <x v="2233"/>
    <n v="1"/>
    <n v="0.97"/>
  </r>
  <r>
    <n v="2873"/>
    <d v="2015-08-09T00:00:00"/>
    <x v="1"/>
    <x v="7"/>
    <x v="171"/>
    <x v="14"/>
    <x v="1"/>
    <x v="13"/>
    <x v="296"/>
    <x v="2234"/>
    <n v="5"/>
    <n v="136.94"/>
  </r>
  <r>
    <n v="2874"/>
    <d v="2015-08-09T00:00:00"/>
    <x v="1"/>
    <x v="7"/>
    <x v="171"/>
    <x v="14"/>
    <x v="0"/>
    <x v="2"/>
    <x v="1125"/>
    <x v="1345"/>
    <n v="1"/>
    <n v="0.22"/>
  </r>
  <r>
    <n v="2875"/>
    <d v="2015-08-09T00:00:00"/>
    <x v="1"/>
    <x v="7"/>
    <x v="201"/>
    <x v="20"/>
    <x v="2"/>
    <x v="6"/>
    <x v="855"/>
    <x v="2235"/>
    <n v="2"/>
    <n v="89.31"/>
  </r>
  <r>
    <n v="2876"/>
    <d v="2015-08-09T00:00:00"/>
    <x v="1"/>
    <x v="7"/>
    <x v="201"/>
    <x v="20"/>
    <x v="1"/>
    <x v="13"/>
    <x v="436"/>
    <x v="2236"/>
    <n v="9"/>
    <n v="-153.12"/>
  </r>
  <r>
    <n v="2877"/>
    <d v="2015-08-09T00:00:00"/>
    <x v="1"/>
    <x v="7"/>
    <x v="201"/>
    <x v="20"/>
    <x v="0"/>
    <x v="2"/>
    <x v="916"/>
    <x v="2237"/>
    <n v="2"/>
    <n v="2.94"/>
  </r>
  <r>
    <n v="2878"/>
    <d v="2015-08-09T00:00:00"/>
    <x v="1"/>
    <x v="7"/>
    <x v="201"/>
    <x v="20"/>
    <x v="0"/>
    <x v="3"/>
    <x v="1391"/>
    <x v="2097"/>
    <n v="2"/>
    <n v="456.59"/>
  </r>
  <r>
    <n v="2879"/>
    <d v="2015-08-09T00:00:00"/>
    <x v="1"/>
    <x v="7"/>
    <x v="201"/>
    <x v="20"/>
    <x v="1"/>
    <x v="8"/>
    <x v="1436"/>
    <x v="2238"/>
    <n v="3"/>
    <n v="18.350000000000001"/>
  </r>
  <r>
    <n v="2880"/>
    <d v="2015-08-09T00:00:00"/>
    <x v="1"/>
    <x v="7"/>
    <x v="201"/>
    <x v="20"/>
    <x v="1"/>
    <x v="8"/>
    <x v="895"/>
    <x v="1059"/>
    <n v="2"/>
    <n v="2.96"/>
  </r>
  <r>
    <n v="2881"/>
    <d v="2015-08-09T00:00:00"/>
    <x v="1"/>
    <x v="7"/>
    <x v="201"/>
    <x v="20"/>
    <x v="2"/>
    <x v="6"/>
    <x v="156"/>
    <x v="2239"/>
    <n v="5"/>
    <n v="274.39"/>
  </r>
  <r>
    <n v="2882"/>
    <d v="2015-08-09T00:00:00"/>
    <x v="1"/>
    <x v="7"/>
    <x v="201"/>
    <x v="20"/>
    <x v="0"/>
    <x v="0"/>
    <x v="1437"/>
    <x v="2240"/>
    <n v="3"/>
    <n v="68.98"/>
  </r>
  <r>
    <n v="2883"/>
    <d v="2015-08-09T00:00:00"/>
    <x v="1"/>
    <x v="7"/>
    <x v="201"/>
    <x v="20"/>
    <x v="0"/>
    <x v="7"/>
    <x v="648"/>
    <x v="2241"/>
    <n v="3"/>
    <n v="5.01"/>
  </r>
  <r>
    <n v="2884"/>
    <d v="2015-08-09T00:00:00"/>
    <x v="1"/>
    <x v="7"/>
    <x v="201"/>
    <x v="20"/>
    <x v="2"/>
    <x v="9"/>
    <x v="1153"/>
    <x v="1530"/>
    <n v="4"/>
    <n v="34.69"/>
  </r>
  <r>
    <n v="2885"/>
    <d v="2015-08-09T00:00:00"/>
    <x v="1"/>
    <x v="7"/>
    <x v="141"/>
    <x v="16"/>
    <x v="0"/>
    <x v="1"/>
    <x v="349"/>
    <x v="1012"/>
    <n v="2"/>
    <n v="1.67"/>
  </r>
  <r>
    <n v="2886"/>
    <d v="2015-08-09T00:00:00"/>
    <x v="1"/>
    <x v="7"/>
    <x v="57"/>
    <x v="21"/>
    <x v="1"/>
    <x v="11"/>
    <x v="1423"/>
    <x v="2242"/>
    <n v="5"/>
    <n v="48.12"/>
  </r>
  <r>
    <n v="2887"/>
    <d v="2015-08-09T00:00:00"/>
    <x v="1"/>
    <x v="7"/>
    <x v="407"/>
    <x v="20"/>
    <x v="1"/>
    <x v="8"/>
    <x v="1001"/>
    <x v="2243"/>
    <n v="3"/>
    <n v="4.41"/>
  </r>
  <r>
    <n v="2888"/>
    <d v="2015-08-09T00:00:00"/>
    <x v="1"/>
    <x v="7"/>
    <x v="407"/>
    <x v="20"/>
    <x v="0"/>
    <x v="0"/>
    <x v="1086"/>
    <x v="1399"/>
    <n v="3"/>
    <n v="69.180000000000007"/>
  </r>
  <r>
    <n v="2889"/>
    <d v="2015-08-10T00:00:00"/>
    <x v="1"/>
    <x v="7"/>
    <x v="488"/>
    <x v="28"/>
    <x v="0"/>
    <x v="1"/>
    <x v="85"/>
    <x v="2244"/>
    <n v="1"/>
    <n v="1.8"/>
  </r>
  <r>
    <n v="2890"/>
    <d v="2015-08-10T00:00:00"/>
    <x v="1"/>
    <x v="7"/>
    <x v="488"/>
    <x v="28"/>
    <x v="0"/>
    <x v="1"/>
    <x v="1101"/>
    <x v="554"/>
    <n v="4"/>
    <n v="19.87"/>
  </r>
  <r>
    <n v="2891"/>
    <d v="2015-08-10T00:00:00"/>
    <x v="1"/>
    <x v="7"/>
    <x v="488"/>
    <x v="28"/>
    <x v="0"/>
    <x v="4"/>
    <x v="234"/>
    <x v="2245"/>
    <n v="3"/>
    <n v="12.51"/>
  </r>
  <r>
    <n v="2892"/>
    <d v="2015-08-10T00:00:00"/>
    <x v="1"/>
    <x v="7"/>
    <x v="494"/>
    <x v="11"/>
    <x v="2"/>
    <x v="6"/>
    <x v="308"/>
    <x v="328"/>
    <n v="4"/>
    <n v="38.36"/>
  </r>
  <r>
    <n v="2893"/>
    <d v="2015-08-10T00:00:00"/>
    <x v="1"/>
    <x v="7"/>
    <x v="494"/>
    <x v="11"/>
    <x v="2"/>
    <x v="6"/>
    <x v="1048"/>
    <x v="2246"/>
    <n v="7"/>
    <n v="-31.49"/>
  </r>
  <r>
    <n v="2894"/>
    <d v="2015-08-10T00:00:00"/>
    <x v="1"/>
    <x v="7"/>
    <x v="494"/>
    <x v="11"/>
    <x v="0"/>
    <x v="12"/>
    <x v="810"/>
    <x v="2247"/>
    <n v="4"/>
    <n v="15.02"/>
  </r>
  <r>
    <n v="2895"/>
    <d v="2015-08-10T00:00:00"/>
    <x v="1"/>
    <x v="7"/>
    <x v="649"/>
    <x v="14"/>
    <x v="0"/>
    <x v="3"/>
    <x v="1438"/>
    <x v="2248"/>
    <n v="5"/>
    <n v="29.14"/>
  </r>
  <r>
    <n v="2896"/>
    <d v="2015-08-11T00:00:00"/>
    <x v="1"/>
    <x v="7"/>
    <x v="220"/>
    <x v="25"/>
    <x v="1"/>
    <x v="8"/>
    <x v="192"/>
    <x v="2249"/>
    <n v="3"/>
    <n v="12.11"/>
  </r>
  <r>
    <n v="2897"/>
    <d v="2015-08-11T00:00:00"/>
    <x v="1"/>
    <x v="7"/>
    <x v="675"/>
    <x v="20"/>
    <x v="0"/>
    <x v="4"/>
    <x v="143"/>
    <x v="687"/>
    <n v="2"/>
    <n v="3.11"/>
  </r>
  <r>
    <n v="2898"/>
    <d v="2015-08-11T00:00:00"/>
    <x v="1"/>
    <x v="7"/>
    <x v="675"/>
    <x v="20"/>
    <x v="2"/>
    <x v="6"/>
    <x v="35"/>
    <x v="2250"/>
    <n v="2"/>
    <n v="34.5"/>
  </r>
  <r>
    <n v="2899"/>
    <d v="2015-08-13T00:00:00"/>
    <x v="1"/>
    <x v="7"/>
    <x v="402"/>
    <x v="3"/>
    <x v="0"/>
    <x v="4"/>
    <x v="1027"/>
    <x v="2251"/>
    <n v="5"/>
    <n v="13.21"/>
  </r>
  <r>
    <n v="2900"/>
    <d v="2015-08-13T00:00:00"/>
    <x v="1"/>
    <x v="7"/>
    <x v="584"/>
    <x v="4"/>
    <x v="0"/>
    <x v="3"/>
    <x v="24"/>
    <x v="24"/>
    <n v="3"/>
    <n v="2.71"/>
  </r>
  <r>
    <n v="2901"/>
    <d v="2015-08-13T00:00:00"/>
    <x v="1"/>
    <x v="7"/>
    <x v="565"/>
    <x v="18"/>
    <x v="0"/>
    <x v="3"/>
    <x v="245"/>
    <x v="21"/>
    <n v="4"/>
    <n v="5.57"/>
  </r>
  <r>
    <n v="2902"/>
    <d v="2015-08-13T00:00:00"/>
    <x v="1"/>
    <x v="7"/>
    <x v="28"/>
    <x v="2"/>
    <x v="0"/>
    <x v="2"/>
    <x v="923"/>
    <x v="2252"/>
    <n v="3"/>
    <n v="15.86"/>
  </r>
  <r>
    <n v="2903"/>
    <d v="2015-08-13T00:00:00"/>
    <x v="1"/>
    <x v="7"/>
    <x v="394"/>
    <x v="3"/>
    <x v="1"/>
    <x v="8"/>
    <x v="58"/>
    <x v="1791"/>
    <n v="3"/>
    <n v="10.41"/>
  </r>
  <r>
    <n v="2904"/>
    <d v="2015-08-13T00:00:00"/>
    <x v="1"/>
    <x v="7"/>
    <x v="271"/>
    <x v="25"/>
    <x v="0"/>
    <x v="4"/>
    <x v="1439"/>
    <x v="2253"/>
    <n v="7"/>
    <n v="8.09"/>
  </r>
  <r>
    <n v="2905"/>
    <d v="2015-08-15T00:00:00"/>
    <x v="1"/>
    <x v="7"/>
    <x v="676"/>
    <x v="3"/>
    <x v="0"/>
    <x v="2"/>
    <x v="899"/>
    <x v="2024"/>
    <n v="2"/>
    <n v="61.39"/>
  </r>
  <r>
    <n v="2906"/>
    <d v="2015-08-15T00:00:00"/>
    <x v="1"/>
    <x v="7"/>
    <x v="238"/>
    <x v="3"/>
    <x v="1"/>
    <x v="8"/>
    <x v="630"/>
    <x v="2254"/>
    <n v="7"/>
    <n v="28.14"/>
  </r>
  <r>
    <n v="2907"/>
    <d v="2015-08-15T00:00:00"/>
    <x v="1"/>
    <x v="7"/>
    <x v="238"/>
    <x v="3"/>
    <x v="0"/>
    <x v="2"/>
    <x v="1440"/>
    <x v="2255"/>
    <n v="3"/>
    <n v="18.97"/>
  </r>
  <r>
    <n v="2908"/>
    <d v="2015-08-16T00:00:00"/>
    <x v="1"/>
    <x v="7"/>
    <x v="522"/>
    <x v="12"/>
    <x v="0"/>
    <x v="4"/>
    <x v="1441"/>
    <x v="2256"/>
    <n v="1"/>
    <n v="0.26"/>
  </r>
  <r>
    <n v="2909"/>
    <d v="2015-08-16T00:00:00"/>
    <x v="1"/>
    <x v="7"/>
    <x v="522"/>
    <x v="12"/>
    <x v="2"/>
    <x v="6"/>
    <x v="1442"/>
    <x v="2257"/>
    <n v="5"/>
    <n v="211.5"/>
  </r>
  <r>
    <n v="2910"/>
    <d v="2015-08-16T00:00:00"/>
    <x v="1"/>
    <x v="7"/>
    <x v="522"/>
    <x v="12"/>
    <x v="0"/>
    <x v="0"/>
    <x v="141"/>
    <x v="2258"/>
    <n v="8"/>
    <n v="105.65"/>
  </r>
  <r>
    <n v="2911"/>
    <d v="2015-08-16T00:00:00"/>
    <x v="1"/>
    <x v="7"/>
    <x v="522"/>
    <x v="12"/>
    <x v="0"/>
    <x v="1"/>
    <x v="348"/>
    <x v="466"/>
    <n v="2"/>
    <n v="1.76"/>
  </r>
  <r>
    <n v="2912"/>
    <d v="2015-08-16T00:00:00"/>
    <x v="1"/>
    <x v="7"/>
    <x v="569"/>
    <x v="2"/>
    <x v="2"/>
    <x v="6"/>
    <x v="1443"/>
    <x v="2259"/>
    <n v="4"/>
    <n v="-112.62"/>
  </r>
  <r>
    <n v="2913"/>
    <d v="2015-08-16T00:00:00"/>
    <x v="1"/>
    <x v="7"/>
    <x v="569"/>
    <x v="2"/>
    <x v="2"/>
    <x v="9"/>
    <x v="410"/>
    <x v="2260"/>
    <n v="3"/>
    <n v="-5.46"/>
  </r>
  <r>
    <n v="2914"/>
    <d v="2015-08-16T00:00:00"/>
    <x v="1"/>
    <x v="7"/>
    <x v="569"/>
    <x v="2"/>
    <x v="0"/>
    <x v="0"/>
    <x v="1444"/>
    <x v="320"/>
    <n v="2"/>
    <n v="3.63"/>
  </r>
  <r>
    <n v="2915"/>
    <d v="2015-08-16T00:00:00"/>
    <x v="1"/>
    <x v="7"/>
    <x v="569"/>
    <x v="2"/>
    <x v="0"/>
    <x v="3"/>
    <x v="362"/>
    <x v="1031"/>
    <n v="2"/>
    <n v="-1.91"/>
  </r>
  <r>
    <n v="2916"/>
    <d v="2015-08-16T00:00:00"/>
    <x v="1"/>
    <x v="7"/>
    <x v="569"/>
    <x v="2"/>
    <x v="1"/>
    <x v="8"/>
    <x v="1445"/>
    <x v="2261"/>
    <n v="3"/>
    <n v="0"/>
  </r>
  <r>
    <n v="2917"/>
    <d v="2015-08-16T00:00:00"/>
    <x v="1"/>
    <x v="7"/>
    <x v="569"/>
    <x v="2"/>
    <x v="0"/>
    <x v="3"/>
    <x v="950"/>
    <x v="572"/>
    <n v="3"/>
    <n v="-2.76"/>
  </r>
  <r>
    <n v="2918"/>
    <d v="2015-08-16T00:00:00"/>
    <x v="1"/>
    <x v="7"/>
    <x v="569"/>
    <x v="2"/>
    <x v="0"/>
    <x v="0"/>
    <x v="1017"/>
    <x v="1207"/>
    <n v="3"/>
    <n v="3.21"/>
  </r>
  <r>
    <n v="2919"/>
    <d v="2015-08-16T00:00:00"/>
    <x v="1"/>
    <x v="7"/>
    <x v="677"/>
    <x v="2"/>
    <x v="0"/>
    <x v="2"/>
    <x v="926"/>
    <x v="2262"/>
    <n v="7"/>
    <n v="3.35"/>
  </r>
  <r>
    <n v="2920"/>
    <d v="2015-08-16T00:00:00"/>
    <x v="1"/>
    <x v="7"/>
    <x v="677"/>
    <x v="2"/>
    <x v="1"/>
    <x v="11"/>
    <x v="1446"/>
    <x v="2263"/>
    <n v="3"/>
    <n v="-205"/>
  </r>
  <r>
    <n v="2921"/>
    <d v="2015-08-17T00:00:00"/>
    <x v="1"/>
    <x v="7"/>
    <x v="678"/>
    <x v="32"/>
    <x v="0"/>
    <x v="3"/>
    <x v="1447"/>
    <x v="2264"/>
    <n v="9"/>
    <n v="23.49"/>
  </r>
  <r>
    <n v="2922"/>
    <d v="2015-08-17T00:00:00"/>
    <x v="1"/>
    <x v="7"/>
    <x v="236"/>
    <x v="12"/>
    <x v="2"/>
    <x v="9"/>
    <x v="401"/>
    <x v="2265"/>
    <n v="2"/>
    <n v="-5.26"/>
  </r>
  <r>
    <n v="2923"/>
    <d v="2015-08-17T00:00:00"/>
    <x v="1"/>
    <x v="7"/>
    <x v="236"/>
    <x v="12"/>
    <x v="0"/>
    <x v="0"/>
    <x v="684"/>
    <x v="1308"/>
    <n v="7"/>
    <n v="12.7"/>
  </r>
  <r>
    <n v="2924"/>
    <d v="2015-08-17T00:00:00"/>
    <x v="1"/>
    <x v="7"/>
    <x v="236"/>
    <x v="12"/>
    <x v="0"/>
    <x v="4"/>
    <x v="1448"/>
    <x v="1207"/>
    <n v="3"/>
    <n v="1.1599999999999999"/>
  </r>
  <r>
    <n v="2925"/>
    <d v="2015-08-17T00:00:00"/>
    <x v="1"/>
    <x v="7"/>
    <x v="236"/>
    <x v="12"/>
    <x v="2"/>
    <x v="9"/>
    <x v="1151"/>
    <x v="2266"/>
    <n v="4"/>
    <n v="-31.6"/>
  </r>
  <r>
    <n v="2926"/>
    <d v="2015-08-21T00:00:00"/>
    <x v="1"/>
    <x v="7"/>
    <x v="327"/>
    <x v="3"/>
    <x v="1"/>
    <x v="5"/>
    <x v="668"/>
    <x v="2267"/>
    <n v="3"/>
    <n v="40.799999999999997"/>
  </r>
  <r>
    <n v="2927"/>
    <d v="2015-08-21T00:00:00"/>
    <x v="1"/>
    <x v="7"/>
    <x v="327"/>
    <x v="3"/>
    <x v="0"/>
    <x v="0"/>
    <x v="1449"/>
    <x v="2268"/>
    <n v="3"/>
    <n v="28.17"/>
  </r>
  <r>
    <n v="2928"/>
    <d v="2015-08-21T00:00:00"/>
    <x v="1"/>
    <x v="7"/>
    <x v="327"/>
    <x v="3"/>
    <x v="0"/>
    <x v="0"/>
    <x v="1035"/>
    <x v="635"/>
    <n v="4"/>
    <n v="11.72"/>
  </r>
  <r>
    <n v="2929"/>
    <d v="2015-08-21T00:00:00"/>
    <x v="1"/>
    <x v="7"/>
    <x v="327"/>
    <x v="3"/>
    <x v="0"/>
    <x v="0"/>
    <x v="1186"/>
    <x v="2269"/>
    <n v="1"/>
    <n v="1.93"/>
  </r>
  <r>
    <n v="2930"/>
    <d v="2015-08-21T00:00:00"/>
    <x v="1"/>
    <x v="7"/>
    <x v="171"/>
    <x v="3"/>
    <x v="1"/>
    <x v="11"/>
    <x v="1450"/>
    <x v="2270"/>
    <n v="6"/>
    <n v="34.49"/>
  </r>
  <r>
    <n v="2931"/>
    <d v="2015-08-21T00:00:00"/>
    <x v="1"/>
    <x v="7"/>
    <x v="171"/>
    <x v="3"/>
    <x v="0"/>
    <x v="2"/>
    <x v="161"/>
    <x v="170"/>
    <n v="1"/>
    <n v="3.24"/>
  </r>
  <r>
    <n v="2932"/>
    <d v="2015-08-21T00:00:00"/>
    <x v="1"/>
    <x v="7"/>
    <x v="549"/>
    <x v="10"/>
    <x v="0"/>
    <x v="3"/>
    <x v="583"/>
    <x v="1845"/>
    <n v="2"/>
    <n v="-8.98"/>
  </r>
  <r>
    <n v="2933"/>
    <d v="2015-08-21T00:00:00"/>
    <x v="1"/>
    <x v="7"/>
    <x v="549"/>
    <x v="10"/>
    <x v="1"/>
    <x v="5"/>
    <x v="160"/>
    <x v="2271"/>
    <n v="3"/>
    <n v="-42.75"/>
  </r>
  <r>
    <n v="2934"/>
    <d v="2015-08-21T00:00:00"/>
    <x v="1"/>
    <x v="7"/>
    <x v="549"/>
    <x v="10"/>
    <x v="1"/>
    <x v="8"/>
    <x v="960"/>
    <x v="679"/>
    <n v="1"/>
    <n v="-3.9"/>
  </r>
  <r>
    <n v="2935"/>
    <d v="2015-08-21T00:00:00"/>
    <x v="1"/>
    <x v="7"/>
    <x v="418"/>
    <x v="5"/>
    <x v="0"/>
    <x v="4"/>
    <x v="1451"/>
    <x v="1765"/>
    <n v="3"/>
    <n v="8.23"/>
  </r>
  <r>
    <n v="2936"/>
    <d v="2015-08-21T00:00:00"/>
    <x v="1"/>
    <x v="7"/>
    <x v="418"/>
    <x v="5"/>
    <x v="0"/>
    <x v="4"/>
    <x v="614"/>
    <x v="2272"/>
    <n v="12"/>
    <n v="10.01"/>
  </r>
  <r>
    <n v="2937"/>
    <d v="2015-08-21T00:00:00"/>
    <x v="1"/>
    <x v="7"/>
    <x v="88"/>
    <x v="2"/>
    <x v="0"/>
    <x v="14"/>
    <x v="488"/>
    <x v="656"/>
    <n v="2"/>
    <n v="-0.7"/>
  </r>
  <r>
    <n v="2938"/>
    <d v="2015-08-21T00:00:00"/>
    <x v="1"/>
    <x v="7"/>
    <x v="88"/>
    <x v="2"/>
    <x v="2"/>
    <x v="9"/>
    <x v="1206"/>
    <x v="928"/>
    <n v="4"/>
    <n v="3.8"/>
  </r>
  <r>
    <n v="2939"/>
    <d v="2015-08-21T00:00:00"/>
    <x v="1"/>
    <x v="7"/>
    <x v="88"/>
    <x v="2"/>
    <x v="0"/>
    <x v="2"/>
    <x v="332"/>
    <x v="2273"/>
    <n v="6"/>
    <n v="-165.77"/>
  </r>
  <r>
    <n v="2940"/>
    <d v="2015-08-21T00:00:00"/>
    <x v="1"/>
    <x v="7"/>
    <x v="88"/>
    <x v="2"/>
    <x v="0"/>
    <x v="3"/>
    <x v="398"/>
    <x v="315"/>
    <n v="2"/>
    <n v="-82.99"/>
  </r>
  <r>
    <n v="2941"/>
    <d v="2015-08-21T00:00:00"/>
    <x v="1"/>
    <x v="7"/>
    <x v="88"/>
    <x v="2"/>
    <x v="0"/>
    <x v="0"/>
    <x v="1029"/>
    <x v="827"/>
    <n v="2"/>
    <n v="15.49"/>
  </r>
  <r>
    <n v="2942"/>
    <d v="2015-08-22T00:00:00"/>
    <x v="1"/>
    <x v="7"/>
    <x v="679"/>
    <x v="20"/>
    <x v="0"/>
    <x v="3"/>
    <x v="594"/>
    <x v="2274"/>
    <n v="6"/>
    <n v="16.29"/>
  </r>
  <r>
    <n v="2943"/>
    <d v="2015-08-22T00:00:00"/>
    <x v="1"/>
    <x v="7"/>
    <x v="680"/>
    <x v="20"/>
    <x v="0"/>
    <x v="4"/>
    <x v="146"/>
    <x v="356"/>
    <n v="4"/>
    <n v="7.6"/>
  </r>
  <r>
    <n v="2944"/>
    <d v="2015-08-23T00:00:00"/>
    <x v="1"/>
    <x v="7"/>
    <x v="210"/>
    <x v="1"/>
    <x v="0"/>
    <x v="14"/>
    <x v="1452"/>
    <x v="1214"/>
    <n v="4"/>
    <n v="2.77"/>
  </r>
  <r>
    <n v="2945"/>
    <d v="2015-08-23T00:00:00"/>
    <x v="1"/>
    <x v="7"/>
    <x v="210"/>
    <x v="1"/>
    <x v="0"/>
    <x v="0"/>
    <x v="1453"/>
    <x v="320"/>
    <n v="2"/>
    <n v="3.63"/>
  </r>
  <r>
    <n v="2946"/>
    <d v="2015-08-23T00:00:00"/>
    <x v="1"/>
    <x v="7"/>
    <x v="210"/>
    <x v="1"/>
    <x v="0"/>
    <x v="7"/>
    <x v="78"/>
    <x v="2275"/>
    <n v="8"/>
    <n v="2.2599999999999998"/>
  </r>
  <r>
    <n v="2947"/>
    <d v="2015-08-23T00:00:00"/>
    <x v="1"/>
    <x v="7"/>
    <x v="210"/>
    <x v="1"/>
    <x v="0"/>
    <x v="12"/>
    <x v="366"/>
    <x v="2276"/>
    <n v="2"/>
    <n v="-13.55"/>
  </r>
  <r>
    <n v="2948"/>
    <d v="2015-08-23T00:00:00"/>
    <x v="1"/>
    <x v="7"/>
    <x v="681"/>
    <x v="4"/>
    <x v="0"/>
    <x v="12"/>
    <x v="1178"/>
    <x v="2277"/>
    <n v="3"/>
    <n v="152.02000000000001"/>
  </r>
  <r>
    <n v="2949"/>
    <d v="2015-08-23T00:00:00"/>
    <x v="1"/>
    <x v="7"/>
    <x v="681"/>
    <x v="4"/>
    <x v="0"/>
    <x v="1"/>
    <x v="1454"/>
    <x v="406"/>
    <n v="3"/>
    <n v="4.2300000000000004"/>
  </r>
  <r>
    <n v="2950"/>
    <d v="2015-08-23T00:00:00"/>
    <x v="1"/>
    <x v="7"/>
    <x v="681"/>
    <x v="4"/>
    <x v="0"/>
    <x v="0"/>
    <x v="426"/>
    <x v="2278"/>
    <n v="5"/>
    <n v="94.96"/>
  </r>
  <r>
    <n v="2951"/>
    <d v="2015-08-23T00:00:00"/>
    <x v="1"/>
    <x v="7"/>
    <x v="681"/>
    <x v="4"/>
    <x v="0"/>
    <x v="0"/>
    <x v="1351"/>
    <x v="369"/>
    <n v="5"/>
    <n v="9.6300000000000008"/>
  </r>
  <r>
    <n v="2952"/>
    <d v="2015-08-23T00:00:00"/>
    <x v="1"/>
    <x v="7"/>
    <x v="681"/>
    <x v="4"/>
    <x v="0"/>
    <x v="0"/>
    <x v="1455"/>
    <x v="2279"/>
    <n v="2"/>
    <n v="48.94"/>
  </r>
  <r>
    <n v="2953"/>
    <d v="2015-08-23T00:00:00"/>
    <x v="1"/>
    <x v="7"/>
    <x v="681"/>
    <x v="4"/>
    <x v="2"/>
    <x v="9"/>
    <x v="973"/>
    <x v="1191"/>
    <n v="9"/>
    <n v="47.86"/>
  </r>
  <r>
    <n v="2954"/>
    <d v="2015-08-23T00:00:00"/>
    <x v="1"/>
    <x v="7"/>
    <x v="681"/>
    <x v="4"/>
    <x v="0"/>
    <x v="12"/>
    <x v="882"/>
    <x v="2280"/>
    <n v="3"/>
    <n v="6.72"/>
  </r>
  <r>
    <n v="2955"/>
    <d v="2015-08-24T00:00:00"/>
    <x v="1"/>
    <x v="7"/>
    <x v="92"/>
    <x v="0"/>
    <x v="0"/>
    <x v="2"/>
    <x v="168"/>
    <x v="2281"/>
    <n v="7"/>
    <n v="124.93"/>
  </r>
  <r>
    <n v="2956"/>
    <d v="2015-08-24T00:00:00"/>
    <x v="1"/>
    <x v="7"/>
    <x v="92"/>
    <x v="0"/>
    <x v="0"/>
    <x v="2"/>
    <x v="242"/>
    <x v="2282"/>
    <n v="14"/>
    <n v="-135.77000000000001"/>
  </r>
  <r>
    <n v="2957"/>
    <d v="2015-08-24T00:00:00"/>
    <x v="1"/>
    <x v="7"/>
    <x v="92"/>
    <x v="0"/>
    <x v="1"/>
    <x v="13"/>
    <x v="989"/>
    <x v="2283"/>
    <n v="5"/>
    <n v="-118.13"/>
  </r>
  <r>
    <n v="2958"/>
    <d v="2015-08-24T00:00:00"/>
    <x v="1"/>
    <x v="7"/>
    <x v="92"/>
    <x v="0"/>
    <x v="0"/>
    <x v="3"/>
    <x v="362"/>
    <x v="1031"/>
    <n v="3"/>
    <n v="-4.22"/>
  </r>
  <r>
    <n v="2959"/>
    <d v="2015-08-24T00:00:00"/>
    <x v="1"/>
    <x v="7"/>
    <x v="654"/>
    <x v="20"/>
    <x v="1"/>
    <x v="13"/>
    <x v="444"/>
    <x v="2284"/>
    <n v="2"/>
    <n v="-75.83"/>
  </r>
  <r>
    <n v="2960"/>
    <d v="2015-08-24T00:00:00"/>
    <x v="1"/>
    <x v="7"/>
    <x v="654"/>
    <x v="20"/>
    <x v="2"/>
    <x v="9"/>
    <x v="17"/>
    <x v="2285"/>
    <n v="2"/>
    <n v="11.7"/>
  </r>
  <r>
    <n v="2961"/>
    <d v="2015-08-24T00:00:00"/>
    <x v="1"/>
    <x v="7"/>
    <x v="682"/>
    <x v="5"/>
    <x v="2"/>
    <x v="15"/>
    <x v="1214"/>
    <x v="2286"/>
    <n v="7"/>
    <n v="1416.8"/>
  </r>
  <r>
    <n v="2962"/>
    <d v="2015-08-24T00:00:00"/>
    <x v="1"/>
    <x v="7"/>
    <x v="682"/>
    <x v="5"/>
    <x v="2"/>
    <x v="9"/>
    <x v="1291"/>
    <x v="1813"/>
    <n v="4"/>
    <n v="18.39"/>
  </r>
  <r>
    <n v="2963"/>
    <d v="2015-08-24T00:00:00"/>
    <x v="1"/>
    <x v="7"/>
    <x v="682"/>
    <x v="5"/>
    <x v="2"/>
    <x v="6"/>
    <x v="1254"/>
    <x v="165"/>
    <n v="3"/>
    <n v="170.51"/>
  </r>
  <r>
    <n v="2964"/>
    <d v="2015-08-24T00:00:00"/>
    <x v="1"/>
    <x v="7"/>
    <x v="59"/>
    <x v="20"/>
    <x v="1"/>
    <x v="8"/>
    <x v="20"/>
    <x v="2287"/>
    <n v="3"/>
    <n v="4.62"/>
  </r>
  <r>
    <n v="2965"/>
    <d v="2015-08-24T00:00:00"/>
    <x v="1"/>
    <x v="7"/>
    <x v="445"/>
    <x v="11"/>
    <x v="0"/>
    <x v="4"/>
    <x v="614"/>
    <x v="2288"/>
    <n v="3"/>
    <n v="0.72"/>
  </r>
  <r>
    <n v="2966"/>
    <d v="2015-08-24T00:00:00"/>
    <x v="1"/>
    <x v="7"/>
    <x v="102"/>
    <x v="10"/>
    <x v="2"/>
    <x v="6"/>
    <x v="1456"/>
    <x v="1984"/>
    <n v="3"/>
    <n v="4.05"/>
  </r>
  <r>
    <n v="2967"/>
    <d v="2015-08-24T00:00:00"/>
    <x v="1"/>
    <x v="7"/>
    <x v="102"/>
    <x v="10"/>
    <x v="0"/>
    <x v="1"/>
    <x v="1454"/>
    <x v="318"/>
    <n v="3"/>
    <n v="2.5099999999999998"/>
  </r>
  <r>
    <n v="2968"/>
    <d v="2015-08-24T00:00:00"/>
    <x v="1"/>
    <x v="7"/>
    <x v="102"/>
    <x v="10"/>
    <x v="0"/>
    <x v="2"/>
    <x v="986"/>
    <x v="2125"/>
    <n v="3"/>
    <n v="48.99"/>
  </r>
  <r>
    <n v="2969"/>
    <d v="2015-08-25T00:00:00"/>
    <x v="1"/>
    <x v="7"/>
    <x v="483"/>
    <x v="3"/>
    <x v="1"/>
    <x v="5"/>
    <x v="908"/>
    <x v="1174"/>
    <n v="1"/>
    <n v="4.59"/>
  </r>
  <r>
    <n v="2970"/>
    <d v="2015-08-25T00:00:00"/>
    <x v="1"/>
    <x v="7"/>
    <x v="483"/>
    <x v="3"/>
    <x v="0"/>
    <x v="12"/>
    <x v="244"/>
    <x v="2289"/>
    <n v="4"/>
    <n v="29.67"/>
  </r>
  <r>
    <n v="2971"/>
    <d v="2015-08-25T00:00:00"/>
    <x v="1"/>
    <x v="7"/>
    <x v="260"/>
    <x v="0"/>
    <x v="1"/>
    <x v="8"/>
    <x v="1055"/>
    <x v="2118"/>
    <n v="2"/>
    <n v="-16.59"/>
  </r>
  <r>
    <n v="2972"/>
    <d v="2015-08-25T00:00:00"/>
    <x v="1"/>
    <x v="7"/>
    <x v="260"/>
    <x v="0"/>
    <x v="0"/>
    <x v="3"/>
    <x v="1135"/>
    <x v="2290"/>
    <n v="1"/>
    <n v="-6.08"/>
  </r>
  <r>
    <n v="2973"/>
    <d v="2015-08-25T00:00:00"/>
    <x v="1"/>
    <x v="7"/>
    <x v="260"/>
    <x v="0"/>
    <x v="1"/>
    <x v="8"/>
    <x v="1457"/>
    <x v="2291"/>
    <n v="5"/>
    <n v="-3.94"/>
  </r>
  <r>
    <n v="2974"/>
    <d v="2015-08-27T00:00:00"/>
    <x v="1"/>
    <x v="7"/>
    <x v="371"/>
    <x v="3"/>
    <x v="0"/>
    <x v="2"/>
    <x v="899"/>
    <x v="2292"/>
    <n v="3"/>
    <n v="92.08"/>
  </r>
  <r>
    <n v="2975"/>
    <d v="2015-08-27T00:00:00"/>
    <x v="1"/>
    <x v="7"/>
    <x v="413"/>
    <x v="3"/>
    <x v="0"/>
    <x v="14"/>
    <x v="1458"/>
    <x v="2293"/>
    <n v="3"/>
    <n v="9.2200000000000006"/>
  </r>
  <r>
    <n v="2976"/>
    <d v="2015-08-27T00:00:00"/>
    <x v="1"/>
    <x v="7"/>
    <x v="413"/>
    <x v="3"/>
    <x v="0"/>
    <x v="0"/>
    <x v="1309"/>
    <x v="809"/>
    <n v="5"/>
    <n v="52.53"/>
  </r>
  <r>
    <n v="2977"/>
    <d v="2015-08-27T00:00:00"/>
    <x v="1"/>
    <x v="7"/>
    <x v="413"/>
    <x v="3"/>
    <x v="0"/>
    <x v="1"/>
    <x v="1459"/>
    <x v="2294"/>
    <n v="1"/>
    <n v="1.48"/>
  </r>
  <r>
    <n v="2978"/>
    <d v="2015-08-27T00:00:00"/>
    <x v="1"/>
    <x v="7"/>
    <x v="570"/>
    <x v="3"/>
    <x v="0"/>
    <x v="3"/>
    <x v="405"/>
    <x v="1509"/>
    <n v="1"/>
    <n v="1.66"/>
  </r>
  <r>
    <n v="2979"/>
    <d v="2015-08-28T00:00:00"/>
    <x v="1"/>
    <x v="7"/>
    <x v="477"/>
    <x v="1"/>
    <x v="2"/>
    <x v="16"/>
    <x v="559"/>
    <x v="962"/>
    <n v="5"/>
    <n v="874.99"/>
  </r>
  <r>
    <n v="2980"/>
    <d v="2015-08-28T00:00:00"/>
    <x v="1"/>
    <x v="7"/>
    <x v="92"/>
    <x v="3"/>
    <x v="0"/>
    <x v="2"/>
    <x v="168"/>
    <x v="2295"/>
    <n v="5"/>
    <n v="267.70999999999998"/>
  </r>
  <r>
    <n v="2981"/>
    <d v="2015-08-28T00:00:00"/>
    <x v="1"/>
    <x v="7"/>
    <x v="92"/>
    <x v="3"/>
    <x v="1"/>
    <x v="11"/>
    <x v="1212"/>
    <x v="2296"/>
    <n v="2"/>
    <n v="28.96"/>
  </r>
  <r>
    <n v="2982"/>
    <d v="2015-08-28T00:00:00"/>
    <x v="1"/>
    <x v="7"/>
    <x v="92"/>
    <x v="3"/>
    <x v="0"/>
    <x v="2"/>
    <x v="161"/>
    <x v="2297"/>
    <n v="9"/>
    <n v="29.15"/>
  </r>
  <r>
    <n v="2983"/>
    <d v="2015-08-28T00:00:00"/>
    <x v="1"/>
    <x v="7"/>
    <x v="92"/>
    <x v="3"/>
    <x v="0"/>
    <x v="3"/>
    <x v="140"/>
    <x v="2298"/>
    <n v="5"/>
    <n v="13.96"/>
  </r>
  <r>
    <n v="2984"/>
    <d v="2015-08-28T00:00:00"/>
    <x v="1"/>
    <x v="7"/>
    <x v="92"/>
    <x v="3"/>
    <x v="2"/>
    <x v="6"/>
    <x v="764"/>
    <x v="1067"/>
    <n v="3"/>
    <n v="15.11"/>
  </r>
  <r>
    <n v="2985"/>
    <d v="2015-08-28T00:00:00"/>
    <x v="1"/>
    <x v="7"/>
    <x v="92"/>
    <x v="3"/>
    <x v="1"/>
    <x v="8"/>
    <x v="152"/>
    <x v="2299"/>
    <n v="2"/>
    <n v="1.75"/>
  </r>
  <r>
    <n v="2986"/>
    <d v="2015-08-28T00:00:00"/>
    <x v="1"/>
    <x v="7"/>
    <x v="624"/>
    <x v="0"/>
    <x v="2"/>
    <x v="6"/>
    <x v="1404"/>
    <x v="2134"/>
    <n v="5"/>
    <n v="82.5"/>
  </r>
  <r>
    <n v="2987"/>
    <d v="2015-08-28T00:00:00"/>
    <x v="1"/>
    <x v="7"/>
    <x v="624"/>
    <x v="0"/>
    <x v="1"/>
    <x v="13"/>
    <x v="848"/>
    <x v="2300"/>
    <n v="1"/>
    <n v="-16.260000000000002"/>
  </r>
  <r>
    <n v="2988"/>
    <d v="2015-08-28T00:00:00"/>
    <x v="1"/>
    <x v="7"/>
    <x v="436"/>
    <x v="37"/>
    <x v="0"/>
    <x v="2"/>
    <x v="434"/>
    <x v="2301"/>
    <n v="11"/>
    <n v="122.29"/>
  </r>
  <r>
    <n v="2989"/>
    <d v="2015-08-29T00:00:00"/>
    <x v="1"/>
    <x v="7"/>
    <x v="570"/>
    <x v="14"/>
    <x v="2"/>
    <x v="6"/>
    <x v="987"/>
    <x v="2302"/>
    <n v="2"/>
    <n v="35.630000000000003"/>
  </r>
  <r>
    <n v="2990"/>
    <d v="2015-08-29T00:00:00"/>
    <x v="1"/>
    <x v="7"/>
    <x v="570"/>
    <x v="14"/>
    <x v="2"/>
    <x v="9"/>
    <x v="665"/>
    <x v="2303"/>
    <n v="7"/>
    <n v="11.45"/>
  </r>
  <r>
    <n v="2991"/>
    <d v="2015-08-31T00:00:00"/>
    <x v="1"/>
    <x v="7"/>
    <x v="177"/>
    <x v="3"/>
    <x v="0"/>
    <x v="0"/>
    <x v="291"/>
    <x v="309"/>
    <n v="9"/>
    <n v="27.99"/>
  </r>
  <r>
    <n v="2992"/>
    <d v="2015-08-31T00:00:00"/>
    <x v="1"/>
    <x v="7"/>
    <x v="134"/>
    <x v="3"/>
    <x v="1"/>
    <x v="11"/>
    <x v="1028"/>
    <x v="2304"/>
    <n v="7"/>
    <n v="200.95"/>
  </r>
  <r>
    <n v="2993"/>
    <d v="2015-08-31T00:00:00"/>
    <x v="1"/>
    <x v="7"/>
    <x v="134"/>
    <x v="3"/>
    <x v="0"/>
    <x v="3"/>
    <x v="213"/>
    <x v="977"/>
    <n v="5"/>
    <n v="46.32"/>
  </r>
  <r>
    <n v="2994"/>
    <d v="2015-08-31T00:00:00"/>
    <x v="1"/>
    <x v="7"/>
    <x v="134"/>
    <x v="3"/>
    <x v="2"/>
    <x v="9"/>
    <x v="1003"/>
    <x v="2305"/>
    <n v="1"/>
    <n v="15.7"/>
  </r>
  <r>
    <n v="2995"/>
    <d v="2015-08-31T00:00:00"/>
    <x v="1"/>
    <x v="7"/>
    <x v="134"/>
    <x v="3"/>
    <x v="2"/>
    <x v="15"/>
    <x v="1460"/>
    <x v="868"/>
    <n v="3"/>
    <n v="80.989999999999995"/>
  </r>
  <r>
    <n v="2996"/>
    <d v="2015-08-31T00:00:00"/>
    <x v="1"/>
    <x v="7"/>
    <x v="26"/>
    <x v="0"/>
    <x v="0"/>
    <x v="0"/>
    <x v="521"/>
    <x v="2105"/>
    <n v="4"/>
    <n v="6.81"/>
  </r>
  <r>
    <n v="2997"/>
    <d v="2015-08-31T00:00:00"/>
    <x v="1"/>
    <x v="7"/>
    <x v="511"/>
    <x v="3"/>
    <x v="2"/>
    <x v="6"/>
    <x v="1008"/>
    <x v="2306"/>
    <n v="5"/>
    <n v="41.7"/>
  </r>
  <r>
    <n v="2998"/>
    <d v="2015-09-01T00:00:00"/>
    <x v="1"/>
    <x v="8"/>
    <x v="440"/>
    <x v="3"/>
    <x v="0"/>
    <x v="3"/>
    <x v="56"/>
    <x v="2307"/>
    <n v="1"/>
    <n v="1.6"/>
  </r>
  <r>
    <n v="2999"/>
    <d v="2015-09-01T00:00:00"/>
    <x v="1"/>
    <x v="8"/>
    <x v="440"/>
    <x v="3"/>
    <x v="2"/>
    <x v="16"/>
    <x v="377"/>
    <x v="2308"/>
    <n v="2"/>
    <n v="335.99"/>
  </r>
  <r>
    <n v="3000"/>
    <d v="2015-09-01T00:00:00"/>
    <x v="1"/>
    <x v="8"/>
    <x v="440"/>
    <x v="3"/>
    <x v="0"/>
    <x v="3"/>
    <x v="263"/>
    <x v="2309"/>
    <n v="4"/>
    <n v="4.49"/>
  </r>
  <r>
    <n v="3001"/>
    <d v="2015-09-01T00:00:00"/>
    <x v="1"/>
    <x v="8"/>
    <x v="108"/>
    <x v="32"/>
    <x v="0"/>
    <x v="3"/>
    <x v="1461"/>
    <x v="2310"/>
    <n v="5"/>
    <n v="51.57"/>
  </r>
  <r>
    <n v="3002"/>
    <d v="2015-09-01T00:00:00"/>
    <x v="1"/>
    <x v="8"/>
    <x v="108"/>
    <x v="32"/>
    <x v="1"/>
    <x v="5"/>
    <x v="664"/>
    <x v="2311"/>
    <n v="1"/>
    <n v="15.19"/>
  </r>
  <r>
    <n v="3003"/>
    <d v="2015-09-01T00:00:00"/>
    <x v="1"/>
    <x v="8"/>
    <x v="108"/>
    <x v="32"/>
    <x v="1"/>
    <x v="8"/>
    <x v="403"/>
    <x v="2312"/>
    <n v="2"/>
    <n v="27.36"/>
  </r>
  <r>
    <n v="3004"/>
    <d v="2015-09-01T00:00:00"/>
    <x v="1"/>
    <x v="8"/>
    <x v="108"/>
    <x v="32"/>
    <x v="0"/>
    <x v="2"/>
    <x v="986"/>
    <x v="2313"/>
    <n v="6"/>
    <n v="315.74"/>
  </r>
  <r>
    <n v="3005"/>
    <d v="2015-09-03T00:00:00"/>
    <x v="1"/>
    <x v="8"/>
    <x v="520"/>
    <x v="25"/>
    <x v="0"/>
    <x v="10"/>
    <x v="1353"/>
    <x v="1969"/>
    <n v="7"/>
    <n v="62.81"/>
  </r>
  <r>
    <n v="3006"/>
    <d v="2015-09-03T00:00:00"/>
    <x v="1"/>
    <x v="8"/>
    <x v="110"/>
    <x v="2"/>
    <x v="0"/>
    <x v="2"/>
    <x v="835"/>
    <x v="2314"/>
    <n v="3"/>
    <n v="-7.27"/>
  </r>
  <r>
    <n v="3007"/>
    <d v="2015-09-03T00:00:00"/>
    <x v="1"/>
    <x v="8"/>
    <x v="110"/>
    <x v="2"/>
    <x v="0"/>
    <x v="14"/>
    <x v="270"/>
    <x v="2315"/>
    <n v="1"/>
    <n v="-149.91"/>
  </r>
  <r>
    <n v="3008"/>
    <d v="2015-09-03T00:00:00"/>
    <x v="1"/>
    <x v="8"/>
    <x v="110"/>
    <x v="2"/>
    <x v="0"/>
    <x v="10"/>
    <x v="944"/>
    <x v="1148"/>
    <n v="6"/>
    <n v="19.690000000000001"/>
  </r>
  <r>
    <n v="3009"/>
    <d v="2015-09-03T00:00:00"/>
    <x v="1"/>
    <x v="8"/>
    <x v="639"/>
    <x v="3"/>
    <x v="0"/>
    <x v="2"/>
    <x v="1462"/>
    <x v="2316"/>
    <n v="3"/>
    <n v="8.49"/>
  </r>
  <r>
    <n v="3010"/>
    <d v="2015-09-03T00:00:00"/>
    <x v="1"/>
    <x v="8"/>
    <x v="639"/>
    <x v="3"/>
    <x v="2"/>
    <x v="9"/>
    <x v="907"/>
    <x v="558"/>
    <n v="2"/>
    <n v="3.4"/>
  </r>
  <r>
    <n v="3011"/>
    <d v="2015-09-03T00:00:00"/>
    <x v="1"/>
    <x v="8"/>
    <x v="639"/>
    <x v="3"/>
    <x v="2"/>
    <x v="9"/>
    <x v="1326"/>
    <x v="2317"/>
    <n v="5"/>
    <n v="46.6"/>
  </r>
  <r>
    <n v="3012"/>
    <d v="2015-09-03T00:00:00"/>
    <x v="1"/>
    <x v="8"/>
    <x v="403"/>
    <x v="37"/>
    <x v="0"/>
    <x v="12"/>
    <x v="52"/>
    <x v="2318"/>
    <n v="2"/>
    <n v="60.55"/>
  </r>
  <r>
    <n v="3013"/>
    <d v="2015-09-03T00:00:00"/>
    <x v="1"/>
    <x v="8"/>
    <x v="403"/>
    <x v="37"/>
    <x v="2"/>
    <x v="6"/>
    <x v="1026"/>
    <x v="2319"/>
    <n v="1"/>
    <n v="25.12"/>
  </r>
  <r>
    <n v="3014"/>
    <d v="2015-09-03T00:00:00"/>
    <x v="1"/>
    <x v="8"/>
    <x v="403"/>
    <x v="20"/>
    <x v="0"/>
    <x v="2"/>
    <x v="1407"/>
    <x v="2320"/>
    <n v="1"/>
    <n v="31.29"/>
  </r>
  <r>
    <n v="3015"/>
    <d v="2015-09-03T00:00:00"/>
    <x v="1"/>
    <x v="8"/>
    <x v="326"/>
    <x v="3"/>
    <x v="1"/>
    <x v="5"/>
    <x v="591"/>
    <x v="102"/>
    <n v="2"/>
    <n v="-12.96"/>
  </r>
  <r>
    <n v="3016"/>
    <d v="2015-09-03T00:00:00"/>
    <x v="1"/>
    <x v="8"/>
    <x v="326"/>
    <x v="3"/>
    <x v="0"/>
    <x v="3"/>
    <x v="881"/>
    <x v="1380"/>
    <n v="2"/>
    <n v="2.15"/>
  </r>
  <r>
    <n v="3017"/>
    <d v="2015-09-03T00:00:00"/>
    <x v="1"/>
    <x v="8"/>
    <x v="552"/>
    <x v="12"/>
    <x v="1"/>
    <x v="8"/>
    <x v="1328"/>
    <x v="2321"/>
    <n v="3"/>
    <n v="89.31"/>
  </r>
  <r>
    <n v="3018"/>
    <d v="2015-09-03T00:00:00"/>
    <x v="1"/>
    <x v="8"/>
    <x v="209"/>
    <x v="14"/>
    <x v="0"/>
    <x v="1"/>
    <x v="228"/>
    <x v="2322"/>
    <n v="2"/>
    <n v="3.6"/>
  </r>
  <r>
    <n v="3019"/>
    <d v="2015-09-04T00:00:00"/>
    <x v="1"/>
    <x v="8"/>
    <x v="349"/>
    <x v="4"/>
    <x v="0"/>
    <x v="0"/>
    <x v="1463"/>
    <x v="2323"/>
    <n v="5"/>
    <n v="137.15"/>
  </r>
  <r>
    <n v="3020"/>
    <d v="2015-09-04T00:00:00"/>
    <x v="1"/>
    <x v="8"/>
    <x v="349"/>
    <x v="4"/>
    <x v="2"/>
    <x v="9"/>
    <x v="1464"/>
    <x v="2324"/>
    <n v="5"/>
    <n v="111.59"/>
  </r>
  <r>
    <n v="3021"/>
    <d v="2015-09-04T00:00:00"/>
    <x v="1"/>
    <x v="8"/>
    <x v="349"/>
    <x v="4"/>
    <x v="0"/>
    <x v="0"/>
    <x v="988"/>
    <x v="2325"/>
    <n v="2"/>
    <n v="2.0499999999999998"/>
  </r>
  <r>
    <n v="3022"/>
    <d v="2015-09-04T00:00:00"/>
    <x v="1"/>
    <x v="8"/>
    <x v="349"/>
    <x v="4"/>
    <x v="0"/>
    <x v="10"/>
    <x v="464"/>
    <x v="510"/>
    <n v="2"/>
    <n v="7.49"/>
  </r>
  <r>
    <n v="3023"/>
    <d v="2015-09-04T00:00:00"/>
    <x v="1"/>
    <x v="8"/>
    <x v="127"/>
    <x v="11"/>
    <x v="0"/>
    <x v="3"/>
    <x v="999"/>
    <x v="2326"/>
    <n v="2"/>
    <n v="-6.83"/>
  </r>
  <r>
    <n v="3024"/>
    <d v="2015-09-04T00:00:00"/>
    <x v="1"/>
    <x v="8"/>
    <x v="171"/>
    <x v="0"/>
    <x v="2"/>
    <x v="9"/>
    <x v="378"/>
    <x v="2327"/>
    <n v="3"/>
    <n v="6.72"/>
  </r>
  <r>
    <n v="3025"/>
    <d v="2015-09-04T00:00:00"/>
    <x v="1"/>
    <x v="8"/>
    <x v="678"/>
    <x v="2"/>
    <x v="0"/>
    <x v="3"/>
    <x v="405"/>
    <x v="1994"/>
    <n v="4"/>
    <n v="-6.12"/>
  </r>
  <r>
    <n v="3026"/>
    <d v="2015-09-05T00:00:00"/>
    <x v="1"/>
    <x v="8"/>
    <x v="316"/>
    <x v="3"/>
    <x v="1"/>
    <x v="11"/>
    <x v="1102"/>
    <x v="1427"/>
    <n v="4"/>
    <n v="-4.84"/>
  </r>
  <r>
    <n v="3027"/>
    <d v="2015-09-05T00:00:00"/>
    <x v="1"/>
    <x v="8"/>
    <x v="316"/>
    <x v="3"/>
    <x v="0"/>
    <x v="3"/>
    <x v="1320"/>
    <x v="2072"/>
    <n v="6"/>
    <n v="9.6999999999999993"/>
  </r>
  <r>
    <n v="3028"/>
    <d v="2015-09-05T00:00:00"/>
    <x v="1"/>
    <x v="8"/>
    <x v="316"/>
    <x v="3"/>
    <x v="1"/>
    <x v="11"/>
    <x v="1093"/>
    <x v="2328"/>
    <n v="3"/>
    <n v="-20.7"/>
  </r>
  <r>
    <n v="3029"/>
    <d v="2015-09-05T00:00:00"/>
    <x v="1"/>
    <x v="8"/>
    <x v="683"/>
    <x v="0"/>
    <x v="0"/>
    <x v="3"/>
    <x v="999"/>
    <x v="219"/>
    <n v="5"/>
    <n v="-25.22"/>
  </r>
  <r>
    <n v="3030"/>
    <d v="2015-09-05T00:00:00"/>
    <x v="1"/>
    <x v="8"/>
    <x v="683"/>
    <x v="0"/>
    <x v="0"/>
    <x v="14"/>
    <x v="906"/>
    <x v="2329"/>
    <n v="9"/>
    <n v="-14.69"/>
  </r>
  <r>
    <n v="3031"/>
    <d v="2015-09-05T00:00:00"/>
    <x v="1"/>
    <x v="8"/>
    <x v="683"/>
    <x v="0"/>
    <x v="0"/>
    <x v="3"/>
    <x v="15"/>
    <x v="2330"/>
    <n v="3"/>
    <n v="-7.82"/>
  </r>
  <r>
    <n v="3032"/>
    <d v="2015-09-05T00:00:00"/>
    <x v="1"/>
    <x v="8"/>
    <x v="569"/>
    <x v="28"/>
    <x v="1"/>
    <x v="8"/>
    <x v="895"/>
    <x v="1059"/>
    <n v="2"/>
    <n v="2.96"/>
  </r>
  <r>
    <n v="3033"/>
    <d v="2015-09-05T00:00:00"/>
    <x v="1"/>
    <x v="8"/>
    <x v="569"/>
    <x v="28"/>
    <x v="0"/>
    <x v="0"/>
    <x v="572"/>
    <x v="570"/>
    <n v="3"/>
    <n v="17.309999999999999"/>
  </r>
  <r>
    <n v="3034"/>
    <d v="2015-09-05T00:00:00"/>
    <x v="1"/>
    <x v="8"/>
    <x v="581"/>
    <x v="6"/>
    <x v="1"/>
    <x v="8"/>
    <x v="1465"/>
    <x v="2331"/>
    <n v="4"/>
    <n v="12.23"/>
  </r>
  <r>
    <n v="3035"/>
    <d v="2015-09-06T00:00:00"/>
    <x v="1"/>
    <x v="8"/>
    <x v="165"/>
    <x v="22"/>
    <x v="0"/>
    <x v="3"/>
    <x v="595"/>
    <x v="675"/>
    <n v="2"/>
    <n v="2.13"/>
  </r>
  <r>
    <n v="3036"/>
    <d v="2015-09-06T00:00:00"/>
    <x v="1"/>
    <x v="8"/>
    <x v="165"/>
    <x v="22"/>
    <x v="1"/>
    <x v="8"/>
    <x v="1466"/>
    <x v="2332"/>
    <n v="3"/>
    <n v="74.81"/>
  </r>
  <r>
    <n v="3037"/>
    <d v="2015-09-06T00:00:00"/>
    <x v="1"/>
    <x v="8"/>
    <x v="604"/>
    <x v="3"/>
    <x v="2"/>
    <x v="9"/>
    <x v="1234"/>
    <x v="2333"/>
    <n v="4"/>
    <n v="18.059999999999999"/>
  </r>
  <r>
    <n v="3038"/>
    <d v="2015-09-06T00:00:00"/>
    <x v="1"/>
    <x v="8"/>
    <x v="684"/>
    <x v="20"/>
    <x v="1"/>
    <x v="5"/>
    <x v="1022"/>
    <x v="2334"/>
    <n v="2"/>
    <n v="60.39"/>
  </r>
  <r>
    <n v="3039"/>
    <d v="2015-09-06T00:00:00"/>
    <x v="1"/>
    <x v="8"/>
    <x v="38"/>
    <x v="15"/>
    <x v="0"/>
    <x v="7"/>
    <x v="1144"/>
    <x v="2335"/>
    <n v="5"/>
    <n v="1.18"/>
  </r>
  <r>
    <n v="3040"/>
    <d v="2015-09-06T00:00:00"/>
    <x v="1"/>
    <x v="8"/>
    <x v="538"/>
    <x v="16"/>
    <x v="0"/>
    <x v="3"/>
    <x v="1467"/>
    <x v="31"/>
    <n v="1"/>
    <n v="-2.5299999999999998"/>
  </r>
  <r>
    <n v="3041"/>
    <d v="2015-09-06T00:00:00"/>
    <x v="1"/>
    <x v="8"/>
    <x v="14"/>
    <x v="20"/>
    <x v="0"/>
    <x v="12"/>
    <x v="792"/>
    <x v="2336"/>
    <n v="1"/>
    <n v="2.1"/>
  </r>
  <r>
    <n v="3042"/>
    <d v="2015-09-06T00:00:00"/>
    <x v="1"/>
    <x v="8"/>
    <x v="14"/>
    <x v="20"/>
    <x v="2"/>
    <x v="6"/>
    <x v="1347"/>
    <x v="2337"/>
    <n v="2"/>
    <n v="101.39"/>
  </r>
  <r>
    <n v="3043"/>
    <d v="2015-09-06T00:00:00"/>
    <x v="1"/>
    <x v="8"/>
    <x v="340"/>
    <x v="6"/>
    <x v="0"/>
    <x v="3"/>
    <x v="730"/>
    <x v="2338"/>
    <n v="9"/>
    <n v="21.45"/>
  </r>
  <r>
    <n v="3044"/>
    <d v="2015-09-06T00:00:00"/>
    <x v="1"/>
    <x v="8"/>
    <x v="661"/>
    <x v="8"/>
    <x v="1"/>
    <x v="13"/>
    <x v="278"/>
    <x v="596"/>
    <n v="1"/>
    <n v="22.35"/>
  </r>
  <r>
    <n v="3045"/>
    <d v="2015-09-07T00:00:00"/>
    <x v="1"/>
    <x v="8"/>
    <x v="454"/>
    <x v="3"/>
    <x v="0"/>
    <x v="2"/>
    <x v="1054"/>
    <x v="2339"/>
    <n v="7"/>
    <n v="20.16"/>
  </r>
  <r>
    <n v="3046"/>
    <d v="2015-09-07T00:00:00"/>
    <x v="1"/>
    <x v="8"/>
    <x v="309"/>
    <x v="0"/>
    <x v="1"/>
    <x v="5"/>
    <x v="633"/>
    <x v="2340"/>
    <n v="2"/>
    <n v="-2.04"/>
  </r>
  <r>
    <n v="3047"/>
    <d v="2015-09-07T00:00:00"/>
    <x v="1"/>
    <x v="8"/>
    <x v="387"/>
    <x v="20"/>
    <x v="0"/>
    <x v="2"/>
    <x v="132"/>
    <x v="517"/>
    <n v="2"/>
    <n v="0.28000000000000003"/>
  </r>
  <r>
    <n v="3048"/>
    <d v="2015-09-07T00:00:00"/>
    <x v="1"/>
    <x v="8"/>
    <x v="387"/>
    <x v="20"/>
    <x v="1"/>
    <x v="13"/>
    <x v="1468"/>
    <x v="2341"/>
    <n v="3"/>
    <n v="-14.16"/>
  </r>
  <r>
    <n v="3049"/>
    <d v="2015-09-07T00:00:00"/>
    <x v="1"/>
    <x v="8"/>
    <x v="382"/>
    <x v="2"/>
    <x v="0"/>
    <x v="3"/>
    <x v="1469"/>
    <x v="2342"/>
    <n v="1"/>
    <n v="-6.98"/>
  </r>
  <r>
    <n v="3050"/>
    <d v="2015-09-07T00:00:00"/>
    <x v="1"/>
    <x v="8"/>
    <x v="382"/>
    <x v="2"/>
    <x v="2"/>
    <x v="6"/>
    <x v="449"/>
    <x v="2343"/>
    <n v="6"/>
    <n v="-131.99"/>
  </r>
  <r>
    <n v="3051"/>
    <d v="2015-09-07T00:00:00"/>
    <x v="1"/>
    <x v="8"/>
    <x v="382"/>
    <x v="2"/>
    <x v="0"/>
    <x v="3"/>
    <x v="420"/>
    <x v="2344"/>
    <n v="3"/>
    <n v="-3.94"/>
  </r>
  <r>
    <n v="3052"/>
    <d v="2015-09-07T00:00:00"/>
    <x v="1"/>
    <x v="8"/>
    <x v="369"/>
    <x v="25"/>
    <x v="0"/>
    <x v="4"/>
    <x v="487"/>
    <x v="401"/>
    <n v="4"/>
    <n v="12.31"/>
  </r>
  <r>
    <n v="3053"/>
    <d v="2015-09-07T00:00:00"/>
    <x v="1"/>
    <x v="8"/>
    <x v="451"/>
    <x v="20"/>
    <x v="2"/>
    <x v="9"/>
    <x v="1300"/>
    <x v="2345"/>
    <n v="7"/>
    <n v="167.98"/>
  </r>
  <r>
    <n v="3054"/>
    <d v="2015-09-07T00:00:00"/>
    <x v="1"/>
    <x v="8"/>
    <x v="340"/>
    <x v="20"/>
    <x v="0"/>
    <x v="2"/>
    <x v="1440"/>
    <x v="2255"/>
    <n v="3"/>
    <n v="18.97"/>
  </r>
  <r>
    <n v="3055"/>
    <d v="2015-09-07T00:00:00"/>
    <x v="1"/>
    <x v="8"/>
    <x v="340"/>
    <x v="20"/>
    <x v="2"/>
    <x v="9"/>
    <x v="1470"/>
    <x v="2346"/>
    <n v="5"/>
    <n v="16.2"/>
  </r>
  <r>
    <n v="3056"/>
    <d v="2015-09-07T00:00:00"/>
    <x v="1"/>
    <x v="8"/>
    <x v="340"/>
    <x v="20"/>
    <x v="0"/>
    <x v="3"/>
    <x v="51"/>
    <x v="675"/>
    <n v="2"/>
    <n v="2.06"/>
  </r>
  <r>
    <n v="3057"/>
    <d v="2015-09-07T00:00:00"/>
    <x v="1"/>
    <x v="8"/>
    <x v="340"/>
    <x v="20"/>
    <x v="1"/>
    <x v="13"/>
    <x v="748"/>
    <x v="2347"/>
    <n v="2"/>
    <n v="-120.29"/>
  </r>
  <r>
    <n v="3058"/>
    <d v="2015-09-07T00:00:00"/>
    <x v="1"/>
    <x v="8"/>
    <x v="340"/>
    <x v="20"/>
    <x v="0"/>
    <x v="7"/>
    <x v="1144"/>
    <x v="2335"/>
    <n v="4"/>
    <n v="2.39"/>
  </r>
  <r>
    <n v="3059"/>
    <d v="2015-09-08T00:00:00"/>
    <x v="1"/>
    <x v="8"/>
    <x v="685"/>
    <x v="3"/>
    <x v="0"/>
    <x v="0"/>
    <x v="1373"/>
    <x v="2183"/>
    <n v="5"/>
    <n v="11.88"/>
  </r>
  <r>
    <n v="3060"/>
    <d v="2015-09-08T00:00:00"/>
    <x v="1"/>
    <x v="8"/>
    <x v="685"/>
    <x v="3"/>
    <x v="0"/>
    <x v="2"/>
    <x v="132"/>
    <x v="874"/>
    <n v="6"/>
    <n v="0.84"/>
  </r>
  <r>
    <n v="3061"/>
    <d v="2015-09-08T00:00:00"/>
    <x v="1"/>
    <x v="8"/>
    <x v="197"/>
    <x v="33"/>
    <x v="1"/>
    <x v="8"/>
    <x v="533"/>
    <x v="107"/>
    <n v="8"/>
    <n v="8.1199999999999992"/>
  </r>
  <r>
    <n v="3062"/>
    <d v="2015-09-10T00:00:00"/>
    <x v="1"/>
    <x v="8"/>
    <x v="309"/>
    <x v="3"/>
    <x v="0"/>
    <x v="14"/>
    <x v="277"/>
    <x v="2348"/>
    <n v="4"/>
    <n v="1.55"/>
  </r>
  <r>
    <n v="3063"/>
    <d v="2015-09-10T00:00:00"/>
    <x v="1"/>
    <x v="8"/>
    <x v="69"/>
    <x v="39"/>
    <x v="0"/>
    <x v="0"/>
    <x v="971"/>
    <x v="98"/>
    <n v="3"/>
    <n v="7.02"/>
  </r>
  <r>
    <n v="3064"/>
    <d v="2015-09-10T00:00:00"/>
    <x v="1"/>
    <x v="8"/>
    <x v="150"/>
    <x v="32"/>
    <x v="0"/>
    <x v="12"/>
    <x v="256"/>
    <x v="32"/>
    <n v="2"/>
    <n v="16.11"/>
  </r>
  <r>
    <n v="3065"/>
    <d v="2015-09-10T00:00:00"/>
    <x v="1"/>
    <x v="8"/>
    <x v="150"/>
    <x v="32"/>
    <x v="1"/>
    <x v="11"/>
    <x v="1212"/>
    <x v="1576"/>
    <n v="2"/>
    <n v="83.25"/>
  </r>
  <r>
    <n v="3066"/>
    <d v="2015-09-10T00:00:00"/>
    <x v="1"/>
    <x v="8"/>
    <x v="150"/>
    <x v="32"/>
    <x v="0"/>
    <x v="0"/>
    <x v="842"/>
    <x v="2349"/>
    <n v="9"/>
    <n v="125.47"/>
  </r>
  <r>
    <n v="3067"/>
    <d v="2015-09-10T00:00:00"/>
    <x v="1"/>
    <x v="8"/>
    <x v="550"/>
    <x v="22"/>
    <x v="0"/>
    <x v="2"/>
    <x v="1471"/>
    <x v="2350"/>
    <n v="6"/>
    <n v="17.690000000000001"/>
  </r>
  <r>
    <n v="3068"/>
    <d v="2015-09-10T00:00:00"/>
    <x v="1"/>
    <x v="8"/>
    <x v="686"/>
    <x v="20"/>
    <x v="0"/>
    <x v="4"/>
    <x v="1472"/>
    <x v="603"/>
    <n v="2"/>
    <n v="2.0699999999999998"/>
  </r>
  <r>
    <n v="3069"/>
    <d v="2015-09-10T00:00:00"/>
    <x v="1"/>
    <x v="8"/>
    <x v="410"/>
    <x v="3"/>
    <x v="1"/>
    <x v="8"/>
    <x v="1230"/>
    <x v="2351"/>
    <n v="6"/>
    <n v="33.07"/>
  </r>
  <r>
    <n v="3070"/>
    <d v="2015-09-10T00:00:00"/>
    <x v="1"/>
    <x v="8"/>
    <x v="592"/>
    <x v="0"/>
    <x v="1"/>
    <x v="5"/>
    <x v="435"/>
    <x v="2352"/>
    <n v="1"/>
    <n v="-2.57"/>
  </r>
  <r>
    <n v="3071"/>
    <d v="2015-09-11T00:00:00"/>
    <x v="1"/>
    <x v="8"/>
    <x v="236"/>
    <x v="3"/>
    <x v="0"/>
    <x v="4"/>
    <x v="1473"/>
    <x v="2353"/>
    <n v="9"/>
    <n v="48.96"/>
  </r>
  <r>
    <n v="3072"/>
    <d v="2015-09-11T00:00:00"/>
    <x v="1"/>
    <x v="8"/>
    <x v="236"/>
    <x v="3"/>
    <x v="0"/>
    <x v="1"/>
    <x v="1454"/>
    <x v="406"/>
    <n v="3"/>
    <n v="4.2300000000000004"/>
  </r>
  <r>
    <n v="3073"/>
    <d v="2015-09-11T00:00:00"/>
    <x v="1"/>
    <x v="8"/>
    <x v="191"/>
    <x v="3"/>
    <x v="0"/>
    <x v="4"/>
    <x v="794"/>
    <x v="2354"/>
    <n v="7"/>
    <n v="79.760000000000005"/>
  </r>
  <r>
    <n v="3074"/>
    <d v="2015-09-11T00:00:00"/>
    <x v="1"/>
    <x v="8"/>
    <x v="286"/>
    <x v="20"/>
    <x v="1"/>
    <x v="8"/>
    <x v="888"/>
    <x v="2355"/>
    <n v="2"/>
    <n v="50.56"/>
  </r>
  <r>
    <n v="3075"/>
    <d v="2015-09-11T00:00:00"/>
    <x v="1"/>
    <x v="8"/>
    <x v="286"/>
    <x v="20"/>
    <x v="0"/>
    <x v="2"/>
    <x v="935"/>
    <x v="2356"/>
    <n v="1"/>
    <n v="1.58"/>
  </r>
  <r>
    <n v="3076"/>
    <d v="2015-09-11T00:00:00"/>
    <x v="1"/>
    <x v="8"/>
    <x v="286"/>
    <x v="20"/>
    <x v="2"/>
    <x v="9"/>
    <x v="1474"/>
    <x v="2357"/>
    <n v="1"/>
    <n v="6.8"/>
  </r>
  <r>
    <n v="3077"/>
    <d v="2015-09-11T00:00:00"/>
    <x v="1"/>
    <x v="8"/>
    <x v="286"/>
    <x v="20"/>
    <x v="0"/>
    <x v="2"/>
    <x v="917"/>
    <x v="2358"/>
    <n v="4"/>
    <n v="108.18"/>
  </r>
  <r>
    <n v="3078"/>
    <d v="2015-09-11T00:00:00"/>
    <x v="1"/>
    <x v="8"/>
    <x v="169"/>
    <x v="26"/>
    <x v="1"/>
    <x v="8"/>
    <x v="1475"/>
    <x v="2359"/>
    <n v="4"/>
    <n v="4"/>
  </r>
  <r>
    <n v="3079"/>
    <d v="2015-09-11T00:00:00"/>
    <x v="1"/>
    <x v="8"/>
    <x v="659"/>
    <x v="23"/>
    <x v="0"/>
    <x v="1"/>
    <x v="1476"/>
    <x v="1541"/>
    <n v="3"/>
    <n v="14.9"/>
  </r>
  <r>
    <n v="3080"/>
    <d v="2015-09-11T00:00:00"/>
    <x v="1"/>
    <x v="8"/>
    <x v="659"/>
    <x v="23"/>
    <x v="1"/>
    <x v="8"/>
    <x v="928"/>
    <x v="1118"/>
    <n v="4"/>
    <n v="3.92"/>
  </r>
  <r>
    <n v="3081"/>
    <d v="2015-09-11T00:00:00"/>
    <x v="1"/>
    <x v="8"/>
    <x v="659"/>
    <x v="23"/>
    <x v="0"/>
    <x v="3"/>
    <x v="81"/>
    <x v="2360"/>
    <n v="4"/>
    <n v="96.42"/>
  </r>
  <r>
    <n v="3082"/>
    <d v="2015-09-11T00:00:00"/>
    <x v="1"/>
    <x v="8"/>
    <x v="659"/>
    <x v="23"/>
    <x v="0"/>
    <x v="12"/>
    <x v="519"/>
    <x v="2361"/>
    <n v="4"/>
    <n v="29.98"/>
  </r>
  <r>
    <n v="3083"/>
    <d v="2015-09-11T00:00:00"/>
    <x v="1"/>
    <x v="8"/>
    <x v="659"/>
    <x v="23"/>
    <x v="0"/>
    <x v="0"/>
    <x v="1477"/>
    <x v="2167"/>
    <n v="6"/>
    <n v="18.66"/>
  </r>
  <r>
    <n v="3084"/>
    <d v="2015-09-12T00:00:00"/>
    <x v="1"/>
    <x v="8"/>
    <x v="194"/>
    <x v="20"/>
    <x v="2"/>
    <x v="16"/>
    <x v="1478"/>
    <x v="386"/>
    <n v="2"/>
    <n v="60"/>
  </r>
  <r>
    <n v="3085"/>
    <d v="2015-09-12T00:00:00"/>
    <x v="1"/>
    <x v="8"/>
    <x v="194"/>
    <x v="20"/>
    <x v="0"/>
    <x v="1"/>
    <x v="1090"/>
    <x v="370"/>
    <n v="4"/>
    <n v="6.05"/>
  </r>
  <r>
    <n v="3086"/>
    <d v="2015-09-12T00:00:00"/>
    <x v="1"/>
    <x v="8"/>
    <x v="51"/>
    <x v="20"/>
    <x v="0"/>
    <x v="4"/>
    <x v="202"/>
    <x v="1515"/>
    <n v="2"/>
    <n v="3.06"/>
  </r>
  <r>
    <n v="3087"/>
    <d v="2015-09-12T00:00:00"/>
    <x v="1"/>
    <x v="8"/>
    <x v="51"/>
    <x v="20"/>
    <x v="0"/>
    <x v="2"/>
    <x v="874"/>
    <x v="1715"/>
    <n v="2"/>
    <n v="4.24"/>
  </r>
  <r>
    <n v="3088"/>
    <d v="2015-09-12T00:00:00"/>
    <x v="1"/>
    <x v="8"/>
    <x v="51"/>
    <x v="20"/>
    <x v="0"/>
    <x v="7"/>
    <x v="1152"/>
    <x v="2362"/>
    <n v="1"/>
    <n v="0.57999999999999996"/>
  </r>
  <r>
    <n v="3089"/>
    <d v="2015-09-12T00:00:00"/>
    <x v="1"/>
    <x v="8"/>
    <x v="51"/>
    <x v="20"/>
    <x v="0"/>
    <x v="1"/>
    <x v="1101"/>
    <x v="2363"/>
    <n v="2"/>
    <n v="9.94"/>
  </r>
  <r>
    <n v="3090"/>
    <d v="2015-09-12T00:00:00"/>
    <x v="1"/>
    <x v="8"/>
    <x v="51"/>
    <x v="20"/>
    <x v="0"/>
    <x v="0"/>
    <x v="1479"/>
    <x v="2364"/>
    <n v="5"/>
    <n v="14.16"/>
  </r>
  <r>
    <n v="3091"/>
    <d v="2015-09-12T00:00:00"/>
    <x v="1"/>
    <x v="8"/>
    <x v="51"/>
    <x v="20"/>
    <x v="0"/>
    <x v="10"/>
    <x v="41"/>
    <x v="2365"/>
    <n v="1"/>
    <n v="12.77"/>
  </r>
  <r>
    <n v="3092"/>
    <d v="2015-09-12T00:00:00"/>
    <x v="1"/>
    <x v="8"/>
    <x v="583"/>
    <x v="22"/>
    <x v="2"/>
    <x v="9"/>
    <x v="786"/>
    <x v="1345"/>
    <n v="2"/>
    <n v="8.57"/>
  </r>
  <r>
    <n v="3093"/>
    <d v="2015-09-13T00:00:00"/>
    <x v="1"/>
    <x v="8"/>
    <x v="456"/>
    <x v="18"/>
    <x v="2"/>
    <x v="9"/>
    <x v="621"/>
    <x v="1855"/>
    <n v="4"/>
    <n v="16"/>
  </r>
  <r>
    <n v="3094"/>
    <d v="2015-09-13T00:00:00"/>
    <x v="1"/>
    <x v="8"/>
    <x v="456"/>
    <x v="18"/>
    <x v="1"/>
    <x v="5"/>
    <x v="395"/>
    <x v="2366"/>
    <n v="7"/>
    <n v="394.21"/>
  </r>
  <r>
    <n v="3095"/>
    <d v="2015-09-13T00:00:00"/>
    <x v="1"/>
    <x v="8"/>
    <x v="173"/>
    <x v="2"/>
    <x v="0"/>
    <x v="3"/>
    <x v="274"/>
    <x v="2367"/>
    <n v="1"/>
    <n v="-2.0099999999999998"/>
  </r>
  <r>
    <n v="3096"/>
    <d v="2015-09-13T00:00:00"/>
    <x v="1"/>
    <x v="8"/>
    <x v="657"/>
    <x v="4"/>
    <x v="1"/>
    <x v="8"/>
    <x v="1139"/>
    <x v="2368"/>
    <n v="3"/>
    <n v="12.99"/>
  </r>
  <r>
    <n v="3097"/>
    <d v="2015-09-13T00:00:00"/>
    <x v="1"/>
    <x v="8"/>
    <x v="657"/>
    <x v="4"/>
    <x v="0"/>
    <x v="0"/>
    <x v="448"/>
    <x v="2369"/>
    <n v="7"/>
    <n v="31.47"/>
  </r>
  <r>
    <n v="3098"/>
    <d v="2015-09-13T00:00:00"/>
    <x v="1"/>
    <x v="8"/>
    <x v="316"/>
    <x v="1"/>
    <x v="0"/>
    <x v="10"/>
    <x v="21"/>
    <x v="2370"/>
    <n v="1"/>
    <n v="2.93"/>
  </r>
  <r>
    <n v="3099"/>
    <d v="2015-09-13T00:00:00"/>
    <x v="1"/>
    <x v="8"/>
    <x v="316"/>
    <x v="1"/>
    <x v="1"/>
    <x v="5"/>
    <x v="664"/>
    <x v="2371"/>
    <n v="4"/>
    <n v="-12.15"/>
  </r>
  <r>
    <n v="3100"/>
    <d v="2015-09-13T00:00:00"/>
    <x v="1"/>
    <x v="8"/>
    <x v="481"/>
    <x v="25"/>
    <x v="0"/>
    <x v="3"/>
    <x v="1480"/>
    <x v="2372"/>
    <n v="4"/>
    <n v="-10.039999999999999"/>
  </r>
  <r>
    <n v="3101"/>
    <d v="2015-09-13T00:00:00"/>
    <x v="1"/>
    <x v="8"/>
    <x v="687"/>
    <x v="3"/>
    <x v="1"/>
    <x v="8"/>
    <x v="1310"/>
    <x v="2373"/>
    <n v="7"/>
    <n v="55.39"/>
  </r>
  <r>
    <n v="3102"/>
    <d v="2015-09-13T00:00:00"/>
    <x v="1"/>
    <x v="8"/>
    <x v="687"/>
    <x v="3"/>
    <x v="0"/>
    <x v="3"/>
    <x v="345"/>
    <x v="2374"/>
    <n v="3"/>
    <n v="7.82"/>
  </r>
  <r>
    <n v="3103"/>
    <d v="2015-09-13T00:00:00"/>
    <x v="1"/>
    <x v="8"/>
    <x v="687"/>
    <x v="3"/>
    <x v="1"/>
    <x v="5"/>
    <x v="560"/>
    <x v="698"/>
    <n v="3"/>
    <n v="71.77"/>
  </r>
  <r>
    <n v="3104"/>
    <d v="2015-09-13T00:00:00"/>
    <x v="1"/>
    <x v="8"/>
    <x v="687"/>
    <x v="3"/>
    <x v="1"/>
    <x v="8"/>
    <x v="1050"/>
    <x v="2375"/>
    <n v="5"/>
    <n v="24.88"/>
  </r>
  <r>
    <n v="3105"/>
    <d v="2015-09-13T00:00:00"/>
    <x v="1"/>
    <x v="8"/>
    <x v="687"/>
    <x v="3"/>
    <x v="1"/>
    <x v="8"/>
    <x v="630"/>
    <x v="139"/>
    <n v="3"/>
    <n v="12.06"/>
  </r>
  <r>
    <n v="3106"/>
    <d v="2015-09-13T00:00:00"/>
    <x v="1"/>
    <x v="8"/>
    <x v="687"/>
    <x v="3"/>
    <x v="0"/>
    <x v="0"/>
    <x v="1481"/>
    <x v="1771"/>
    <n v="2"/>
    <n v="100.66"/>
  </r>
  <r>
    <n v="3107"/>
    <d v="2015-09-14T00:00:00"/>
    <x v="1"/>
    <x v="8"/>
    <x v="103"/>
    <x v="27"/>
    <x v="1"/>
    <x v="13"/>
    <x v="953"/>
    <x v="2376"/>
    <n v="5"/>
    <n v="118.66"/>
  </r>
  <r>
    <n v="3108"/>
    <d v="2015-09-14T00:00:00"/>
    <x v="1"/>
    <x v="8"/>
    <x v="386"/>
    <x v="3"/>
    <x v="1"/>
    <x v="13"/>
    <x v="436"/>
    <x v="2377"/>
    <n v="3"/>
    <n v="-8.51"/>
  </r>
  <r>
    <n v="3109"/>
    <d v="2015-09-14T00:00:00"/>
    <x v="1"/>
    <x v="8"/>
    <x v="616"/>
    <x v="9"/>
    <x v="0"/>
    <x v="2"/>
    <x v="437"/>
    <x v="2378"/>
    <n v="3"/>
    <n v="5.39"/>
  </r>
  <r>
    <n v="3110"/>
    <d v="2015-09-14T00:00:00"/>
    <x v="1"/>
    <x v="8"/>
    <x v="96"/>
    <x v="20"/>
    <x v="0"/>
    <x v="2"/>
    <x v="216"/>
    <x v="2379"/>
    <n v="6"/>
    <n v="257.70999999999998"/>
  </r>
  <r>
    <n v="3111"/>
    <d v="2015-09-14T00:00:00"/>
    <x v="1"/>
    <x v="8"/>
    <x v="96"/>
    <x v="20"/>
    <x v="2"/>
    <x v="16"/>
    <x v="679"/>
    <x v="2380"/>
    <n v="2"/>
    <n v="329.99"/>
  </r>
  <r>
    <n v="3112"/>
    <d v="2015-09-14T00:00:00"/>
    <x v="1"/>
    <x v="8"/>
    <x v="96"/>
    <x v="20"/>
    <x v="0"/>
    <x v="3"/>
    <x v="106"/>
    <x v="115"/>
    <n v="9"/>
    <n v="4.54"/>
  </r>
  <r>
    <n v="3113"/>
    <d v="2015-09-14T00:00:00"/>
    <x v="1"/>
    <x v="8"/>
    <x v="671"/>
    <x v="30"/>
    <x v="0"/>
    <x v="3"/>
    <x v="811"/>
    <x v="2381"/>
    <n v="5"/>
    <n v="12.69"/>
  </r>
  <r>
    <n v="3114"/>
    <d v="2015-09-15T00:00:00"/>
    <x v="1"/>
    <x v="8"/>
    <x v="537"/>
    <x v="16"/>
    <x v="0"/>
    <x v="0"/>
    <x v="684"/>
    <x v="143"/>
    <n v="3"/>
    <n v="5.44"/>
  </r>
  <r>
    <n v="3115"/>
    <d v="2015-09-15T00:00:00"/>
    <x v="1"/>
    <x v="8"/>
    <x v="537"/>
    <x v="16"/>
    <x v="1"/>
    <x v="8"/>
    <x v="55"/>
    <x v="2382"/>
    <n v="4"/>
    <n v="2.5499999999999998"/>
  </r>
  <r>
    <n v="3116"/>
    <d v="2015-09-15T00:00:00"/>
    <x v="1"/>
    <x v="8"/>
    <x v="537"/>
    <x v="16"/>
    <x v="0"/>
    <x v="2"/>
    <x v="847"/>
    <x v="1405"/>
    <n v="2"/>
    <n v="2.16"/>
  </r>
  <r>
    <n v="3117"/>
    <d v="2015-09-15T00:00:00"/>
    <x v="1"/>
    <x v="8"/>
    <x v="537"/>
    <x v="16"/>
    <x v="1"/>
    <x v="8"/>
    <x v="1330"/>
    <x v="2383"/>
    <n v="1"/>
    <n v="-2.1"/>
  </r>
  <r>
    <n v="3118"/>
    <d v="2015-09-15T00:00:00"/>
    <x v="1"/>
    <x v="8"/>
    <x v="189"/>
    <x v="18"/>
    <x v="0"/>
    <x v="2"/>
    <x v="25"/>
    <x v="2384"/>
    <n v="2"/>
    <n v="11.45"/>
  </r>
  <r>
    <n v="3119"/>
    <d v="2015-09-15T00:00:00"/>
    <x v="1"/>
    <x v="8"/>
    <x v="189"/>
    <x v="18"/>
    <x v="0"/>
    <x v="4"/>
    <x v="1472"/>
    <x v="2385"/>
    <n v="8"/>
    <n v="8.27"/>
  </r>
  <r>
    <n v="3120"/>
    <d v="2015-09-15T00:00:00"/>
    <x v="1"/>
    <x v="8"/>
    <x v="688"/>
    <x v="20"/>
    <x v="0"/>
    <x v="3"/>
    <x v="1356"/>
    <x v="2386"/>
    <n v="3"/>
    <n v="29.95"/>
  </r>
  <r>
    <n v="3121"/>
    <d v="2015-09-15T00:00:00"/>
    <x v="1"/>
    <x v="8"/>
    <x v="688"/>
    <x v="20"/>
    <x v="1"/>
    <x v="11"/>
    <x v="1419"/>
    <x v="1224"/>
    <n v="1"/>
    <n v="1.1599999999999999"/>
  </r>
  <r>
    <n v="3122"/>
    <d v="2015-09-15T00:00:00"/>
    <x v="1"/>
    <x v="8"/>
    <x v="688"/>
    <x v="20"/>
    <x v="0"/>
    <x v="0"/>
    <x v="184"/>
    <x v="115"/>
    <n v="2"/>
    <n v="6.22"/>
  </r>
  <r>
    <n v="3123"/>
    <d v="2015-09-15T00:00:00"/>
    <x v="1"/>
    <x v="8"/>
    <x v="262"/>
    <x v="33"/>
    <x v="1"/>
    <x v="13"/>
    <x v="748"/>
    <x v="2387"/>
    <n v="2"/>
    <n v="200.49"/>
  </r>
  <r>
    <n v="3124"/>
    <d v="2015-09-15T00:00:00"/>
    <x v="1"/>
    <x v="8"/>
    <x v="262"/>
    <x v="33"/>
    <x v="2"/>
    <x v="6"/>
    <x v="1482"/>
    <x v="2388"/>
    <n v="3"/>
    <n v="0"/>
  </r>
  <r>
    <n v="3125"/>
    <d v="2015-09-15T00:00:00"/>
    <x v="1"/>
    <x v="8"/>
    <x v="262"/>
    <x v="33"/>
    <x v="1"/>
    <x v="5"/>
    <x v="1417"/>
    <x v="2389"/>
    <n v="7"/>
    <n v="306.49"/>
  </r>
  <r>
    <n v="3126"/>
    <d v="2015-09-15T00:00:00"/>
    <x v="1"/>
    <x v="8"/>
    <x v="689"/>
    <x v="2"/>
    <x v="0"/>
    <x v="3"/>
    <x v="566"/>
    <x v="2390"/>
    <n v="4"/>
    <n v="-2.86"/>
  </r>
  <r>
    <n v="3127"/>
    <d v="2015-09-15T00:00:00"/>
    <x v="1"/>
    <x v="8"/>
    <x v="689"/>
    <x v="2"/>
    <x v="0"/>
    <x v="2"/>
    <x v="554"/>
    <x v="2391"/>
    <n v="2"/>
    <n v="-29.44"/>
  </r>
  <r>
    <n v="3128"/>
    <d v="2015-09-16T00:00:00"/>
    <x v="1"/>
    <x v="8"/>
    <x v="32"/>
    <x v="6"/>
    <x v="0"/>
    <x v="10"/>
    <x v="21"/>
    <x v="12"/>
    <n v="4"/>
    <n v="14.63"/>
  </r>
  <r>
    <n v="3129"/>
    <d v="2015-09-17T00:00:00"/>
    <x v="1"/>
    <x v="8"/>
    <x v="463"/>
    <x v="2"/>
    <x v="1"/>
    <x v="11"/>
    <x v="1483"/>
    <x v="2392"/>
    <n v="7"/>
    <n v="-1665.05"/>
  </r>
  <r>
    <n v="3130"/>
    <d v="2015-09-17T00:00:00"/>
    <x v="1"/>
    <x v="8"/>
    <x v="463"/>
    <x v="2"/>
    <x v="0"/>
    <x v="3"/>
    <x v="775"/>
    <x v="2393"/>
    <n v="2"/>
    <n v="-7.05"/>
  </r>
  <r>
    <n v="3131"/>
    <d v="2015-09-17T00:00:00"/>
    <x v="1"/>
    <x v="8"/>
    <x v="463"/>
    <x v="2"/>
    <x v="1"/>
    <x v="8"/>
    <x v="1412"/>
    <x v="35"/>
    <n v="3"/>
    <n v="15.53"/>
  </r>
  <r>
    <n v="3132"/>
    <d v="2015-09-17T00:00:00"/>
    <x v="1"/>
    <x v="8"/>
    <x v="463"/>
    <x v="2"/>
    <x v="0"/>
    <x v="10"/>
    <x v="229"/>
    <x v="1032"/>
    <n v="2"/>
    <n v="1.1000000000000001"/>
  </r>
  <r>
    <n v="3133"/>
    <d v="2015-09-17T00:00:00"/>
    <x v="1"/>
    <x v="8"/>
    <x v="463"/>
    <x v="2"/>
    <x v="0"/>
    <x v="4"/>
    <x v="755"/>
    <x v="2394"/>
    <n v="6"/>
    <n v="9.7100000000000009"/>
  </r>
  <r>
    <n v="3134"/>
    <d v="2015-09-17T00:00:00"/>
    <x v="1"/>
    <x v="8"/>
    <x v="463"/>
    <x v="2"/>
    <x v="0"/>
    <x v="3"/>
    <x v="343"/>
    <x v="2395"/>
    <n v="6"/>
    <n v="-5.72"/>
  </r>
  <r>
    <n v="3135"/>
    <d v="2015-09-17T00:00:00"/>
    <x v="1"/>
    <x v="8"/>
    <x v="463"/>
    <x v="2"/>
    <x v="0"/>
    <x v="4"/>
    <x v="975"/>
    <x v="2396"/>
    <n v="2"/>
    <n v="3.55"/>
  </r>
  <r>
    <n v="3136"/>
    <d v="2015-09-17T00:00:00"/>
    <x v="1"/>
    <x v="8"/>
    <x v="690"/>
    <x v="3"/>
    <x v="0"/>
    <x v="0"/>
    <x v="757"/>
    <x v="331"/>
    <n v="5"/>
    <n v="15.55"/>
  </r>
  <r>
    <n v="3137"/>
    <d v="2015-09-17T00:00:00"/>
    <x v="1"/>
    <x v="8"/>
    <x v="472"/>
    <x v="0"/>
    <x v="1"/>
    <x v="8"/>
    <x v="1484"/>
    <x v="1247"/>
    <n v="2"/>
    <n v="-10.42"/>
  </r>
  <r>
    <n v="3138"/>
    <d v="2015-09-17T00:00:00"/>
    <x v="1"/>
    <x v="8"/>
    <x v="472"/>
    <x v="0"/>
    <x v="0"/>
    <x v="3"/>
    <x v="1267"/>
    <x v="2397"/>
    <n v="3"/>
    <n v="-10.210000000000001"/>
  </r>
  <r>
    <n v="3139"/>
    <d v="2015-09-17T00:00:00"/>
    <x v="1"/>
    <x v="8"/>
    <x v="471"/>
    <x v="20"/>
    <x v="1"/>
    <x v="13"/>
    <x v="773"/>
    <x v="2398"/>
    <n v="2"/>
    <n v="-103.27"/>
  </r>
  <r>
    <n v="3140"/>
    <d v="2015-09-17T00:00:00"/>
    <x v="1"/>
    <x v="8"/>
    <x v="674"/>
    <x v="16"/>
    <x v="2"/>
    <x v="9"/>
    <x v="390"/>
    <x v="2399"/>
    <n v="3"/>
    <n v="10.9"/>
  </r>
  <r>
    <n v="3141"/>
    <d v="2015-09-17T00:00:00"/>
    <x v="1"/>
    <x v="8"/>
    <x v="568"/>
    <x v="22"/>
    <x v="0"/>
    <x v="3"/>
    <x v="345"/>
    <x v="2374"/>
    <n v="3"/>
    <n v="7.82"/>
  </r>
  <r>
    <n v="3142"/>
    <d v="2015-09-17T00:00:00"/>
    <x v="1"/>
    <x v="8"/>
    <x v="184"/>
    <x v="20"/>
    <x v="0"/>
    <x v="2"/>
    <x v="1142"/>
    <x v="1119"/>
    <n v="5"/>
    <n v="1.04"/>
  </r>
  <r>
    <n v="3143"/>
    <d v="2015-09-17T00:00:00"/>
    <x v="1"/>
    <x v="8"/>
    <x v="184"/>
    <x v="20"/>
    <x v="0"/>
    <x v="1"/>
    <x v="634"/>
    <x v="1708"/>
    <n v="7"/>
    <n v="41.22"/>
  </r>
  <r>
    <n v="3144"/>
    <d v="2015-09-17T00:00:00"/>
    <x v="1"/>
    <x v="8"/>
    <x v="184"/>
    <x v="20"/>
    <x v="1"/>
    <x v="5"/>
    <x v="1078"/>
    <x v="2400"/>
    <n v="2"/>
    <n v="8.8800000000000008"/>
  </r>
  <r>
    <n v="3145"/>
    <d v="2015-09-17T00:00:00"/>
    <x v="1"/>
    <x v="8"/>
    <x v="184"/>
    <x v="20"/>
    <x v="0"/>
    <x v="2"/>
    <x v="617"/>
    <x v="2401"/>
    <n v="4"/>
    <n v="27.43"/>
  </r>
  <r>
    <n v="3146"/>
    <d v="2015-09-17T00:00:00"/>
    <x v="1"/>
    <x v="8"/>
    <x v="184"/>
    <x v="20"/>
    <x v="1"/>
    <x v="11"/>
    <x v="1483"/>
    <x v="2402"/>
    <n v="6"/>
    <n v="158.58000000000001"/>
  </r>
  <r>
    <n v="3147"/>
    <d v="2015-09-17T00:00:00"/>
    <x v="1"/>
    <x v="8"/>
    <x v="184"/>
    <x v="20"/>
    <x v="1"/>
    <x v="11"/>
    <x v="853"/>
    <x v="2403"/>
    <n v="5"/>
    <n v="-25.05"/>
  </r>
  <r>
    <n v="3148"/>
    <d v="2015-09-17T00:00:00"/>
    <x v="1"/>
    <x v="8"/>
    <x v="184"/>
    <x v="20"/>
    <x v="2"/>
    <x v="6"/>
    <x v="1095"/>
    <x v="910"/>
    <n v="3"/>
    <n v="58.79"/>
  </r>
  <r>
    <n v="3149"/>
    <d v="2015-09-17T00:00:00"/>
    <x v="1"/>
    <x v="8"/>
    <x v="184"/>
    <x v="20"/>
    <x v="2"/>
    <x v="9"/>
    <x v="1146"/>
    <x v="2404"/>
    <n v="2"/>
    <n v="217.77"/>
  </r>
  <r>
    <n v="3150"/>
    <d v="2015-09-17T00:00:00"/>
    <x v="1"/>
    <x v="8"/>
    <x v="184"/>
    <x v="20"/>
    <x v="0"/>
    <x v="0"/>
    <x v="267"/>
    <x v="754"/>
    <n v="2"/>
    <n v="53.26"/>
  </r>
  <r>
    <n v="3151"/>
    <d v="2015-09-17T00:00:00"/>
    <x v="1"/>
    <x v="8"/>
    <x v="184"/>
    <x v="20"/>
    <x v="2"/>
    <x v="6"/>
    <x v="1147"/>
    <x v="409"/>
    <n v="4"/>
    <n v="1.36"/>
  </r>
  <r>
    <n v="3152"/>
    <d v="2015-09-18T00:00:00"/>
    <x v="1"/>
    <x v="8"/>
    <x v="120"/>
    <x v="3"/>
    <x v="0"/>
    <x v="0"/>
    <x v="722"/>
    <x v="2405"/>
    <n v="14"/>
    <n v="78.75"/>
  </r>
  <r>
    <n v="3153"/>
    <d v="2015-09-18T00:00:00"/>
    <x v="1"/>
    <x v="8"/>
    <x v="120"/>
    <x v="3"/>
    <x v="0"/>
    <x v="0"/>
    <x v="1485"/>
    <x v="611"/>
    <n v="4"/>
    <n v="9.76"/>
  </r>
  <r>
    <n v="3154"/>
    <d v="2015-09-18T00:00:00"/>
    <x v="1"/>
    <x v="8"/>
    <x v="120"/>
    <x v="3"/>
    <x v="0"/>
    <x v="14"/>
    <x v="817"/>
    <x v="948"/>
    <n v="2"/>
    <n v="2.19"/>
  </r>
  <r>
    <n v="3155"/>
    <d v="2015-09-18T00:00:00"/>
    <x v="1"/>
    <x v="8"/>
    <x v="484"/>
    <x v="36"/>
    <x v="0"/>
    <x v="2"/>
    <x v="1019"/>
    <x v="2237"/>
    <n v="2"/>
    <n v="7.97"/>
  </r>
  <r>
    <n v="3156"/>
    <d v="2015-09-18T00:00:00"/>
    <x v="1"/>
    <x v="8"/>
    <x v="484"/>
    <x v="36"/>
    <x v="0"/>
    <x v="2"/>
    <x v="509"/>
    <x v="2406"/>
    <n v="7"/>
    <n v="0"/>
  </r>
  <r>
    <n v="3157"/>
    <d v="2015-09-18T00:00:00"/>
    <x v="1"/>
    <x v="8"/>
    <x v="484"/>
    <x v="36"/>
    <x v="2"/>
    <x v="6"/>
    <x v="205"/>
    <x v="2407"/>
    <n v="1"/>
    <n v="130"/>
  </r>
  <r>
    <n v="3158"/>
    <d v="2015-09-18T00:00:00"/>
    <x v="1"/>
    <x v="8"/>
    <x v="484"/>
    <x v="36"/>
    <x v="2"/>
    <x v="6"/>
    <x v="570"/>
    <x v="2408"/>
    <n v="7"/>
    <n v="327.58"/>
  </r>
  <r>
    <n v="3159"/>
    <d v="2015-09-18T00:00:00"/>
    <x v="1"/>
    <x v="8"/>
    <x v="484"/>
    <x v="36"/>
    <x v="0"/>
    <x v="3"/>
    <x v="999"/>
    <x v="2409"/>
    <n v="4"/>
    <n v="31.89"/>
  </r>
  <r>
    <n v="3160"/>
    <d v="2015-09-18T00:00:00"/>
    <x v="1"/>
    <x v="8"/>
    <x v="169"/>
    <x v="3"/>
    <x v="0"/>
    <x v="4"/>
    <x v="1451"/>
    <x v="2410"/>
    <n v="2"/>
    <n v="5.49"/>
  </r>
  <r>
    <n v="3161"/>
    <d v="2015-09-18T00:00:00"/>
    <x v="1"/>
    <x v="8"/>
    <x v="169"/>
    <x v="3"/>
    <x v="0"/>
    <x v="14"/>
    <x v="1486"/>
    <x v="2411"/>
    <n v="2"/>
    <n v="5.07"/>
  </r>
  <r>
    <n v="3162"/>
    <d v="2015-09-18T00:00:00"/>
    <x v="1"/>
    <x v="8"/>
    <x v="169"/>
    <x v="3"/>
    <x v="1"/>
    <x v="8"/>
    <x v="557"/>
    <x v="2412"/>
    <n v="2"/>
    <n v="10.25"/>
  </r>
  <r>
    <n v="3163"/>
    <d v="2015-09-18T00:00:00"/>
    <x v="1"/>
    <x v="8"/>
    <x v="691"/>
    <x v="16"/>
    <x v="2"/>
    <x v="9"/>
    <x v="1189"/>
    <x v="2413"/>
    <n v="9"/>
    <n v="152.38999999999999"/>
  </r>
  <r>
    <n v="3164"/>
    <d v="2015-09-18T00:00:00"/>
    <x v="1"/>
    <x v="8"/>
    <x v="692"/>
    <x v="22"/>
    <x v="0"/>
    <x v="0"/>
    <x v="1032"/>
    <x v="2414"/>
    <n v="2"/>
    <n v="8.7100000000000009"/>
  </r>
  <r>
    <n v="3165"/>
    <d v="2015-09-18T00:00:00"/>
    <x v="1"/>
    <x v="8"/>
    <x v="693"/>
    <x v="3"/>
    <x v="0"/>
    <x v="2"/>
    <x v="1020"/>
    <x v="1204"/>
    <n v="4"/>
    <n v="8.8800000000000008"/>
  </r>
  <r>
    <n v="3166"/>
    <d v="2015-09-19T00:00:00"/>
    <x v="1"/>
    <x v="8"/>
    <x v="492"/>
    <x v="6"/>
    <x v="1"/>
    <x v="11"/>
    <x v="32"/>
    <x v="32"/>
    <n v="2"/>
    <n v="4.34"/>
  </r>
  <r>
    <n v="3167"/>
    <d v="2015-09-19T00:00:00"/>
    <x v="1"/>
    <x v="8"/>
    <x v="62"/>
    <x v="4"/>
    <x v="2"/>
    <x v="9"/>
    <x v="1487"/>
    <x v="2415"/>
    <n v="4"/>
    <n v="23.23"/>
  </r>
  <r>
    <n v="3168"/>
    <d v="2015-09-19T00:00:00"/>
    <x v="1"/>
    <x v="8"/>
    <x v="602"/>
    <x v="3"/>
    <x v="0"/>
    <x v="0"/>
    <x v="722"/>
    <x v="44"/>
    <n v="2"/>
    <n v="11.25"/>
  </r>
  <r>
    <n v="3169"/>
    <d v="2015-09-19T00:00:00"/>
    <x v="1"/>
    <x v="8"/>
    <x v="60"/>
    <x v="20"/>
    <x v="2"/>
    <x v="6"/>
    <x v="1288"/>
    <x v="2192"/>
    <n v="14"/>
    <n v="134.33000000000001"/>
  </r>
  <r>
    <n v="3170"/>
    <d v="2015-09-19T00:00:00"/>
    <x v="1"/>
    <x v="8"/>
    <x v="167"/>
    <x v="31"/>
    <x v="0"/>
    <x v="4"/>
    <x v="1488"/>
    <x v="2214"/>
    <n v="5"/>
    <n v="2.1800000000000002"/>
  </r>
  <r>
    <n v="3171"/>
    <d v="2015-09-19T00:00:00"/>
    <x v="1"/>
    <x v="8"/>
    <x v="658"/>
    <x v="3"/>
    <x v="1"/>
    <x v="8"/>
    <x v="814"/>
    <x v="2083"/>
    <n v="3"/>
    <n v="19.47"/>
  </r>
  <r>
    <n v="3172"/>
    <d v="2015-09-20T00:00:00"/>
    <x v="1"/>
    <x v="8"/>
    <x v="199"/>
    <x v="32"/>
    <x v="0"/>
    <x v="3"/>
    <x v="898"/>
    <x v="1859"/>
    <n v="6"/>
    <n v="16.96"/>
  </r>
  <r>
    <n v="3173"/>
    <d v="2015-09-20T00:00:00"/>
    <x v="1"/>
    <x v="8"/>
    <x v="498"/>
    <x v="20"/>
    <x v="0"/>
    <x v="0"/>
    <x v="572"/>
    <x v="2416"/>
    <n v="5"/>
    <n v="28.86"/>
  </r>
  <r>
    <n v="3174"/>
    <d v="2015-09-20T00:00:00"/>
    <x v="1"/>
    <x v="8"/>
    <x v="498"/>
    <x v="20"/>
    <x v="0"/>
    <x v="3"/>
    <x v="1489"/>
    <x v="2417"/>
    <n v="2"/>
    <n v="8.86"/>
  </r>
  <r>
    <n v="3175"/>
    <d v="2015-09-20T00:00:00"/>
    <x v="1"/>
    <x v="8"/>
    <x v="497"/>
    <x v="15"/>
    <x v="0"/>
    <x v="3"/>
    <x v="1391"/>
    <x v="2418"/>
    <n v="6"/>
    <n v="-913.18"/>
  </r>
  <r>
    <n v="3176"/>
    <d v="2015-09-20T00:00:00"/>
    <x v="1"/>
    <x v="8"/>
    <x v="497"/>
    <x v="15"/>
    <x v="0"/>
    <x v="2"/>
    <x v="554"/>
    <x v="2419"/>
    <n v="4"/>
    <n v="-58.87"/>
  </r>
  <r>
    <n v="3177"/>
    <d v="2015-09-20T00:00:00"/>
    <x v="1"/>
    <x v="8"/>
    <x v="481"/>
    <x v="17"/>
    <x v="0"/>
    <x v="3"/>
    <x v="811"/>
    <x v="2420"/>
    <n v="11"/>
    <n v="16.52"/>
  </r>
  <r>
    <n v="3178"/>
    <d v="2015-09-20T00:00:00"/>
    <x v="1"/>
    <x v="8"/>
    <x v="633"/>
    <x v="1"/>
    <x v="0"/>
    <x v="3"/>
    <x v="701"/>
    <x v="2421"/>
    <n v="3"/>
    <n v="-4.49"/>
  </r>
  <r>
    <n v="3179"/>
    <d v="2015-09-21T00:00:00"/>
    <x v="1"/>
    <x v="8"/>
    <x v="642"/>
    <x v="0"/>
    <x v="2"/>
    <x v="6"/>
    <x v="1347"/>
    <x v="1950"/>
    <n v="7"/>
    <n v="118.29"/>
  </r>
  <r>
    <n v="3180"/>
    <d v="2015-09-21T00:00:00"/>
    <x v="1"/>
    <x v="8"/>
    <x v="642"/>
    <x v="0"/>
    <x v="2"/>
    <x v="9"/>
    <x v="128"/>
    <x v="133"/>
    <n v="3"/>
    <n v="32.130000000000003"/>
  </r>
  <r>
    <n v="3181"/>
    <d v="2015-09-21T00:00:00"/>
    <x v="1"/>
    <x v="8"/>
    <x v="642"/>
    <x v="0"/>
    <x v="1"/>
    <x v="8"/>
    <x v="895"/>
    <x v="1086"/>
    <n v="4"/>
    <n v="-1.48"/>
  </r>
  <r>
    <n v="3182"/>
    <d v="2015-09-21T00:00:00"/>
    <x v="1"/>
    <x v="8"/>
    <x v="330"/>
    <x v="22"/>
    <x v="0"/>
    <x v="2"/>
    <x v="53"/>
    <x v="2422"/>
    <n v="6"/>
    <n v="47.94"/>
  </r>
  <r>
    <n v="3183"/>
    <d v="2015-09-21T00:00:00"/>
    <x v="1"/>
    <x v="8"/>
    <x v="33"/>
    <x v="3"/>
    <x v="1"/>
    <x v="5"/>
    <x v="612"/>
    <x v="1275"/>
    <n v="4"/>
    <n v="0"/>
  </r>
  <r>
    <n v="3184"/>
    <d v="2015-09-21T00:00:00"/>
    <x v="1"/>
    <x v="8"/>
    <x v="33"/>
    <x v="3"/>
    <x v="0"/>
    <x v="7"/>
    <x v="961"/>
    <x v="2423"/>
    <n v="2"/>
    <n v="2.5299999999999998"/>
  </r>
  <r>
    <n v="3185"/>
    <d v="2015-09-21T00:00:00"/>
    <x v="1"/>
    <x v="8"/>
    <x v="441"/>
    <x v="14"/>
    <x v="1"/>
    <x v="11"/>
    <x v="683"/>
    <x v="2424"/>
    <n v="4"/>
    <n v="31.09"/>
  </r>
  <r>
    <n v="3186"/>
    <d v="2015-09-21T00:00:00"/>
    <x v="1"/>
    <x v="8"/>
    <x v="441"/>
    <x v="14"/>
    <x v="0"/>
    <x v="4"/>
    <x v="151"/>
    <x v="1905"/>
    <n v="1"/>
    <n v="7.54"/>
  </r>
  <r>
    <n v="3187"/>
    <d v="2015-09-21T00:00:00"/>
    <x v="1"/>
    <x v="8"/>
    <x v="347"/>
    <x v="32"/>
    <x v="1"/>
    <x v="8"/>
    <x v="809"/>
    <x v="2425"/>
    <n v="2"/>
    <n v="14.5"/>
  </r>
  <r>
    <n v="3188"/>
    <d v="2015-09-21T00:00:00"/>
    <x v="1"/>
    <x v="8"/>
    <x v="128"/>
    <x v="32"/>
    <x v="2"/>
    <x v="6"/>
    <x v="173"/>
    <x v="2426"/>
    <n v="2"/>
    <n v="147.47999999999999"/>
  </r>
  <r>
    <n v="3189"/>
    <d v="2015-09-21T00:00:00"/>
    <x v="1"/>
    <x v="8"/>
    <x v="128"/>
    <x v="32"/>
    <x v="1"/>
    <x v="5"/>
    <x v="1434"/>
    <x v="2277"/>
    <n v="3"/>
    <n v="141.16"/>
  </r>
  <r>
    <n v="3190"/>
    <d v="2015-09-21T00:00:00"/>
    <x v="1"/>
    <x v="8"/>
    <x v="656"/>
    <x v="9"/>
    <x v="1"/>
    <x v="5"/>
    <x v="1333"/>
    <x v="2427"/>
    <n v="4"/>
    <n v="422.51"/>
  </r>
  <r>
    <n v="3191"/>
    <d v="2015-09-21T00:00:00"/>
    <x v="1"/>
    <x v="8"/>
    <x v="656"/>
    <x v="9"/>
    <x v="0"/>
    <x v="2"/>
    <x v="512"/>
    <x v="1425"/>
    <n v="7"/>
    <n v="24.07"/>
  </r>
  <r>
    <n v="3192"/>
    <d v="2015-09-21T00:00:00"/>
    <x v="1"/>
    <x v="8"/>
    <x v="656"/>
    <x v="9"/>
    <x v="0"/>
    <x v="10"/>
    <x v="838"/>
    <x v="2428"/>
    <n v="2"/>
    <n v="57.32"/>
  </r>
  <r>
    <n v="3193"/>
    <d v="2015-09-21T00:00:00"/>
    <x v="1"/>
    <x v="8"/>
    <x v="656"/>
    <x v="9"/>
    <x v="0"/>
    <x v="0"/>
    <x v="1490"/>
    <x v="635"/>
    <n v="4"/>
    <n v="11.72"/>
  </r>
  <r>
    <n v="3194"/>
    <d v="2015-09-21T00:00:00"/>
    <x v="1"/>
    <x v="8"/>
    <x v="656"/>
    <x v="9"/>
    <x v="0"/>
    <x v="2"/>
    <x v="555"/>
    <x v="2429"/>
    <n v="2"/>
    <n v="6.4"/>
  </r>
  <r>
    <n v="3195"/>
    <d v="2015-09-21T00:00:00"/>
    <x v="1"/>
    <x v="8"/>
    <x v="656"/>
    <x v="9"/>
    <x v="2"/>
    <x v="6"/>
    <x v="504"/>
    <x v="308"/>
    <n v="5"/>
    <n v="176.39"/>
  </r>
  <r>
    <n v="3196"/>
    <d v="2015-09-21T00:00:00"/>
    <x v="1"/>
    <x v="8"/>
    <x v="656"/>
    <x v="9"/>
    <x v="2"/>
    <x v="6"/>
    <x v="450"/>
    <x v="494"/>
    <n v="3"/>
    <n v="32.979999999999997"/>
  </r>
  <r>
    <n v="3197"/>
    <d v="2015-09-21T00:00:00"/>
    <x v="1"/>
    <x v="8"/>
    <x v="656"/>
    <x v="9"/>
    <x v="0"/>
    <x v="3"/>
    <x v="772"/>
    <x v="2430"/>
    <n v="2"/>
    <n v="6.86"/>
  </r>
  <r>
    <n v="3198"/>
    <d v="2015-09-21T00:00:00"/>
    <x v="1"/>
    <x v="8"/>
    <x v="656"/>
    <x v="9"/>
    <x v="0"/>
    <x v="2"/>
    <x v="1020"/>
    <x v="2431"/>
    <n v="8"/>
    <n v="17.760000000000002"/>
  </r>
  <r>
    <n v="3199"/>
    <d v="2015-09-22T00:00:00"/>
    <x v="1"/>
    <x v="8"/>
    <x v="392"/>
    <x v="3"/>
    <x v="1"/>
    <x v="8"/>
    <x v="889"/>
    <x v="1050"/>
    <n v="2"/>
    <n v="53.2"/>
  </r>
  <r>
    <n v="3200"/>
    <d v="2015-09-22T00:00:00"/>
    <x v="1"/>
    <x v="8"/>
    <x v="53"/>
    <x v="6"/>
    <x v="0"/>
    <x v="0"/>
    <x v="1110"/>
    <x v="331"/>
    <n v="5"/>
    <n v="15.55"/>
  </r>
  <r>
    <n v="3201"/>
    <d v="2015-09-22T00:00:00"/>
    <x v="1"/>
    <x v="8"/>
    <x v="53"/>
    <x v="6"/>
    <x v="1"/>
    <x v="8"/>
    <x v="1180"/>
    <x v="972"/>
    <n v="2"/>
    <n v="11.04"/>
  </r>
  <r>
    <n v="3202"/>
    <d v="2015-09-22T00:00:00"/>
    <x v="1"/>
    <x v="8"/>
    <x v="694"/>
    <x v="15"/>
    <x v="0"/>
    <x v="1"/>
    <x v="1491"/>
    <x v="2432"/>
    <n v="4"/>
    <n v="4.2"/>
  </r>
  <r>
    <n v="3203"/>
    <d v="2015-09-22T00:00:00"/>
    <x v="1"/>
    <x v="8"/>
    <x v="694"/>
    <x v="15"/>
    <x v="0"/>
    <x v="2"/>
    <x v="1002"/>
    <x v="2433"/>
    <n v="4"/>
    <n v="-63.01"/>
  </r>
  <r>
    <n v="3204"/>
    <d v="2015-09-22T00:00:00"/>
    <x v="1"/>
    <x v="8"/>
    <x v="694"/>
    <x v="15"/>
    <x v="0"/>
    <x v="2"/>
    <x v="660"/>
    <x v="2434"/>
    <n v="1"/>
    <n v="-4.7699999999999996"/>
  </r>
  <r>
    <n v="3205"/>
    <d v="2015-09-22T00:00:00"/>
    <x v="1"/>
    <x v="8"/>
    <x v="694"/>
    <x v="15"/>
    <x v="0"/>
    <x v="4"/>
    <x v="1041"/>
    <x v="991"/>
    <n v="2"/>
    <n v="0.32"/>
  </r>
  <r>
    <n v="3206"/>
    <d v="2015-09-22T00:00:00"/>
    <x v="1"/>
    <x v="8"/>
    <x v="694"/>
    <x v="15"/>
    <x v="0"/>
    <x v="3"/>
    <x v="251"/>
    <x v="2435"/>
    <n v="2"/>
    <n v="-2.56"/>
  </r>
  <r>
    <n v="3207"/>
    <d v="2015-09-22T00:00:00"/>
    <x v="1"/>
    <x v="8"/>
    <x v="251"/>
    <x v="2"/>
    <x v="0"/>
    <x v="14"/>
    <x v="930"/>
    <x v="1980"/>
    <n v="5"/>
    <n v="6.26"/>
  </r>
  <r>
    <n v="3208"/>
    <d v="2015-09-22T00:00:00"/>
    <x v="1"/>
    <x v="8"/>
    <x v="251"/>
    <x v="2"/>
    <x v="2"/>
    <x v="9"/>
    <x v="1044"/>
    <x v="2436"/>
    <n v="3"/>
    <n v="-7.72"/>
  </r>
  <r>
    <n v="3209"/>
    <d v="2015-09-22T00:00:00"/>
    <x v="1"/>
    <x v="8"/>
    <x v="22"/>
    <x v="3"/>
    <x v="0"/>
    <x v="12"/>
    <x v="808"/>
    <x v="2437"/>
    <n v="3"/>
    <n v="16.59"/>
  </r>
  <r>
    <n v="3210"/>
    <d v="2015-09-24T00:00:00"/>
    <x v="1"/>
    <x v="8"/>
    <x v="402"/>
    <x v="2"/>
    <x v="0"/>
    <x v="4"/>
    <x v="806"/>
    <x v="966"/>
    <n v="2"/>
    <n v="0.6"/>
  </r>
  <r>
    <n v="3211"/>
    <d v="2015-09-24T00:00:00"/>
    <x v="1"/>
    <x v="8"/>
    <x v="387"/>
    <x v="8"/>
    <x v="1"/>
    <x v="5"/>
    <x v="123"/>
    <x v="2438"/>
    <n v="6"/>
    <n v="155.25"/>
  </r>
  <r>
    <n v="3212"/>
    <d v="2015-09-24T00:00:00"/>
    <x v="1"/>
    <x v="8"/>
    <x v="354"/>
    <x v="30"/>
    <x v="0"/>
    <x v="3"/>
    <x v="343"/>
    <x v="1068"/>
    <n v="4"/>
    <n v="6.86"/>
  </r>
  <r>
    <n v="3213"/>
    <d v="2015-09-24T00:00:00"/>
    <x v="1"/>
    <x v="8"/>
    <x v="354"/>
    <x v="30"/>
    <x v="1"/>
    <x v="5"/>
    <x v="433"/>
    <x v="2439"/>
    <n v="10"/>
    <n v="394.27"/>
  </r>
  <r>
    <n v="3214"/>
    <d v="2015-09-24T00:00:00"/>
    <x v="1"/>
    <x v="8"/>
    <x v="528"/>
    <x v="39"/>
    <x v="2"/>
    <x v="6"/>
    <x v="1492"/>
    <x v="2440"/>
    <n v="6"/>
    <n v="213.7"/>
  </r>
  <r>
    <n v="3215"/>
    <d v="2015-09-24T00:00:00"/>
    <x v="1"/>
    <x v="8"/>
    <x v="297"/>
    <x v="22"/>
    <x v="0"/>
    <x v="4"/>
    <x v="755"/>
    <x v="2441"/>
    <n v="2"/>
    <n v="10.43"/>
  </r>
  <r>
    <n v="3216"/>
    <d v="2015-09-24T00:00:00"/>
    <x v="1"/>
    <x v="8"/>
    <x v="297"/>
    <x v="22"/>
    <x v="0"/>
    <x v="3"/>
    <x v="248"/>
    <x v="1700"/>
    <n v="3"/>
    <n v="5.42"/>
  </r>
  <r>
    <n v="3217"/>
    <d v="2015-09-24T00:00:00"/>
    <x v="1"/>
    <x v="8"/>
    <x v="678"/>
    <x v="3"/>
    <x v="1"/>
    <x v="8"/>
    <x v="20"/>
    <x v="2287"/>
    <n v="3"/>
    <n v="4.62"/>
  </r>
  <r>
    <n v="3218"/>
    <d v="2015-09-24T00:00:00"/>
    <x v="1"/>
    <x v="8"/>
    <x v="678"/>
    <x v="3"/>
    <x v="0"/>
    <x v="12"/>
    <x v="1193"/>
    <x v="2442"/>
    <n v="4"/>
    <n v="335.85"/>
  </r>
  <r>
    <n v="3219"/>
    <d v="2015-09-24T00:00:00"/>
    <x v="1"/>
    <x v="8"/>
    <x v="695"/>
    <x v="12"/>
    <x v="2"/>
    <x v="6"/>
    <x v="1130"/>
    <x v="2443"/>
    <n v="2"/>
    <n v="13.17"/>
  </r>
  <r>
    <n v="3220"/>
    <d v="2015-09-24T00:00:00"/>
    <x v="1"/>
    <x v="8"/>
    <x v="111"/>
    <x v="12"/>
    <x v="0"/>
    <x v="4"/>
    <x v="72"/>
    <x v="1033"/>
    <n v="2"/>
    <n v="2.37"/>
  </r>
  <r>
    <n v="3221"/>
    <d v="2015-09-24T00:00:00"/>
    <x v="1"/>
    <x v="8"/>
    <x v="111"/>
    <x v="12"/>
    <x v="2"/>
    <x v="9"/>
    <x v="1065"/>
    <x v="2444"/>
    <n v="2"/>
    <n v="1.45"/>
  </r>
  <r>
    <n v="3222"/>
    <d v="2015-09-24T00:00:00"/>
    <x v="1"/>
    <x v="8"/>
    <x v="111"/>
    <x v="12"/>
    <x v="0"/>
    <x v="4"/>
    <x v="421"/>
    <x v="1450"/>
    <n v="7"/>
    <n v="1.85"/>
  </r>
  <r>
    <n v="3223"/>
    <d v="2015-09-24T00:00:00"/>
    <x v="1"/>
    <x v="8"/>
    <x v="337"/>
    <x v="10"/>
    <x v="0"/>
    <x v="3"/>
    <x v="949"/>
    <x v="2445"/>
    <n v="6"/>
    <n v="-4.49"/>
  </r>
  <r>
    <n v="3224"/>
    <d v="2015-09-24T00:00:00"/>
    <x v="1"/>
    <x v="8"/>
    <x v="337"/>
    <x v="10"/>
    <x v="0"/>
    <x v="2"/>
    <x v="1271"/>
    <x v="213"/>
    <n v="2"/>
    <n v="1.68"/>
  </r>
  <r>
    <n v="3225"/>
    <d v="2015-09-24T00:00:00"/>
    <x v="1"/>
    <x v="8"/>
    <x v="337"/>
    <x v="10"/>
    <x v="0"/>
    <x v="10"/>
    <x v="1493"/>
    <x v="254"/>
    <n v="2"/>
    <n v="5.54"/>
  </r>
  <r>
    <n v="3226"/>
    <d v="2015-09-24T00:00:00"/>
    <x v="1"/>
    <x v="8"/>
    <x v="337"/>
    <x v="10"/>
    <x v="0"/>
    <x v="1"/>
    <x v="956"/>
    <x v="1163"/>
    <n v="1"/>
    <n v="7.94"/>
  </r>
  <r>
    <n v="3227"/>
    <d v="2015-09-24T00:00:00"/>
    <x v="1"/>
    <x v="8"/>
    <x v="337"/>
    <x v="10"/>
    <x v="0"/>
    <x v="4"/>
    <x v="344"/>
    <x v="2446"/>
    <n v="5"/>
    <n v="1.93"/>
  </r>
  <r>
    <n v="3228"/>
    <d v="2015-09-24T00:00:00"/>
    <x v="1"/>
    <x v="8"/>
    <x v="509"/>
    <x v="20"/>
    <x v="0"/>
    <x v="10"/>
    <x v="1494"/>
    <x v="2447"/>
    <n v="1"/>
    <n v="17.989999999999998"/>
  </r>
  <r>
    <n v="3229"/>
    <d v="2015-09-25T00:00:00"/>
    <x v="1"/>
    <x v="8"/>
    <x v="185"/>
    <x v="27"/>
    <x v="1"/>
    <x v="13"/>
    <x v="1091"/>
    <x v="2448"/>
    <n v="3"/>
    <n v="240.26"/>
  </r>
  <r>
    <n v="3230"/>
    <d v="2015-09-25T00:00:00"/>
    <x v="1"/>
    <x v="8"/>
    <x v="1"/>
    <x v="23"/>
    <x v="2"/>
    <x v="9"/>
    <x v="632"/>
    <x v="2429"/>
    <n v="4"/>
    <n v="19.829999999999998"/>
  </r>
  <r>
    <n v="3231"/>
    <d v="2015-09-25T00:00:00"/>
    <x v="1"/>
    <x v="8"/>
    <x v="1"/>
    <x v="23"/>
    <x v="0"/>
    <x v="3"/>
    <x v="575"/>
    <x v="2449"/>
    <n v="3"/>
    <n v="7.09"/>
  </r>
  <r>
    <n v="3232"/>
    <d v="2015-09-25T00:00:00"/>
    <x v="1"/>
    <x v="8"/>
    <x v="1"/>
    <x v="23"/>
    <x v="2"/>
    <x v="6"/>
    <x v="432"/>
    <x v="2450"/>
    <n v="2"/>
    <n v="52.49"/>
  </r>
  <r>
    <n v="3233"/>
    <d v="2015-09-25T00:00:00"/>
    <x v="1"/>
    <x v="8"/>
    <x v="481"/>
    <x v="3"/>
    <x v="0"/>
    <x v="10"/>
    <x v="474"/>
    <x v="1649"/>
    <n v="2"/>
    <n v="8.2200000000000006"/>
  </r>
  <r>
    <n v="3234"/>
    <d v="2015-09-25T00:00:00"/>
    <x v="1"/>
    <x v="8"/>
    <x v="417"/>
    <x v="38"/>
    <x v="0"/>
    <x v="3"/>
    <x v="213"/>
    <x v="2451"/>
    <n v="2"/>
    <n v="32.25"/>
  </r>
  <r>
    <n v="3235"/>
    <d v="2015-09-25T00:00:00"/>
    <x v="1"/>
    <x v="8"/>
    <x v="696"/>
    <x v="20"/>
    <x v="2"/>
    <x v="9"/>
    <x v="288"/>
    <x v="2452"/>
    <n v="9"/>
    <n v="395.96"/>
  </r>
  <r>
    <n v="3236"/>
    <d v="2015-09-25T00:00:00"/>
    <x v="1"/>
    <x v="8"/>
    <x v="15"/>
    <x v="37"/>
    <x v="0"/>
    <x v="3"/>
    <x v="797"/>
    <x v="2453"/>
    <n v="2"/>
    <n v="5.16"/>
  </r>
  <r>
    <n v="3237"/>
    <d v="2015-09-25T00:00:00"/>
    <x v="1"/>
    <x v="8"/>
    <x v="15"/>
    <x v="37"/>
    <x v="0"/>
    <x v="0"/>
    <x v="1137"/>
    <x v="1488"/>
    <n v="2"/>
    <n v="21.01"/>
  </r>
  <r>
    <n v="3238"/>
    <d v="2015-09-25T00:00:00"/>
    <x v="1"/>
    <x v="8"/>
    <x v="15"/>
    <x v="37"/>
    <x v="0"/>
    <x v="4"/>
    <x v="712"/>
    <x v="2454"/>
    <n v="1"/>
    <n v="2.21"/>
  </r>
  <r>
    <n v="3239"/>
    <d v="2015-09-25T00:00:00"/>
    <x v="1"/>
    <x v="8"/>
    <x v="613"/>
    <x v="1"/>
    <x v="0"/>
    <x v="4"/>
    <x v="666"/>
    <x v="2455"/>
    <n v="7"/>
    <n v="12.87"/>
  </r>
  <r>
    <n v="3240"/>
    <d v="2015-09-25T00:00:00"/>
    <x v="1"/>
    <x v="8"/>
    <x v="562"/>
    <x v="22"/>
    <x v="1"/>
    <x v="5"/>
    <x v="796"/>
    <x v="2456"/>
    <n v="4"/>
    <n v="-11.52"/>
  </r>
  <r>
    <n v="3241"/>
    <d v="2015-09-25T00:00:00"/>
    <x v="1"/>
    <x v="8"/>
    <x v="562"/>
    <x v="22"/>
    <x v="0"/>
    <x v="1"/>
    <x v="893"/>
    <x v="370"/>
    <n v="2"/>
    <n v="5.8"/>
  </r>
  <r>
    <n v="3242"/>
    <d v="2015-09-25T00:00:00"/>
    <x v="1"/>
    <x v="8"/>
    <x v="562"/>
    <x v="22"/>
    <x v="2"/>
    <x v="9"/>
    <x v="615"/>
    <x v="281"/>
    <n v="2"/>
    <n v="57.59"/>
  </r>
  <r>
    <n v="3243"/>
    <d v="2015-09-25T00:00:00"/>
    <x v="1"/>
    <x v="8"/>
    <x v="44"/>
    <x v="15"/>
    <x v="0"/>
    <x v="3"/>
    <x v="515"/>
    <x v="2457"/>
    <n v="4"/>
    <n v="-4.6500000000000004"/>
  </r>
  <r>
    <n v="3244"/>
    <d v="2015-09-25T00:00:00"/>
    <x v="1"/>
    <x v="8"/>
    <x v="44"/>
    <x v="15"/>
    <x v="0"/>
    <x v="0"/>
    <x v="800"/>
    <x v="2458"/>
    <n v="1"/>
    <n v="3.8"/>
  </r>
  <r>
    <n v="3245"/>
    <d v="2015-09-25T00:00:00"/>
    <x v="1"/>
    <x v="8"/>
    <x v="44"/>
    <x v="15"/>
    <x v="0"/>
    <x v="3"/>
    <x v="647"/>
    <x v="2459"/>
    <n v="1"/>
    <n v="-1.81"/>
  </r>
  <r>
    <n v="3246"/>
    <d v="2015-09-25T00:00:00"/>
    <x v="1"/>
    <x v="8"/>
    <x v="44"/>
    <x v="15"/>
    <x v="0"/>
    <x v="3"/>
    <x v="601"/>
    <x v="1032"/>
    <n v="2"/>
    <n v="-2.2799999999999998"/>
  </r>
  <r>
    <n v="3247"/>
    <d v="2015-09-25T00:00:00"/>
    <x v="1"/>
    <x v="8"/>
    <x v="246"/>
    <x v="20"/>
    <x v="1"/>
    <x v="5"/>
    <x v="1495"/>
    <x v="2460"/>
    <n v="1"/>
    <n v="6.84"/>
  </r>
  <r>
    <n v="3248"/>
    <d v="2015-09-25T00:00:00"/>
    <x v="1"/>
    <x v="8"/>
    <x v="246"/>
    <x v="20"/>
    <x v="0"/>
    <x v="0"/>
    <x v="30"/>
    <x v="1251"/>
    <n v="3"/>
    <n v="9.6199999999999992"/>
  </r>
  <r>
    <n v="3249"/>
    <d v="2015-09-25T00:00:00"/>
    <x v="1"/>
    <x v="8"/>
    <x v="240"/>
    <x v="2"/>
    <x v="0"/>
    <x v="3"/>
    <x v="832"/>
    <x v="797"/>
    <n v="2"/>
    <n v="-2.06"/>
  </r>
  <r>
    <n v="3250"/>
    <d v="2015-09-26T00:00:00"/>
    <x v="1"/>
    <x v="8"/>
    <x v="236"/>
    <x v="0"/>
    <x v="0"/>
    <x v="3"/>
    <x v="1496"/>
    <x v="2461"/>
    <n v="5"/>
    <n v="-3.43"/>
  </r>
  <r>
    <n v="3251"/>
    <d v="2015-09-26T00:00:00"/>
    <x v="1"/>
    <x v="8"/>
    <x v="236"/>
    <x v="0"/>
    <x v="2"/>
    <x v="6"/>
    <x v="904"/>
    <x v="2462"/>
    <n v="7"/>
    <n v="376.11"/>
  </r>
  <r>
    <n v="3252"/>
    <d v="2015-09-26T00:00:00"/>
    <x v="1"/>
    <x v="8"/>
    <x v="463"/>
    <x v="11"/>
    <x v="0"/>
    <x v="0"/>
    <x v="371"/>
    <x v="1606"/>
    <n v="5"/>
    <n v="47.84"/>
  </r>
  <r>
    <n v="3253"/>
    <d v="2015-09-26T00:00:00"/>
    <x v="1"/>
    <x v="8"/>
    <x v="463"/>
    <x v="11"/>
    <x v="2"/>
    <x v="9"/>
    <x v="1497"/>
    <x v="2463"/>
    <n v="5"/>
    <n v="47.96"/>
  </r>
  <r>
    <n v="3254"/>
    <d v="2015-09-26T00:00:00"/>
    <x v="1"/>
    <x v="8"/>
    <x v="463"/>
    <x v="11"/>
    <x v="0"/>
    <x v="0"/>
    <x v="757"/>
    <x v="792"/>
    <n v="6"/>
    <n v="10.89"/>
  </r>
  <r>
    <n v="3255"/>
    <d v="2015-09-26T00:00:00"/>
    <x v="1"/>
    <x v="8"/>
    <x v="602"/>
    <x v="12"/>
    <x v="0"/>
    <x v="0"/>
    <x v="1415"/>
    <x v="2464"/>
    <n v="4"/>
    <n v="31.27"/>
  </r>
  <r>
    <n v="3256"/>
    <d v="2015-09-26T00:00:00"/>
    <x v="1"/>
    <x v="8"/>
    <x v="602"/>
    <x v="12"/>
    <x v="0"/>
    <x v="3"/>
    <x v="1498"/>
    <x v="2465"/>
    <n v="2"/>
    <n v="-48.39"/>
  </r>
  <r>
    <n v="3257"/>
    <d v="2015-09-26T00:00:00"/>
    <x v="1"/>
    <x v="8"/>
    <x v="602"/>
    <x v="12"/>
    <x v="0"/>
    <x v="12"/>
    <x v="1311"/>
    <x v="926"/>
    <n v="2"/>
    <n v="14.41"/>
  </r>
  <r>
    <n v="3258"/>
    <d v="2015-09-26T00:00:00"/>
    <x v="1"/>
    <x v="8"/>
    <x v="602"/>
    <x v="12"/>
    <x v="0"/>
    <x v="3"/>
    <x v="1172"/>
    <x v="2466"/>
    <n v="9"/>
    <n v="-59.06"/>
  </r>
  <r>
    <n v="3259"/>
    <d v="2015-09-26T00:00:00"/>
    <x v="1"/>
    <x v="8"/>
    <x v="602"/>
    <x v="12"/>
    <x v="0"/>
    <x v="2"/>
    <x v="355"/>
    <x v="2467"/>
    <n v="6"/>
    <n v="-1.5"/>
  </r>
  <r>
    <n v="3260"/>
    <d v="2015-09-26T00:00:00"/>
    <x v="1"/>
    <x v="8"/>
    <x v="602"/>
    <x v="12"/>
    <x v="2"/>
    <x v="6"/>
    <x v="987"/>
    <x v="592"/>
    <n v="5"/>
    <n v="23.1"/>
  </r>
  <r>
    <n v="3261"/>
    <d v="2015-09-26T00:00:00"/>
    <x v="1"/>
    <x v="8"/>
    <x v="602"/>
    <x v="12"/>
    <x v="0"/>
    <x v="2"/>
    <x v="2"/>
    <x v="2468"/>
    <n v="4"/>
    <n v="-86.37"/>
  </r>
  <r>
    <n v="3262"/>
    <d v="2015-09-26T00:00:00"/>
    <x v="1"/>
    <x v="8"/>
    <x v="582"/>
    <x v="2"/>
    <x v="0"/>
    <x v="3"/>
    <x v="145"/>
    <x v="2469"/>
    <n v="6"/>
    <n v="-100.92"/>
  </r>
  <r>
    <n v="3263"/>
    <d v="2015-09-26T00:00:00"/>
    <x v="1"/>
    <x v="8"/>
    <x v="582"/>
    <x v="2"/>
    <x v="2"/>
    <x v="6"/>
    <x v="1327"/>
    <x v="2470"/>
    <n v="1"/>
    <n v="-9.18"/>
  </r>
  <r>
    <n v="3264"/>
    <d v="2015-09-26T00:00:00"/>
    <x v="1"/>
    <x v="8"/>
    <x v="697"/>
    <x v="3"/>
    <x v="0"/>
    <x v="2"/>
    <x v="929"/>
    <x v="2471"/>
    <n v="3"/>
    <n v="18.61"/>
  </r>
  <r>
    <n v="3265"/>
    <d v="2015-09-26T00:00:00"/>
    <x v="1"/>
    <x v="8"/>
    <x v="697"/>
    <x v="3"/>
    <x v="0"/>
    <x v="10"/>
    <x v="323"/>
    <x v="2472"/>
    <n v="2"/>
    <n v="58.5"/>
  </r>
  <r>
    <n v="3266"/>
    <d v="2015-09-26T00:00:00"/>
    <x v="1"/>
    <x v="8"/>
    <x v="413"/>
    <x v="20"/>
    <x v="2"/>
    <x v="9"/>
    <x v="1394"/>
    <x v="2473"/>
    <n v="2"/>
    <n v="12"/>
  </r>
  <r>
    <n v="3267"/>
    <d v="2015-09-26T00:00:00"/>
    <x v="1"/>
    <x v="8"/>
    <x v="344"/>
    <x v="20"/>
    <x v="0"/>
    <x v="7"/>
    <x v="693"/>
    <x v="1337"/>
    <n v="3"/>
    <n v="16.190000000000001"/>
  </r>
  <r>
    <n v="3268"/>
    <d v="2015-09-26T00:00:00"/>
    <x v="1"/>
    <x v="8"/>
    <x v="344"/>
    <x v="20"/>
    <x v="2"/>
    <x v="15"/>
    <x v="318"/>
    <x v="2474"/>
    <n v="7"/>
    <n v="296.07"/>
  </r>
  <r>
    <n v="3269"/>
    <d v="2015-09-26T00:00:00"/>
    <x v="1"/>
    <x v="8"/>
    <x v="344"/>
    <x v="20"/>
    <x v="0"/>
    <x v="3"/>
    <x v="1267"/>
    <x v="2475"/>
    <n v="9"/>
    <n v="28.66"/>
  </r>
  <r>
    <n v="3270"/>
    <d v="2015-09-27T00:00:00"/>
    <x v="1"/>
    <x v="8"/>
    <x v="685"/>
    <x v="1"/>
    <x v="0"/>
    <x v="3"/>
    <x v="556"/>
    <x v="2476"/>
    <n v="2"/>
    <n v="-22.62"/>
  </r>
  <r>
    <n v="3271"/>
    <d v="2015-09-27T00:00:00"/>
    <x v="1"/>
    <x v="8"/>
    <x v="685"/>
    <x v="1"/>
    <x v="1"/>
    <x v="8"/>
    <x v="1115"/>
    <x v="2477"/>
    <n v="3"/>
    <n v="-12.75"/>
  </r>
  <r>
    <n v="3272"/>
    <d v="2015-09-27T00:00:00"/>
    <x v="1"/>
    <x v="8"/>
    <x v="511"/>
    <x v="3"/>
    <x v="0"/>
    <x v="2"/>
    <x v="1034"/>
    <x v="2478"/>
    <n v="1"/>
    <n v="4.34"/>
  </r>
  <r>
    <n v="3273"/>
    <d v="2015-09-27T00:00:00"/>
    <x v="1"/>
    <x v="8"/>
    <x v="511"/>
    <x v="3"/>
    <x v="0"/>
    <x v="0"/>
    <x v="646"/>
    <x v="1454"/>
    <n v="3"/>
    <n v="73.41"/>
  </r>
  <r>
    <n v="3274"/>
    <d v="2015-09-27T00:00:00"/>
    <x v="1"/>
    <x v="8"/>
    <x v="511"/>
    <x v="3"/>
    <x v="0"/>
    <x v="0"/>
    <x v="291"/>
    <x v="115"/>
    <n v="2"/>
    <n v="6.22"/>
  </r>
  <r>
    <n v="3275"/>
    <d v="2015-09-27T00:00:00"/>
    <x v="1"/>
    <x v="8"/>
    <x v="698"/>
    <x v="14"/>
    <x v="0"/>
    <x v="4"/>
    <x v="269"/>
    <x v="747"/>
    <n v="5"/>
    <n v="4.76"/>
  </r>
  <r>
    <n v="3276"/>
    <d v="2015-09-27T00:00:00"/>
    <x v="1"/>
    <x v="8"/>
    <x v="698"/>
    <x v="14"/>
    <x v="0"/>
    <x v="0"/>
    <x v="1499"/>
    <x v="499"/>
    <n v="4"/>
    <n v="12.44"/>
  </r>
  <r>
    <n v="3277"/>
    <d v="2015-09-27T00:00:00"/>
    <x v="1"/>
    <x v="8"/>
    <x v="295"/>
    <x v="6"/>
    <x v="0"/>
    <x v="0"/>
    <x v="728"/>
    <x v="276"/>
    <n v="5"/>
    <n v="69.709999999999994"/>
  </r>
  <r>
    <n v="3278"/>
    <d v="2015-09-27T00:00:00"/>
    <x v="1"/>
    <x v="8"/>
    <x v="295"/>
    <x v="6"/>
    <x v="2"/>
    <x v="6"/>
    <x v="1379"/>
    <x v="2479"/>
    <n v="12"/>
    <n v="561.55999999999995"/>
  </r>
  <r>
    <n v="3279"/>
    <d v="2015-09-27T00:00:00"/>
    <x v="1"/>
    <x v="8"/>
    <x v="531"/>
    <x v="22"/>
    <x v="0"/>
    <x v="4"/>
    <x v="609"/>
    <x v="689"/>
    <n v="5"/>
    <n v="25.79"/>
  </r>
  <r>
    <n v="3280"/>
    <d v="2015-09-28T00:00:00"/>
    <x v="1"/>
    <x v="8"/>
    <x v="418"/>
    <x v="3"/>
    <x v="0"/>
    <x v="12"/>
    <x v="366"/>
    <x v="2480"/>
    <n v="3"/>
    <n v="14.28"/>
  </r>
  <r>
    <n v="3281"/>
    <d v="2015-09-28T00:00:00"/>
    <x v="1"/>
    <x v="8"/>
    <x v="418"/>
    <x v="3"/>
    <x v="0"/>
    <x v="12"/>
    <x v="1500"/>
    <x v="1874"/>
    <n v="2"/>
    <n v="15.25"/>
  </r>
  <r>
    <n v="3282"/>
    <d v="2015-09-28T00:00:00"/>
    <x v="1"/>
    <x v="8"/>
    <x v="456"/>
    <x v="26"/>
    <x v="0"/>
    <x v="10"/>
    <x v="858"/>
    <x v="1503"/>
    <n v="1"/>
    <n v="4.2300000000000004"/>
  </r>
  <r>
    <n v="3283"/>
    <d v="2015-09-28T00:00:00"/>
    <x v="1"/>
    <x v="8"/>
    <x v="456"/>
    <x v="26"/>
    <x v="0"/>
    <x v="3"/>
    <x v="106"/>
    <x v="108"/>
    <n v="2"/>
    <n v="-0.79"/>
  </r>
  <r>
    <n v="3284"/>
    <d v="2015-09-28T00:00:00"/>
    <x v="1"/>
    <x v="8"/>
    <x v="456"/>
    <x v="26"/>
    <x v="0"/>
    <x v="7"/>
    <x v="78"/>
    <x v="2481"/>
    <n v="3"/>
    <n v="0.85"/>
  </r>
  <r>
    <n v="3285"/>
    <d v="2015-09-28T00:00:00"/>
    <x v="1"/>
    <x v="8"/>
    <x v="612"/>
    <x v="20"/>
    <x v="0"/>
    <x v="12"/>
    <x v="155"/>
    <x v="2482"/>
    <n v="6"/>
    <n v="76.319999999999993"/>
  </r>
  <r>
    <n v="3286"/>
    <d v="2015-09-28T00:00:00"/>
    <x v="1"/>
    <x v="8"/>
    <x v="612"/>
    <x v="20"/>
    <x v="2"/>
    <x v="6"/>
    <x v="855"/>
    <x v="2235"/>
    <n v="2"/>
    <n v="89.31"/>
  </r>
  <r>
    <n v="3287"/>
    <d v="2015-09-28T00:00:00"/>
    <x v="1"/>
    <x v="8"/>
    <x v="132"/>
    <x v="3"/>
    <x v="0"/>
    <x v="12"/>
    <x v="680"/>
    <x v="2483"/>
    <n v="3"/>
    <n v="55.85"/>
  </r>
  <r>
    <n v="3288"/>
    <d v="2015-09-28T00:00:00"/>
    <x v="1"/>
    <x v="8"/>
    <x v="132"/>
    <x v="3"/>
    <x v="0"/>
    <x v="3"/>
    <x v="978"/>
    <x v="2484"/>
    <n v="6"/>
    <n v="26.58"/>
  </r>
  <r>
    <n v="3289"/>
    <d v="2015-09-28T00:00:00"/>
    <x v="1"/>
    <x v="8"/>
    <x v="132"/>
    <x v="3"/>
    <x v="0"/>
    <x v="14"/>
    <x v="1501"/>
    <x v="2485"/>
    <n v="3"/>
    <n v="13.69"/>
  </r>
  <r>
    <n v="3290"/>
    <d v="2015-09-28T00:00:00"/>
    <x v="1"/>
    <x v="8"/>
    <x v="132"/>
    <x v="3"/>
    <x v="2"/>
    <x v="6"/>
    <x v="1502"/>
    <x v="1960"/>
    <n v="2"/>
    <n v="-8.2799999999999994"/>
  </r>
  <r>
    <n v="3291"/>
    <d v="2015-10-01T00:00:00"/>
    <x v="1"/>
    <x v="9"/>
    <x v="678"/>
    <x v="26"/>
    <x v="0"/>
    <x v="2"/>
    <x v="994"/>
    <x v="2486"/>
    <n v="4"/>
    <n v="17.43"/>
  </r>
  <r>
    <n v="3292"/>
    <d v="2015-10-01T00:00:00"/>
    <x v="1"/>
    <x v="9"/>
    <x v="508"/>
    <x v="32"/>
    <x v="2"/>
    <x v="6"/>
    <x v="1379"/>
    <x v="1917"/>
    <n v="2"/>
    <n v="93.59"/>
  </r>
  <r>
    <n v="3293"/>
    <d v="2015-10-01T00:00:00"/>
    <x v="1"/>
    <x v="9"/>
    <x v="508"/>
    <x v="32"/>
    <x v="0"/>
    <x v="3"/>
    <x v="263"/>
    <x v="2487"/>
    <n v="5"/>
    <n v="10.33"/>
  </r>
  <r>
    <n v="3294"/>
    <d v="2015-10-01T00:00:00"/>
    <x v="1"/>
    <x v="9"/>
    <x v="699"/>
    <x v="1"/>
    <x v="0"/>
    <x v="3"/>
    <x v="949"/>
    <x v="1153"/>
    <n v="4"/>
    <n v="-4.49"/>
  </r>
  <r>
    <n v="3295"/>
    <d v="2015-10-01T00:00:00"/>
    <x v="1"/>
    <x v="9"/>
    <x v="699"/>
    <x v="1"/>
    <x v="2"/>
    <x v="9"/>
    <x v="1381"/>
    <x v="2488"/>
    <n v="4"/>
    <n v="2.72"/>
  </r>
  <r>
    <n v="3296"/>
    <d v="2015-10-01T00:00:00"/>
    <x v="1"/>
    <x v="9"/>
    <x v="699"/>
    <x v="11"/>
    <x v="2"/>
    <x v="6"/>
    <x v="387"/>
    <x v="2489"/>
    <n v="2"/>
    <n v="50.12"/>
  </r>
  <r>
    <n v="3297"/>
    <d v="2015-10-02T00:00:00"/>
    <x v="1"/>
    <x v="9"/>
    <x v="290"/>
    <x v="3"/>
    <x v="0"/>
    <x v="3"/>
    <x v="302"/>
    <x v="2490"/>
    <n v="6"/>
    <n v="20.13"/>
  </r>
  <r>
    <n v="3298"/>
    <d v="2015-10-02T00:00:00"/>
    <x v="1"/>
    <x v="9"/>
    <x v="359"/>
    <x v="23"/>
    <x v="0"/>
    <x v="0"/>
    <x v="1175"/>
    <x v="1273"/>
    <n v="5"/>
    <n v="45.53"/>
  </r>
  <r>
    <n v="3299"/>
    <d v="2015-10-02T00:00:00"/>
    <x v="1"/>
    <x v="9"/>
    <x v="359"/>
    <x v="23"/>
    <x v="0"/>
    <x v="10"/>
    <x v="681"/>
    <x v="2491"/>
    <n v="4"/>
    <n v="23"/>
  </r>
  <r>
    <n v="3300"/>
    <d v="2015-10-02T00:00:00"/>
    <x v="1"/>
    <x v="9"/>
    <x v="359"/>
    <x v="23"/>
    <x v="2"/>
    <x v="9"/>
    <x v="993"/>
    <x v="2346"/>
    <n v="1"/>
    <n v="32.4"/>
  </r>
  <r>
    <n v="3301"/>
    <d v="2015-10-02T00:00:00"/>
    <x v="1"/>
    <x v="9"/>
    <x v="431"/>
    <x v="3"/>
    <x v="0"/>
    <x v="2"/>
    <x v="836"/>
    <x v="2492"/>
    <n v="14"/>
    <n v="75.7"/>
  </r>
  <r>
    <n v="3302"/>
    <d v="2015-10-02T00:00:00"/>
    <x v="1"/>
    <x v="9"/>
    <x v="70"/>
    <x v="25"/>
    <x v="0"/>
    <x v="3"/>
    <x v="1058"/>
    <x v="1764"/>
    <n v="5"/>
    <n v="-5.41"/>
  </r>
  <r>
    <n v="3303"/>
    <d v="2015-10-02T00:00:00"/>
    <x v="1"/>
    <x v="9"/>
    <x v="700"/>
    <x v="3"/>
    <x v="0"/>
    <x v="3"/>
    <x v="1058"/>
    <x v="211"/>
    <n v="3"/>
    <n v="4.13"/>
  </r>
  <r>
    <n v="3304"/>
    <d v="2015-10-02T00:00:00"/>
    <x v="1"/>
    <x v="9"/>
    <x v="700"/>
    <x v="3"/>
    <x v="0"/>
    <x v="3"/>
    <x v="361"/>
    <x v="2493"/>
    <n v="4"/>
    <n v="19.420000000000002"/>
  </r>
  <r>
    <n v="3305"/>
    <d v="2015-10-02T00:00:00"/>
    <x v="1"/>
    <x v="9"/>
    <x v="700"/>
    <x v="3"/>
    <x v="2"/>
    <x v="6"/>
    <x v="504"/>
    <x v="1353"/>
    <n v="5"/>
    <n v="50.4"/>
  </r>
  <r>
    <n v="3306"/>
    <d v="2015-10-02T00:00:00"/>
    <x v="1"/>
    <x v="9"/>
    <x v="634"/>
    <x v="37"/>
    <x v="0"/>
    <x v="3"/>
    <x v="374"/>
    <x v="2494"/>
    <n v="5"/>
    <n v="13.18"/>
  </r>
  <r>
    <n v="3307"/>
    <d v="2015-10-02T00:00:00"/>
    <x v="1"/>
    <x v="9"/>
    <x v="320"/>
    <x v="36"/>
    <x v="0"/>
    <x v="0"/>
    <x v="1382"/>
    <x v="5"/>
    <n v="3"/>
    <n v="9.33"/>
  </r>
  <r>
    <n v="3308"/>
    <d v="2015-10-02T00:00:00"/>
    <x v="1"/>
    <x v="9"/>
    <x v="320"/>
    <x v="36"/>
    <x v="0"/>
    <x v="3"/>
    <x v="116"/>
    <x v="1764"/>
    <n v="1"/>
    <n v="3.62"/>
  </r>
  <r>
    <n v="3309"/>
    <d v="2015-10-02T00:00:00"/>
    <x v="1"/>
    <x v="9"/>
    <x v="218"/>
    <x v="26"/>
    <x v="0"/>
    <x v="14"/>
    <x v="777"/>
    <x v="2495"/>
    <n v="2"/>
    <n v="0.96"/>
  </r>
  <r>
    <n v="3310"/>
    <d v="2015-10-02T00:00:00"/>
    <x v="1"/>
    <x v="9"/>
    <x v="74"/>
    <x v="11"/>
    <x v="1"/>
    <x v="8"/>
    <x v="568"/>
    <x v="2496"/>
    <n v="1"/>
    <n v="3.03"/>
  </r>
  <r>
    <n v="3311"/>
    <d v="2015-10-02T00:00:00"/>
    <x v="1"/>
    <x v="9"/>
    <x v="74"/>
    <x v="11"/>
    <x v="2"/>
    <x v="9"/>
    <x v="225"/>
    <x v="2497"/>
    <n v="3"/>
    <n v="-4.6399999999999997"/>
  </r>
  <r>
    <n v="3312"/>
    <d v="2015-10-03T00:00:00"/>
    <x v="1"/>
    <x v="9"/>
    <x v="240"/>
    <x v="10"/>
    <x v="0"/>
    <x v="3"/>
    <x v="583"/>
    <x v="2498"/>
    <n v="5"/>
    <n v="-22.45"/>
  </r>
  <r>
    <n v="3313"/>
    <d v="2015-10-03T00:00:00"/>
    <x v="1"/>
    <x v="9"/>
    <x v="240"/>
    <x v="10"/>
    <x v="2"/>
    <x v="9"/>
    <x v="623"/>
    <x v="2499"/>
    <n v="2"/>
    <n v="-2.7"/>
  </r>
  <r>
    <n v="3314"/>
    <d v="2015-10-03T00:00:00"/>
    <x v="1"/>
    <x v="9"/>
    <x v="240"/>
    <x v="10"/>
    <x v="1"/>
    <x v="11"/>
    <x v="69"/>
    <x v="2500"/>
    <n v="1"/>
    <n v="-15.62"/>
  </r>
  <r>
    <n v="3315"/>
    <d v="2015-10-03T00:00:00"/>
    <x v="1"/>
    <x v="9"/>
    <x v="240"/>
    <x v="10"/>
    <x v="2"/>
    <x v="9"/>
    <x v="1503"/>
    <x v="972"/>
    <n v="2"/>
    <n v="0.6"/>
  </r>
  <r>
    <n v="3316"/>
    <d v="2015-10-03T00:00:00"/>
    <x v="1"/>
    <x v="9"/>
    <x v="126"/>
    <x v="2"/>
    <x v="0"/>
    <x v="2"/>
    <x v="163"/>
    <x v="2501"/>
    <n v="2"/>
    <n v="1.5"/>
  </r>
  <r>
    <n v="3317"/>
    <d v="2015-10-03T00:00:00"/>
    <x v="1"/>
    <x v="9"/>
    <x v="206"/>
    <x v="3"/>
    <x v="1"/>
    <x v="11"/>
    <x v="69"/>
    <x v="2502"/>
    <n v="2"/>
    <n v="18.45"/>
  </r>
  <r>
    <n v="3318"/>
    <d v="2015-10-04T00:00:00"/>
    <x v="1"/>
    <x v="9"/>
    <x v="561"/>
    <x v="4"/>
    <x v="1"/>
    <x v="5"/>
    <x v="215"/>
    <x v="1350"/>
    <n v="3"/>
    <n v="43.22"/>
  </r>
  <r>
    <n v="3319"/>
    <d v="2015-10-04T00:00:00"/>
    <x v="1"/>
    <x v="9"/>
    <x v="116"/>
    <x v="3"/>
    <x v="0"/>
    <x v="2"/>
    <x v="1369"/>
    <x v="2503"/>
    <n v="2"/>
    <n v="7.01"/>
  </r>
  <r>
    <n v="3320"/>
    <d v="2015-10-04T00:00:00"/>
    <x v="1"/>
    <x v="9"/>
    <x v="488"/>
    <x v="2"/>
    <x v="1"/>
    <x v="8"/>
    <x v="643"/>
    <x v="2504"/>
    <n v="3"/>
    <n v="6.49"/>
  </r>
  <r>
    <n v="3321"/>
    <d v="2015-10-04T00:00:00"/>
    <x v="1"/>
    <x v="9"/>
    <x v="488"/>
    <x v="2"/>
    <x v="0"/>
    <x v="0"/>
    <x v="1504"/>
    <x v="1315"/>
    <n v="4"/>
    <n v="7.26"/>
  </r>
  <r>
    <n v="3322"/>
    <d v="2015-10-05T00:00:00"/>
    <x v="1"/>
    <x v="9"/>
    <x v="701"/>
    <x v="6"/>
    <x v="0"/>
    <x v="4"/>
    <x v="619"/>
    <x v="2505"/>
    <n v="4"/>
    <n v="12.94"/>
  </r>
  <r>
    <n v="3323"/>
    <d v="2015-10-05T00:00:00"/>
    <x v="1"/>
    <x v="9"/>
    <x v="701"/>
    <x v="6"/>
    <x v="0"/>
    <x v="12"/>
    <x v="366"/>
    <x v="2506"/>
    <n v="2"/>
    <n v="9.52"/>
  </r>
  <r>
    <n v="3324"/>
    <d v="2015-10-05T00:00:00"/>
    <x v="1"/>
    <x v="9"/>
    <x v="472"/>
    <x v="7"/>
    <x v="0"/>
    <x v="2"/>
    <x v="1034"/>
    <x v="2011"/>
    <n v="5"/>
    <n v="21.71"/>
  </r>
  <r>
    <n v="3325"/>
    <d v="2015-10-05T00:00:00"/>
    <x v="1"/>
    <x v="9"/>
    <x v="337"/>
    <x v="10"/>
    <x v="2"/>
    <x v="9"/>
    <x v="225"/>
    <x v="2497"/>
    <n v="3"/>
    <n v="-4.6399999999999997"/>
  </r>
  <r>
    <n v="3326"/>
    <d v="2015-10-05T00:00:00"/>
    <x v="1"/>
    <x v="9"/>
    <x v="467"/>
    <x v="11"/>
    <x v="1"/>
    <x v="11"/>
    <x v="1505"/>
    <x v="2507"/>
    <n v="1"/>
    <n v="-103.86"/>
  </r>
  <r>
    <n v="3327"/>
    <d v="2015-10-05T00:00:00"/>
    <x v="1"/>
    <x v="9"/>
    <x v="467"/>
    <x v="11"/>
    <x v="1"/>
    <x v="5"/>
    <x v="26"/>
    <x v="2508"/>
    <n v="4"/>
    <n v="-14.56"/>
  </r>
  <r>
    <n v="3328"/>
    <d v="2015-10-05T00:00:00"/>
    <x v="1"/>
    <x v="9"/>
    <x v="325"/>
    <x v="10"/>
    <x v="2"/>
    <x v="9"/>
    <x v="993"/>
    <x v="2509"/>
    <n v="4"/>
    <n v="57.6"/>
  </r>
  <r>
    <n v="3329"/>
    <d v="2015-10-08T00:00:00"/>
    <x v="1"/>
    <x v="9"/>
    <x v="337"/>
    <x v="3"/>
    <x v="1"/>
    <x v="8"/>
    <x v="886"/>
    <x v="2510"/>
    <n v="5"/>
    <n v="62.74"/>
  </r>
  <r>
    <n v="3330"/>
    <d v="2015-10-08T00:00:00"/>
    <x v="1"/>
    <x v="9"/>
    <x v="542"/>
    <x v="0"/>
    <x v="0"/>
    <x v="4"/>
    <x v="319"/>
    <x v="31"/>
    <n v="2"/>
    <n v="0.56000000000000005"/>
  </r>
  <r>
    <n v="3331"/>
    <d v="2015-10-08T00:00:00"/>
    <x v="1"/>
    <x v="9"/>
    <x v="702"/>
    <x v="0"/>
    <x v="1"/>
    <x v="8"/>
    <x v="339"/>
    <x v="1914"/>
    <n v="3"/>
    <n v="-70.959999999999994"/>
  </r>
  <r>
    <n v="3332"/>
    <d v="2015-10-09T00:00:00"/>
    <x v="1"/>
    <x v="9"/>
    <x v="610"/>
    <x v="6"/>
    <x v="0"/>
    <x v="2"/>
    <x v="847"/>
    <x v="2511"/>
    <n v="2"/>
    <n v="8.33"/>
  </r>
  <r>
    <n v="3333"/>
    <d v="2015-10-09T00:00:00"/>
    <x v="1"/>
    <x v="9"/>
    <x v="560"/>
    <x v="20"/>
    <x v="2"/>
    <x v="6"/>
    <x v="303"/>
    <x v="2512"/>
    <n v="4"/>
    <n v="303.33999999999997"/>
  </r>
  <r>
    <n v="3334"/>
    <d v="2015-10-09T00:00:00"/>
    <x v="1"/>
    <x v="9"/>
    <x v="560"/>
    <x v="20"/>
    <x v="0"/>
    <x v="0"/>
    <x v="563"/>
    <x v="635"/>
    <n v="4"/>
    <n v="10.76"/>
  </r>
  <r>
    <n v="3335"/>
    <d v="2015-10-09T00:00:00"/>
    <x v="1"/>
    <x v="9"/>
    <x v="291"/>
    <x v="14"/>
    <x v="2"/>
    <x v="9"/>
    <x v="1464"/>
    <x v="2324"/>
    <n v="5"/>
    <n v="111.59"/>
  </r>
  <r>
    <n v="3336"/>
    <d v="2015-10-09T00:00:00"/>
    <x v="1"/>
    <x v="9"/>
    <x v="291"/>
    <x v="14"/>
    <x v="2"/>
    <x v="6"/>
    <x v="1506"/>
    <x v="2052"/>
    <n v="3"/>
    <n v="8.4600000000000009"/>
  </r>
  <r>
    <n v="3337"/>
    <d v="2015-10-09T00:00:00"/>
    <x v="1"/>
    <x v="9"/>
    <x v="291"/>
    <x v="14"/>
    <x v="0"/>
    <x v="10"/>
    <x v="21"/>
    <x v="2513"/>
    <n v="7"/>
    <n v="27.24"/>
  </r>
  <r>
    <n v="3338"/>
    <d v="2015-10-09T00:00:00"/>
    <x v="1"/>
    <x v="9"/>
    <x v="291"/>
    <x v="14"/>
    <x v="0"/>
    <x v="12"/>
    <x v="188"/>
    <x v="2514"/>
    <n v="3"/>
    <n v="5.23"/>
  </r>
  <r>
    <n v="3339"/>
    <d v="2015-10-09T00:00:00"/>
    <x v="1"/>
    <x v="9"/>
    <x v="256"/>
    <x v="16"/>
    <x v="0"/>
    <x v="3"/>
    <x v="253"/>
    <x v="267"/>
    <n v="2"/>
    <n v="-1.31"/>
  </r>
  <r>
    <n v="3340"/>
    <d v="2015-10-09T00:00:00"/>
    <x v="1"/>
    <x v="9"/>
    <x v="256"/>
    <x v="16"/>
    <x v="0"/>
    <x v="3"/>
    <x v="604"/>
    <x v="1737"/>
    <n v="2"/>
    <n v="-8.6"/>
  </r>
  <r>
    <n v="3341"/>
    <d v="2015-10-09T00:00:00"/>
    <x v="1"/>
    <x v="9"/>
    <x v="256"/>
    <x v="16"/>
    <x v="0"/>
    <x v="4"/>
    <x v="1263"/>
    <x v="2515"/>
    <n v="8"/>
    <n v="7.48"/>
  </r>
  <r>
    <n v="3342"/>
    <d v="2015-10-09T00:00:00"/>
    <x v="1"/>
    <x v="9"/>
    <x v="667"/>
    <x v="14"/>
    <x v="1"/>
    <x v="5"/>
    <x v="1155"/>
    <x v="2516"/>
    <n v="3"/>
    <n v="35.1"/>
  </r>
  <r>
    <n v="3343"/>
    <d v="2015-10-09T00:00:00"/>
    <x v="1"/>
    <x v="9"/>
    <x v="667"/>
    <x v="14"/>
    <x v="0"/>
    <x v="12"/>
    <x v="879"/>
    <x v="2517"/>
    <n v="5"/>
    <n v="53.98"/>
  </r>
  <r>
    <n v="3344"/>
    <d v="2015-10-10T00:00:00"/>
    <x v="1"/>
    <x v="9"/>
    <x v="561"/>
    <x v="3"/>
    <x v="0"/>
    <x v="0"/>
    <x v="1365"/>
    <x v="413"/>
    <n v="7"/>
    <n v="21.77"/>
  </r>
  <r>
    <n v="3345"/>
    <d v="2015-10-10T00:00:00"/>
    <x v="1"/>
    <x v="9"/>
    <x v="628"/>
    <x v="16"/>
    <x v="0"/>
    <x v="2"/>
    <x v="694"/>
    <x v="1057"/>
    <n v="6"/>
    <n v="-337.81"/>
  </r>
  <r>
    <n v="3346"/>
    <d v="2015-10-10T00:00:00"/>
    <x v="1"/>
    <x v="9"/>
    <x v="547"/>
    <x v="1"/>
    <x v="0"/>
    <x v="4"/>
    <x v="191"/>
    <x v="202"/>
    <n v="3"/>
    <n v="1"/>
  </r>
  <r>
    <n v="3347"/>
    <d v="2015-10-10T00:00:00"/>
    <x v="1"/>
    <x v="9"/>
    <x v="549"/>
    <x v="3"/>
    <x v="1"/>
    <x v="5"/>
    <x v="1082"/>
    <x v="2518"/>
    <n v="3"/>
    <n v="-54.32"/>
  </r>
  <r>
    <n v="3348"/>
    <d v="2015-10-10T00:00:00"/>
    <x v="1"/>
    <x v="9"/>
    <x v="549"/>
    <x v="3"/>
    <x v="0"/>
    <x v="1"/>
    <x v="1476"/>
    <x v="1541"/>
    <n v="3"/>
    <n v="14.9"/>
  </r>
  <r>
    <n v="3349"/>
    <d v="2015-10-11T00:00:00"/>
    <x v="1"/>
    <x v="9"/>
    <x v="703"/>
    <x v="16"/>
    <x v="1"/>
    <x v="13"/>
    <x v="1091"/>
    <x v="2519"/>
    <n v="5"/>
    <n v="-383.03"/>
  </r>
  <r>
    <n v="3350"/>
    <d v="2015-10-11T00:00:00"/>
    <x v="1"/>
    <x v="9"/>
    <x v="703"/>
    <x v="16"/>
    <x v="0"/>
    <x v="2"/>
    <x v="49"/>
    <x v="1998"/>
    <n v="2"/>
    <n v="2.52"/>
  </r>
  <r>
    <n v="3351"/>
    <d v="2015-10-11T00:00:00"/>
    <x v="1"/>
    <x v="9"/>
    <x v="489"/>
    <x v="20"/>
    <x v="2"/>
    <x v="9"/>
    <x v="1106"/>
    <x v="2520"/>
    <n v="1"/>
    <n v="2.2400000000000002"/>
  </r>
  <r>
    <n v="3352"/>
    <d v="2015-10-12T00:00:00"/>
    <x v="1"/>
    <x v="9"/>
    <x v="114"/>
    <x v="20"/>
    <x v="1"/>
    <x v="11"/>
    <x v="1205"/>
    <x v="2521"/>
    <n v="4"/>
    <n v="112.39"/>
  </r>
  <r>
    <n v="3353"/>
    <d v="2015-10-12T00:00:00"/>
    <x v="1"/>
    <x v="9"/>
    <x v="114"/>
    <x v="20"/>
    <x v="2"/>
    <x v="6"/>
    <x v="441"/>
    <x v="2522"/>
    <n v="6"/>
    <n v="20.09"/>
  </r>
  <r>
    <n v="3354"/>
    <d v="2015-10-12T00:00:00"/>
    <x v="1"/>
    <x v="9"/>
    <x v="114"/>
    <x v="20"/>
    <x v="0"/>
    <x v="0"/>
    <x v="454"/>
    <x v="1778"/>
    <n v="8"/>
    <n v="24.88"/>
  </r>
  <r>
    <n v="3355"/>
    <d v="2015-10-12T00:00:00"/>
    <x v="1"/>
    <x v="9"/>
    <x v="114"/>
    <x v="20"/>
    <x v="1"/>
    <x v="11"/>
    <x v="1028"/>
    <x v="141"/>
    <n v="3"/>
    <n v="46.98"/>
  </r>
  <r>
    <n v="3356"/>
    <d v="2015-10-12T00:00:00"/>
    <x v="1"/>
    <x v="9"/>
    <x v="114"/>
    <x v="20"/>
    <x v="0"/>
    <x v="4"/>
    <x v="29"/>
    <x v="29"/>
    <n v="5"/>
    <n v="6.57"/>
  </r>
  <r>
    <n v="3357"/>
    <d v="2015-10-12T00:00:00"/>
    <x v="1"/>
    <x v="9"/>
    <x v="670"/>
    <x v="20"/>
    <x v="1"/>
    <x v="13"/>
    <x v="670"/>
    <x v="2523"/>
    <n v="1"/>
    <n v="-13.98"/>
  </r>
  <r>
    <n v="3358"/>
    <d v="2015-10-12T00:00:00"/>
    <x v="1"/>
    <x v="9"/>
    <x v="392"/>
    <x v="18"/>
    <x v="2"/>
    <x v="6"/>
    <x v="80"/>
    <x v="2524"/>
    <n v="3"/>
    <n v="35.29"/>
  </r>
  <r>
    <n v="3359"/>
    <d v="2015-10-12T00:00:00"/>
    <x v="1"/>
    <x v="9"/>
    <x v="392"/>
    <x v="18"/>
    <x v="0"/>
    <x v="3"/>
    <x v="898"/>
    <x v="2088"/>
    <n v="2"/>
    <n v="5.65"/>
  </r>
  <r>
    <n v="3360"/>
    <d v="2015-10-12T00:00:00"/>
    <x v="1"/>
    <x v="9"/>
    <x v="392"/>
    <x v="18"/>
    <x v="2"/>
    <x v="6"/>
    <x v="987"/>
    <x v="592"/>
    <n v="4"/>
    <n v="71.27"/>
  </r>
  <r>
    <n v="3361"/>
    <d v="2015-10-12T00:00:00"/>
    <x v="1"/>
    <x v="9"/>
    <x v="75"/>
    <x v="22"/>
    <x v="2"/>
    <x v="9"/>
    <x v="907"/>
    <x v="558"/>
    <n v="2"/>
    <n v="3.4"/>
  </r>
  <r>
    <n v="3362"/>
    <d v="2015-10-12T00:00:00"/>
    <x v="1"/>
    <x v="9"/>
    <x v="75"/>
    <x v="22"/>
    <x v="0"/>
    <x v="2"/>
    <x v="147"/>
    <x v="105"/>
    <n v="2"/>
    <n v="0"/>
  </r>
  <r>
    <n v="3363"/>
    <d v="2015-10-13T00:00:00"/>
    <x v="1"/>
    <x v="9"/>
    <x v="192"/>
    <x v="5"/>
    <x v="2"/>
    <x v="6"/>
    <x v="441"/>
    <x v="2525"/>
    <n v="7"/>
    <n v="23.44"/>
  </r>
  <r>
    <n v="3364"/>
    <d v="2015-10-13T00:00:00"/>
    <x v="1"/>
    <x v="9"/>
    <x v="192"/>
    <x v="5"/>
    <x v="1"/>
    <x v="5"/>
    <x v="1182"/>
    <x v="2526"/>
    <n v="3"/>
    <n v="77.739999999999995"/>
  </r>
  <r>
    <n v="3365"/>
    <d v="2015-10-15T00:00:00"/>
    <x v="1"/>
    <x v="9"/>
    <x v="205"/>
    <x v="1"/>
    <x v="2"/>
    <x v="9"/>
    <x v="711"/>
    <x v="811"/>
    <n v="5"/>
    <n v="67.989999999999995"/>
  </r>
  <r>
    <n v="3366"/>
    <d v="2015-10-15T00:00:00"/>
    <x v="1"/>
    <x v="9"/>
    <x v="264"/>
    <x v="0"/>
    <x v="2"/>
    <x v="9"/>
    <x v="1507"/>
    <x v="2527"/>
    <n v="3"/>
    <n v="42.88"/>
  </r>
  <r>
    <n v="3367"/>
    <d v="2015-10-15T00:00:00"/>
    <x v="1"/>
    <x v="9"/>
    <x v="264"/>
    <x v="0"/>
    <x v="1"/>
    <x v="5"/>
    <x v="599"/>
    <x v="2528"/>
    <n v="5"/>
    <n v="-350.49"/>
  </r>
  <r>
    <n v="3368"/>
    <d v="2015-10-15T00:00:00"/>
    <x v="1"/>
    <x v="9"/>
    <x v="41"/>
    <x v="14"/>
    <x v="1"/>
    <x v="8"/>
    <x v="635"/>
    <x v="520"/>
    <n v="2"/>
    <n v="6.17"/>
  </r>
  <r>
    <n v="3369"/>
    <d v="2015-10-15T00:00:00"/>
    <x v="1"/>
    <x v="9"/>
    <x v="704"/>
    <x v="0"/>
    <x v="1"/>
    <x v="8"/>
    <x v="851"/>
    <x v="2529"/>
    <n v="6"/>
    <n v="-95.25"/>
  </r>
  <r>
    <n v="3370"/>
    <d v="2015-10-15T00:00:00"/>
    <x v="1"/>
    <x v="9"/>
    <x v="704"/>
    <x v="0"/>
    <x v="0"/>
    <x v="0"/>
    <x v="750"/>
    <x v="373"/>
    <n v="1"/>
    <n v="1.87"/>
  </r>
  <r>
    <n v="3371"/>
    <d v="2015-10-15T00:00:00"/>
    <x v="1"/>
    <x v="9"/>
    <x v="471"/>
    <x v="0"/>
    <x v="0"/>
    <x v="10"/>
    <x v="21"/>
    <x v="785"/>
    <n v="1"/>
    <n v="1.67"/>
  </r>
  <r>
    <n v="3372"/>
    <d v="2015-10-15T00:00:00"/>
    <x v="1"/>
    <x v="9"/>
    <x v="471"/>
    <x v="0"/>
    <x v="0"/>
    <x v="3"/>
    <x v="1508"/>
    <x v="2530"/>
    <n v="10"/>
    <n v="-6.93"/>
  </r>
  <r>
    <n v="3373"/>
    <d v="2015-10-16T00:00:00"/>
    <x v="1"/>
    <x v="9"/>
    <x v="634"/>
    <x v="20"/>
    <x v="2"/>
    <x v="6"/>
    <x v="1404"/>
    <x v="2531"/>
    <n v="3"/>
    <n v="214.49"/>
  </r>
  <r>
    <n v="3374"/>
    <d v="2015-10-17T00:00:00"/>
    <x v="1"/>
    <x v="9"/>
    <x v="693"/>
    <x v="3"/>
    <x v="0"/>
    <x v="2"/>
    <x v="945"/>
    <x v="2532"/>
    <n v="2"/>
    <n v="3.89"/>
  </r>
  <r>
    <n v="3375"/>
    <d v="2015-10-18T00:00:00"/>
    <x v="1"/>
    <x v="9"/>
    <x v="61"/>
    <x v="0"/>
    <x v="2"/>
    <x v="9"/>
    <x v="1509"/>
    <x v="2533"/>
    <n v="3"/>
    <n v="3.46"/>
  </r>
  <r>
    <n v="3376"/>
    <d v="2015-10-18T00:00:00"/>
    <x v="1"/>
    <x v="9"/>
    <x v="61"/>
    <x v="0"/>
    <x v="0"/>
    <x v="12"/>
    <x v="1510"/>
    <x v="2534"/>
    <n v="6"/>
    <n v="-186.57"/>
  </r>
  <r>
    <n v="3377"/>
    <d v="2015-10-18T00:00:00"/>
    <x v="1"/>
    <x v="9"/>
    <x v="405"/>
    <x v="22"/>
    <x v="2"/>
    <x v="6"/>
    <x v="1426"/>
    <x v="2054"/>
    <n v="2"/>
    <n v="15.6"/>
  </r>
  <r>
    <n v="3378"/>
    <d v="2015-10-18T00:00:00"/>
    <x v="1"/>
    <x v="9"/>
    <x v="405"/>
    <x v="22"/>
    <x v="0"/>
    <x v="0"/>
    <x v="938"/>
    <x v="150"/>
    <n v="3"/>
    <n v="8.7899999999999991"/>
  </r>
  <r>
    <n v="3379"/>
    <d v="2015-10-18T00:00:00"/>
    <x v="1"/>
    <x v="9"/>
    <x v="405"/>
    <x v="22"/>
    <x v="1"/>
    <x v="8"/>
    <x v="1043"/>
    <x v="1319"/>
    <n v="3"/>
    <n v="3.24"/>
  </r>
  <r>
    <n v="3380"/>
    <d v="2015-10-19T00:00:00"/>
    <x v="1"/>
    <x v="9"/>
    <x v="463"/>
    <x v="38"/>
    <x v="0"/>
    <x v="0"/>
    <x v="1052"/>
    <x v="1337"/>
    <n v="3"/>
    <n v="17.22"/>
  </r>
  <r>
    <n v="3381"/>
    <d v="2015-10-19T00:00:00"/>
    <x v="1"/>
    <x v="9"/>
    <x v="62"/>
    <x v="14"/>
    <x v="0"/>
    <x v="3"/>
    <x v="405"/>
    <x v="2535"/>
    <n v="6"/>
    <n v="17.61"/>
  </r>
  <r>
    <n v="3382"/>
    <d v="2015-10-19T00:00:00"/>
    <x v="1"/>
    <x v="9"/>
    <x v="62"/>
    <x v="14"/>
    <x v="2"/>
    <x v="6"/>
    <x v="1511"/>
    <x v="33"/>
    <n v="5"/>
    <n v="44.99"/>
  </r>
  <r>
    <n v="3383"/>
    <d v="2015-10-19T00:00:00"/>
    <x v="1"/>
    <x v="9"/>
    <x v="508"/>
    <x v="3"/>
    <x v="0"/>
    <x v="12"/>
    <x v="1512"/>
    <x v="2536"/>
    <n v="5"/>
    <n v="459.4"/>
  </r>
  <r>
    <n v="3384"/>
    <d v="2015-10-19T00:00:00"/>
    <x v="1"/>
    <x v="9"/>
    <x v="508"/>
    <x v="3"/>
    <x v="2"/>
    <x v="9"/>
    <x v="993"/>
    <x v="2537"/>
    <n v="3"/>
    <n v="97.2"/>
  </r>
  <r>
    <n v="3385"/>
    <d v="2015-10-19T00:00:00"/>
    <x v="1"/>
    <x v="9"/>
    <x v="178"/>
    <x v="0"/>
    <x v="0"/>
    <x v="3"/>
    <x v="1513"/>
    <x v="2538"/>
    <n v="1"/>
    <n v="-2.84"/>
  </r>
  <r>
    <n v="3386"/>
    <d v="2015-10-20T00:00:00"/>
    <x v="1"/>
    <x v="9"/>
    <x v="270"/>
    <x v="3"/>
    <x v="2"/>
    <x v="9"/>
    <x v="615"/>
    <x v="104"/>
    <n v="3"/>
    <n v="86.39"/>
  </r>
  <r>
    <n v="3387"/>
    <d v="2015-10-20T00:00:00"/>
    <x v="1"/>
    <x v="9"/>
    <x v="270"/>
    <x v="3"/>
    <x v="1"/>
    <x v="8"/>
    <x v="533"/>
    <x v="2539"/>
    <n v="6"/>
    <n v="6.09"/>
  </r>
  <r>
    <n v="3388"/>
    <d v="2015-10-20T00:00:00"/>
    <x v="1"/>
    <x v="9"/>
    <x v="282"/>
    <x v="20"/>
    <x v="0"/>
    <x v="0"/>
    <x v="371"/>
    <x v="396"/>
    <n v="2"/>
    <n v="11.54"/>
  </r>
  <r>
    <n v="3389"/>
    <d v="2015-10-20T00:00:00"/>
    <x v="1"/>
    <x v="9"/>
    <x v="149"/>
    <x v="3"/>
    <x v="1"/>
    <x v="8"/>
    <x v="1514"/>
    <x v="2540"/>
    <n v="7"/>
    <n v="23.92"/>
  </r>
  <r>
    <n v="3390"/>
    <d v="2015-10-20T00:00:00"/>
    <x v="1"/>
    <x v="9"/>
    <x v="149"/>
    <x v="3"/>
    <x v="1"/>
    <x v="13"/>
    <x v="295"/>
    <x v="2541"/>
    <n v="3"/>
    <n v="27.36"/>
  </r>
  <r>
    <n v="3391"/>
    <d v="2015-10-22T00:00:00"/>
    <x v="1"/>
    <x v="9"/>
    <x v="235"/>
    <x v="1"/>
    <x v="0"/>
    <x v="3"/>
    <x v="871"/>
    <x v="193"/>
    <n v="4"/>
    <n v="-7.76"/>
  </r>
  <r>
    <n v="3392"/>
    <d v="2015-10-22T00:00:00"/>
    <x v="1"/>
    <x v="9"/>
    <x v="344"/>
    <x v="16"/>
    <x v="0"/>
    <x v="2"/>
    <x v="304"/>
    <x v="2542"/>
    <n v="1"/>
    <n v="1"/>
  </r>
  <r>
    <n v="3393"/>
    <d v="2015-10-23T00:00:00"/>
    <x v="1"/>
    <x v="9"/>
    <x v="705"/>
    <x v="3"/>
    <x v="2"/>
    <x v="9"/>
    <x v="89"/>
    <x v="2543"/>
    <n v="9"/>
    <n v="63.78"/>
  </r>
  <r>
    <n v="3394"/>
    <d v="2015-10-23T00:00:00"/>
    <x v="1"/>
    <x v="9"/>
    <x v="705"/>
    <x v="3"/>
    <x v="1"/>
    <x v="5"/>
    <x v="149"/>
    <x v="2544"/>
    <n v="1"/>
    <n v="27.09"/>
  </r>
  <r>
    <n v="3395"/>
    <d v="2015-10-23T00:00:00"/>
    <x v="1"/>
    <x v="9"/>
    <x v="705"/>
    <x v="3"/>
    <x v="1"/>
    <x v="5"/>
    <x v="1350"/>
    <x v="1961"/>
    <n v="7"/>
    <n v="16.8"/>
  </r>
  <r>
    <n v="3396"/>
    <d v="2015-10-23T00:00:00"/>
    <x v="1"/>
    <x v="9"/>
    <x v="705"/>
    <x v="3"/>
    <x v="0"/>
    <x v="0"/>
    <x v="1515"/>
    <x v="825"/>
    <n v="2"/>
    <n v="5.66"/>
  </r>
  <r>
    <n v="3397"/>
    <d v="2015-10-23T00:00:00"/>
    <x v="1"/>
    <x v="9"/>
    <x v="705"/>
    <x v="3"/>
    <x v="0"/>
    <x v="10"/>
    <x v="732"/>
    <x v="2545"/>
    <n v="4"/>
    <n v="5.66"/>
  </r>
  <r>
    <n v="3398"/>
    <d v="2015-10-23T00:00:00"/>
    <x v="1"/>
    <x v="9"/>
    <x v="705"/>
    <x v="3"/>
    <x v="1"/>
    <x v="5"/>
    <x v="1107"/>
    <x v="2546"/>
    <n v="3"/>
    <n v="42.12"/>
  </r>
  <r>
    <n v="3399"/>
    <d v="2015-10-23T00:00:00"/>
    <x v="1"/>
    <x v="9"/>
    <x v="565"/>
    <x v="16"/>
    <x v="2"/>
    <x v="6"/>
    <x v="1201"/>
    <x v="2547"/>
    <n v="7"/>
    <n v="-13.29"/>
  </r>
  <r>
    <n v="3400"/>
    <d v="2015-10-23T00:00:00"/>
    <x v="1"/>
    <x v="9"/>
    <x v="565"/>
    <x v="16"/>
    <x v="0"/>
    <x v="4"/>
    <x v="470"/>
    <x v="1048"/>
    <n v="2"/>
    <n v="2.27"/>
  </r>
  <r>
    <n v="3401"/>
    <d v="2015-10-23T00:00:00"/>
    <x v="1"/>
    <x v="9"/>
    <x v="565"/>
    <x v="16"/>
    <x v="2"/>
    <x v="6"/>
    <x v="1516"/>
    <x v="2548"/>
    <n v="2"/>
    <n v="1.03"/>
  </r>
  <r>
    <n v="3402"/>
    <d v="2015-10-23T00:00:00"/>
    <x v="1"/>
    <x v="9"/>
    <x v="597"/>
    <x v="22"/>
    <x v="0"/>
    <x v="3"/>
    <x v="263"/>
    <x v="2549"/>
    <n v="1"/>
    <n v="1.1200000000000001"/>
  </r>
  <r>
    <n v="3403"/>
    <d v="2015-10-23T00:00:00"/>
    <x v="1"/>
    <x v="9"/>
    <x v="364"/>
    <x v="0"/>
    <x v="0"/>
    <x v="0"/>
    <x v="1427"/>
    <x v="1308"/>
    <n v="7"/>
    <n v="12.7"/>
  </r>
  <r>
    <n v="3404"/>
    <d v="2015-10-23T00:00:00"/>
    <x v="1"/>
    <x v="9"/>
    <x v="364"/>
    <x v="0"/>
    <x v="2"/>
    <x v="6"/>
    <x v="67"/>
    <x v="2550"/>
    <n v="2"/>
    <n v="15.04"/>
  </r>
  <r>
    <n v="3405"/>
    <d v="2015-10-23T00:00:00"/>
    <x v="1"/>
    <x v="9"/>
    <x v="96"/>
    <x v="0"/>
    <x v="0"/>
    <x v="0"/>
    <x v="117"/>
    <x v="2311"/>
    <n v="8"/>
    <n v="20.5"/>
  </r>
  <r>
    <n v="3406"/>
    <d v="2015-10-23T00:00:00"/>
    <x v="1"/>
    <x v="9"/>
    <x v="96"/>
    <x v="0"/>
    <x v="2"/>
    <x v="16"/>
    <x v="1308"/>
    <x v="386"/>
    <n v="3"/>
    <n v="161.99"/>
  </r>
  <r>
    <n v="3407"/>
    <d v="2015-10-23T00:00:00"/>
    <x v="1"/>
    <x v="9"/>
    <x v="96"/>
    <x v="0"/>
    <x v="0"/>
    <x v="3"/>
    <x v="417"/>
    <x v="603"/>
    <n v="1"/>
    <n v="-10.34"/>
  </r>
  <r>
    <n v="3408"/>
    <d v="2015-10-24T00:00:00"/>
    <x v="1"/>
    <x v="9"/>
    <x v="597"/>
    <x v="0"/>
    <x v="0"/>
    <x v="0"/>
    <x v="423"/>
    <x v="143"/>
    <n v="3"/>
    <n v="5.44"/>
  </r>
  <r>
    <n v="3409"/>
    <d v="2015-10-24T00:00:00"/>
    <x v="1"/>
    <x v="9"/>
    <x v="597"/>
    <x v="0"/>
    <x v="1"/>
    <x v="13"/>
    <x v="436"/>
    <x v="2551"/>
    <n v="7"/>
    <n v="-69.47"/>
  </r>
  <r>
    <n v="3410"/>
    <d v="2015-10-24T00:00:00"/>
    <x v="1"/>
    <x v="9"/>
    <x v="597"/>
    <x v="0"/>
    <x v="0"/>
    <x v="0"/>
    <x v="507"/>
    <x v="320"/>
    <n v="2"/>
    <n v="3.63"/>
  </r>
  <r>
    <n v="3411"/>
    <d v="2015-10-24T00:00:00"/>
    <x v="1"/>
    <x v="9"/>
    <x v="428"/>
    <x v="0"/>
    <x v="0"/>
    <x v="3"/>
    <x v="263"/>
    <x v="2549"/>
    <n v="4"/>
    <n v="-6.29"/>
  </r>
  <r>
    <n v="3412"/>
    <d v="2015-10-24T00:00:00"/>
    <x v="1"/>
    <x v="9"/>
    <x v="629"/>
    <x v="3"/>
    <x v="1"/>
    <x v="5"/>
    <x v="1400"/>
    <x v="2552"/>
    <n v="8"/>
    <n v="-73.819999999999993"/>
  </r>
  <r>
    <n v="3413"/>
    <d v="2015-10-25T00:00:00"/>
    <x v="1"/>
    <x v="9"/>
    <x v="335"/>
    <x v="3"/>
    <x v="0"/>
    <x v="4"/>
    <x v="1473"/>
    <x v="2553"/>
    <n v="3"/>
    <n v="16.32"/>
  </r>
  <r>
    <n v="3414"/>
    <d v="2015-10-25T00:00:00"/>
    <x v="1"/>
    <x v="9"/>
    <x v="335"/>
    <x v="3"/>
    <x v="1"/>
    <x v="13"/>
    <x v="752"/>
    <x v="2554"/>
    <n v="3"/>
    <n v="-31.65"/>
  </r>
  <r>
    <n v="3415"/>
    <d v="2015-10-25T00:00:00"/>
    <x v="1"/>
    <x v="9"/>
    <x v="252"/>
    <x v="7"/>
    <x v="2"/>
    <x v="6"/>
    <x v="1517"/>
    <x v="2555"/>
    <n v="1"/>
    <n v="41.34"/>
  </r>
  <r>
    <n v="3416"/>
    <d v="2015-10-25T00:00:00"/>
    <x v="1"/>
    <x v="9"/>
    <x v="252"/>
    <x v="7"/>
    <x v="1"/>
    <x v="5"/>
    <x v="221"/>
    <x v="2556"/>
    <n v="5"/>
    <n v="75.69"/>
  </r>
  <r>
    <n v="3417"/>
    <d v="2015-10-25T00:00:00"/>
    <x v="1"/>
    <x v="9"/>
    <x v="259"/>
    <x v="17"/>
    <x v="0"/>
    <x v="4"/>
    <x v="262"/>
    <x v="284"/>
    <n v="4"/>
    <n v="23.81"/>
  </r>
  <r>
    <n v="3418"/>
    <d v="2015-10-25T00:00:00"/>
    <x v="1"/>
    <x v="9"/>
    <x v="486"/>
    <x v="26"/>
    <x v="1"/>
    <x v="5"/>
    <x v="26"/>
    <x v="2557"/>
    <n v="8"/>
    <n v="-29.12"/>
  </r>
  <r>
    <n v="3419"/>
    <d v="2015-10-26T00:00:00"/>
    <x v="1"/>
    <x v="9"/>
    <x v="706"/>
    <x v="3"/>
    <x v="0"/>
    <x v="1"/>
    <x v="1518"/>
    <x v="1235"/>
    <n v="2"/>
    <n v="2.65"/>
  </r>
  <r>
    <n v="3420"/>
    <d v="2015-10-26T00:00:00"/>
    <x v="1"/>
    <x v="9"/>
    <x v="597"/>
    <x v="12"/>
    <x v="2"/>
    <x v="6"/>
    <x v="1519"/>
    <x v="325"/>
    <n v="2"/>
    <n v="9.24"/>
  </r>
  <r>
    <n v="3421"/>
    <d v="2015-10-26T00:00:00"/>
    <x v="1"/>
    <x v="9"/>
    <x v="597"/>
    <x v="12"/>
    <x v="2"/>
    <x v="6"/>
    <x v="1262"/>
    <x v="2558"/>
    <n v="2"/>
    <n v="-14.6"/>
  </r>
  <r>
    <n v="3422"/>
    <d v="2015-10-26T00:00:00"/>
    <x v="1"/>
    <x v="9"/>
    <x v="94"/>
    <x v="11"/>
    <x v="0"/>
    <x v="1"/>
    <x v="1199"/>
    <x v="2559"/>
    <n v="6"/>
    <n v="47.63"/>
  </r>
  <r>
    <n v="3423"/>
    <d v="2015-10-26T00:00:00"/>
    <x v="1"/>
    <x v="9"/>
    <x v="94"/>
    <x v="11"/>
    <x v="0"/>
    <x v="0"/>
    <x v="1520"/>
    <x v="180"/>
    <n v="3"/>
    <n v="47.82"/>
  </r>
  <r>
    <n v="3424"/>
    <d v="2015-10-26T00:00:00"/>
    <x v="1"/>
    <x v="9"/>
    <x v="94"/>
    <x v="11"/>
    <x v="0"/>
    <x v="12"/>
    <x v="704"/>
    <x v="2560"/>
    <n v="5"/>
    <n v="20.39"/>
  </r>
  <r>
    <n v="3425"/>
    <d v="2015-10-26T00:00:00"/>
    <x v="1"/>
    <x v="9"/>
    <x v="94"/>
    <x v="11"/>
    <x v="0"/>
    <x v="3"/>
    <x v="876"/>
    <x v="636"/>
    <n v="7"/>
    <n v="-10.49"/>
  </r>
  <r>
    <n v="3426"/>
    <d v="2015-10-26T00:00:00"/>
    <x v="1"/>
    <x v="9"/>
    <x v="94"/>
    <x v="11"/>
    <x v="0"/>
    <x v="2"/>
    <x v="437"/>
    <x v="2561"/>
    <n v="10"/>
    <n v="-161.69"/>
  </r>
  <r>
    <n v="3427"/>
    <d v="2015-10-28T00:00:00"/>
    <x v="1"/>
    <x v="9"/>
    <x v="122"/>
    <x v="5"/>
    <x v="0"/>
    <x v="10"/>
    <x v="1104"/>
    <x v="2562"/>
    <n v="1"/>
    <n v="4.91"/>
  </r>
  <r>
    <n v="3428"/>
    <d v="2015-10-28T00:00:00"/>
    <x v="1"/>
    <x v="9"/>
    <x v="122"/>
    <x v="5"/>
    <x v="0"/>
    <x v="2"/>
    <x v="737"/>
    <x v="1263"/>
    <n v="3"/>
    <n v="9.89"/>
  </r>
  <r>
    <n v="3429"/>
    <d v="2015-10-28T00:00:00"/>
    <x v="1"/>
    <x v="9"/>
    <x v="122"/>
    <x v="5"/>
    <x v="1"/>
    <x v="8"/>
    <x v="1521"/>
    <x v="2563"/>
    <n v="5"/>
    <n v="9.16"/>
  </r>
  <r>
    <n v="3430"/>
    <d v="2015-10-28T00:00:00"/>
    <x v="1"/>
    <x v="9"/>
    <x v="122"/>
    <x v="5"/>
    <x v="1"/>
    <x v="8"/>
    <x v="283"/>
    <x v="303"/>
    <n v="7"/>
    <n v="12.91"/>
  </r>
  <r>
    <n v="3431"/>
    <d v="2015-10-29T00:00:00"/>
    <x v="1"/>
    <x v="9"/>
    <x v="555"/>
    <x v="3"/>
    <x v="0"/>
    <x v="0"/>
    <x v="257"/>
    <x v="1803"/>
    <n v="5"/>
    <n v="16.03"/>
  </r>
  <r>
    <n v="3432"/>
    <d v="2015-10-29T00:00:00"/>
    <x v="1"/>
    <x v="9"/>
    <x v="555"/>
    <x v="3"/>
    <x v="0"/>
    <x v="10"/>
    <x v="382"/>
    <x v="2564"/>
    <n v="4"/>
    <n v="103.31"/>
  </r>
  <r>
    <n v="3433"/>
    <d v="2015-10-30T00:00:00"/>
    <x v="1"/>
    <x v="9"/>
    <x v="662"/>
    <x v="14"/>
    <x v="2"/>
    <x v="6"/>
    <x v="1121"/>
    <x v="2565"/>
    <n v="2"/>
    <n v="74.98"/>
  </r>
  <r>
    <n v="3434"/>
    <d v="2015-10-30T00:00:00"/>
    <x v="1"/>
    <x v="9"/>
    <x v="410"/>
    <x v="26"/>
    <x v="2"/>
    <x v="15"/>
    <x v="1460"/>
    <x v="2566"/>
    <n v="2"/>
    <n v="-46"/>
  </r>
  <r>
    <n v="3435"/>
    <d v="2015-10-30T00:00:00"/>
    <x v="1"/>
    <x v="9"/>
    <x v="410"/>
    <x v="26"/>
    <x v="2"/>
    <x v="16"/>
    <x v="679"/>
    <x v="2567"/>
    <n v="1"/>
    <n v="165"/>
  </r>
  <r>
    <n v="3436"/>
    <d v="2015-10-30T00:00:00"/>
    <x v="1"/>
    <x v="9"/>
    <x v="410"/>
    <x v="26"/>
    <x v="2"/>
    <x v="6"/>
    <x v="1304"/>
    <x v="1507"/>
    <n v="5"/>
    <n v="30.79"/>
  </r>
  <r>
    <n v="3437"/>
    <d v="2015-10-30T00:00:00"/>
    <x v="1"/>
    <x v="9"/>
    <x v="410"/>
    <x v="26"/>
    <x v="1"/>
    <x v="8"/>
    <x v="1522"/>
    <x v="2568"/>
    <n v="4"/>
    <n v="3.68"/>
  </r>
  <r>
    <n v="3438"/>
    <d v="2015-10-30T00:00:00"/>
    <x v="1"/>
    <x v="9"/>
    <x v="426"/>
    <x v="6"/>
    <x v="0"/>
    <x v="12"/>
    <x v="1510"/>
    <x v="2569"/>
    <n v="3"/>
    <n v="53.04"/>
  </r>
  <r>
    <n v="3439"/>
    <d v="2015-10-30T00:00:00"/>
    <x v="1"/>
    <x v="9"/>
    <x v="45"/>
    <x v="20"/>
    <x v="2"/>
    <x v="15"/>
    <x v="1523"/>
    <x v="2570"/>
    <n v="4"/>
    <n v="269.31"/>
  </r>
  <r>
    <n v="3440"/>
    <d v="2015-10-31T00:00:00"/>
    <x v="1"/>
    <x v="9"/>
    <x v="126"/>
    <x v="3"/>
    <x v="0"/>
    <x v="10"/>
    <x v="229"/>
    <x v="2571"/>
    <n v="7"/>
    <n v="6.71"/>
  </r>
  <r>
    <n v="3441"/>
    <d v="2015-10-31T00:00:00"/>
    <x v="1"/>
    <x v="9"/>
    <x v="187"/>
    <x v="14"/>
    <x v="0"/>
    <x v="14"/>
    <x v="1342"/>
    <x v="2572"/>
    <n v="4"/>
    <n v="21.04"/>
  </r>
  <r>
    <n v="3442"/>
    <d v="2015-10-31T00:00:00"/>
    <x v="1"/>
    <x v="9"/>
    <x v="73"/>
    <x v="20"/>
    <x v="0"/>
    <x v="4"/>
    <x v="1524"/>
    <x v="2573"/>
    <n v="2"/>
    <n v="0.72"/>
  </r>
  <r>
    <n v="3443"/>
    <d v="2015-10-31T00:00:00"/>
    <x v="1"/>
    <x v="9"/>
    <x v="73"/>
    <x v="20"/>
    <x v="0"/>
    <x v="10"/>
    <x v="1494"/>
    <x v="1813"/>
    <n v="2"/>
    <n v="35.979999999999997"/>
  </r>
  <r>
    <n v="3444"/>
    <d v="2015-10-31T00:00:00"/>
    <x v="1"/>
    <x v="9"/>
    <x v="105"/>
    <x v="3"/>
    <x v="0"/>
    <x v="3"/>
    <x v="756"/>
    <x v="2574"/>
    <n v="2"/>
    <n v="3.28"/>
  </r>
  <r>
    <n v="3445"/>
    <d v="2015-10-31T00:00:00"/>
    <x v="1"/>
    <x v="9"/>
    <x v="105"/>
    <x v="3"/>
    <x v="0"/>
    <x v="10"/>
    <x v="732"/>
    <x v="2575"/>
    <n v="5"/>
    <n v="7.08"/>
  </r>
  <r>
    <n v="3446"/>
    <d v="2015-10-31T00:00:00"/>
    <x v="1"/>
    <x v="9"/>
    <x v="105"/>
    <x v="3"/>
    <x v="0"/>
    <x v="3"/>
    <x v="15"/>
    <x v="2576"/>
    <n v="5"/>
    <n v="9.31"/>
  </r>
  <r>
    <n v="3447"/>
    <d v="2015-10-31T00:00:00"/>
    <x v="1"/>
    <x v="9"/>
    <x v="105"/>
    <x v="3"/>
    <x v="0"/>
    <x v="1"/>
    <x v="956"/>
    <x v="2577"/>
    <n v="14"/>
    <n v="196.61"/>
  </r>
  <r>
    <n v="3448"/>
    <d v="2015-10-31T00:00:00"/>
    <x v="1"/>
    <x v="9"/>
    <x v="707"/>
    <x v="3"/>
    <x v="0"/>
    <x v="0"/>
    <x v="1449"/>
    <x v="381"/>
    <n v="1"/>
    <n v="9.39"/>
  </r>
  <r>
    <n v="3449"/>
    <d v="2015-10-31T00:00:00"/>
    <x v="1"/>
    <x v="9"/>
    <x v="707"/>
    <x v="3"/>
    <x v="0"/>
    <x v="3"/>
    <x v="398"/>
    <x v="433"/>
    <n v="3"/>
    <n v="124.49"/>
  </r>
  <r>
    <n v="3450"/>
    <d v="2015-10-31T00:00:00"/>
    <x v="1"/>
    <x v="9"/>
    <x v="707"/>
    <x v="3"/>
    <x v="0"/>
    <x v="4"/>
    <x v="226"/>
    <x v="466"/>
    <n v="3"/>
    <n v="1.26"/>
  </r>
  <r>
    <n v="3451"/>
    <d v="2015-10-31T00:00:00"/>
    <x v="1"/>
    <x v="9"/>
    <x v="707"/>
    <x v="3"/>
    <x v="0"/>
    <x v="7"/>
    <x v="995"/>
    <x v="2578"/>
    <n v="5"/>
    <n v="8.0299999999999994"/>
  </r>
  <r>
    <n v="3452"/>
    <d v="2015-10-31T00:00:00"/>
    <x v="1"/>
    <x v="9"/>
    <x v="707"/>
    <x v="3"/>
    <x v="1"/>
    <x v="5"/>
    <x v="1209"/>
    <x v="2579"/>
    <n v="4"/>
    <n v="20.2"/>
  </r>
  <r>
    <n v="3453"/>
    <d v="2015-10-31T00:00:00"/>
    <x v="1"/>
    <x v="9"/>
    <x v="707"/>
    <x v="3"/>
    <x v="0"/>
    <x v="14"/>
    <x v="1452"/>
    <x v="58"/>
    <n v="3"/>
    <n v="8.02"/>
  </r>
  <r>
    <n v="3454"/>
    <d v="2015-10-31T00:00:00"/>
    <x v="1"/>
    <x v="9"/>
    <x v="707"/>
    <x v="3"/>
    <x v="2"/>
    <x v="6"/>
    <x v="523"/>
    <x v="2580"/>
    <n v="4"/>
    <n v="145.78"/>
  </r>
  <r>
    <n v="3455"/>
    <d v="2015-10-31T00:00:00"/>
    <x v="1"/>
    <x v="9"/>
    <x v="707"/>
    <x v="3"/>
    <x v="0"/>
    <x v="2"/>
    <x v="1440"/>
    <x v="2581"/>
    <n v="2"/>
    <n v="12.65"/>
  </r>
  <r>
    <n v="3456"/>
    <d v="2015-10-31T00:00:00"/>
    <x v="1"/>
    <x v="9"/>
    <x v="707"/>
    <x v="3"/>
    <x v="1"/>
    <x v="11"/>
    <x v="853"/>
    <x v="2582"/>
    <n v="1"/>
    <n v="20.04"/>
  </r>
  <r>
    <n v="3457"/>
    <d v="2015-11-01T00:00:00"/>
    <x v="1"/>
    <x v="10"/>
    <x v="139"/>
    <x v="2"/>
    <x v="2"/>
    <x v="9"/>
    <x v="225"/>
    <x v="2583"/>
    <n v="2"/>
    <n v="-3.09"/>
  </r>
  <r>
    <n v="3458"/>
    <d v="2015-11-01T00:00:00"/>
    <x v="1"/>
    <x v="10"/>
    <x v="139"/>
    <x v="2"/>
    <x v="0"/>
    <x v="7"/>
    <x v="1525"/>
    <x v="599"/>
    <n v="2"/>
    <n v="-0.71"/>
  </r>
  <r>
    <n v="3459"/>
    <d v="2015-11-01T00:00:00"/>
    <x v="1"/>
    <x v="10"/>
    <x v="87"/>
    <x v="20"/>
    <x v="2"/>
    <x v="6"/>
    <x v="1297"/>
    <x v="2584"/>
    <n v="1"/>
    <n v="1.34"/>
  </r>
  <r>
    <n v="3460"/>
    <d v="2015-11-01T00:00:00"/>
    <x v="1"/>
    <x v="10"/>
    <x v="329"/>
    <x v="20"/>
    <x v="0"/>
    <x v="0"/>
    <x v="742"/>
    <x v="2585"/>
    <n v="4"/>
    <n v="6.22"/>
  </r>
  <r>
    <n v="3461"/>
    <d v="2015-11-01T00:00:00"/>
    <x v="1"/>
    <x v="10"/>
    <x v="329"/>
    <x v="20"/>
    <x v="1"/>
    <x v="8"/>
    <x v="19"/>
    <x v="2586"/>
    <n v="5"/>
    <n v="106.48"/>
  </r>
  <r>
    <n v="3462"/>
    <d v="2015-11-01T00:00:00"/>
    <x v="1"/>
    <x v="10"/>
    <x v="329"/>
    <x v="20"/>
    <x v="2"/>
    <x v="6"/>
    <x v="1262"/>
    <x v="2587"/>
    <n v="1"/>
    <n v="1.29"/>
  </r>
  <r>
    <n v="3463"/>
    <d v="2015-11-01T00:00:00"/>
    <x v="1"/>
    <x v="10"/>
    <x v="329"/>
    <x v="20"/>
    <x v="2"/>
    <x v="9"/>
    <x v="1390"/>
    <x v="2588"/>
    <n v="7"/>
    <n v="601.97"/>
  </r>
  <r>
    <n v="3464"/>
    <d v="2015-11-01T00:00:00"/>
    <x v="1"/>
    <x v="10"/>
    <x v="329"/>
    <x v="20"/>
    <x v="2"/>
    <x v="6"/>
    <x v="391"/>
    <x v="1353"/>
    <n v="4"/>
    <n v="125.99"/>
  </r>
  <r>
    <n v="3465"/>
    <d v="2015-11-01T00:00:00"/>
    <x v="1"/>
    <x v="10"/>
    <x v="41"/>
    <x v="11"/>
    <x v="0"/>
    <x v="4"/>
    <x v="975"/>
    <x v="2291"/>
    <n v="1"/>
    <n v="1.77"/>
  </r>
  <r>
    <n v="3466"/>
    <d v="2015-11-01T00:00:00"/>
    <x v="1"/>
    <x v="10"/>
    <x v="493"/>
    <x v="13"/>
    <x v="1"/>
    <x v="13"/>
    <x v="1312"/>
    <x v="2143"/>
    <n v="2"/>
    <n v="45.29"/>
  </r>
  <r>
    <n v="3467"/>
    <d v="2015-11-01T00:00:00"/>
    <x v="1"/>
    <x v="10"/>
    <x v="645"/>
    <x v="20"/>
    <x v="1"/>
    <x v="5"/>
    <x v="26"/>
    <x v="2589"/>
    <n v="4"/>
    <n v="21.84"/>
  </r>
  <r>
    <n v="3468"/>
    <d v="2015-11-01T00:00:00"/>
    <x v="1"/>
    <x v="10"/>
    <x v="467"/>
    <x v="20"/>
    <x v="1"/>
    <x v="5"/>
    <x v="1495"/>
    <x v="2590"/>
    <n v="2"/>
    <n v="13.68"/>
  </r>
  <r>
    <n v="3469"/>
    <d v="2015-11-02T00:00:00"/>
    <x v="1"/>
    <x v="10"/>
    <x v="117"/>
    <x v="3"/>
    <x v="1"/>
    <x v="13"/>
    <x v="931"/>
    <x v="2591"/>
    <n v="5"/>
    <n v="51.94"/>
  </r>
  <r>
    <n v="3470"/>
    <d v="2015-11-02T00:00:00"/>
    <x v="1"/>
    <x v="10"/>
    <x v="708"/>
    <x v="22"/>
    <x v="2"/>
    <x v="9"/>
    <x v="1526"/>
    <x v="2592"/>
    <n v="9"/>
    <n v="49.27"/>
  </r>
  <r>
    <n v="3471"/>
    <d v="2015-11-02T00:00:00"/>
    <x v="1"/>
    <x v="10"/>
    <x v="308"/>
    <x v="20"/>
    <x v="1"/>
    <x v="5"/>
    <x v="1331"/>
    <x v="2593"/>
    <n v="2"/>
    <n v="8.5399999999999991"/>
  </r>
  <r>
    <n v="3472"/>
    <d v="2015-11-02T00:00:00"/>
    <x v="1"/>
    <x v="10"/>
    <x v="235"/>
    <x v="3"/>
    <x v="1"/>
    <x v="8"/>
    <x v="1527"/>
    <x v="2594"/>
    <n v="6"/>
    <n v="33.94"/>
  </r>
  <r>
    <n v="3473"/>
    <d v="2015-11-02T00:00:00"/>
    <x v="1"/>
    <x v="10"/>
    <x v="235"/>
    <x v="3"/>
    <x v="0"/>
    <x v="3"/>
    <x v="637"/>
    <x v="2595"/>
    <n v="7"/>
    <n v="41.12"/>
  </r>
  <r>
    <n v="3474"/>
    <d v="2015-11-02T00:00:00"/>
    <x v="1"/>
    <x v="10"/>
    <x v="235"/>
    <x v="3"/>
    <x v="0"/>
    <x v="3"/>
    <x v="547"/>
    <x v="1177"/>
    <n v="3"/>
    <n v="4.18"/>
  </r>
  <r>
    <n v="3475"/>
    <d v="2015-11-02T00:00:00"/>
    <x v="1"/>
    <x v="10"/>
    <x v="235"/>
    <x v="3"/>
    <x v="1"/>
    <x v="11"/>
    <x v="1370"/>
    <x v="2596"/>
    <n v="3"/>
    <n v="-30.15"/>
  </r>
  <r>
    <n v="3476"/>
    <d v="2015-11-02T00:00:00"/>
    <x v="1"/>
    <x v="10"/>
    <x v="341"/>
    <x v="20"/>
    <x v="1"/>
    <x v="5"/>
    <x v="1528"/>
    <x v="2597"/>
    <n v="11"/>
    <n v="553.39"/>
  </r>
  <r>
    <n v="3477"/>
    <d v="2015-11-02T00:00:00"/>
    <x v="1"/>
    <x v="10"/>
    <x v="323"/>
    <x v="0"/>
    <x v="0"/>
    <x v="3"/>
    <x v="637"/>
    <x v="2598"/>
    <n v="7"/>
    <n v="-47"/>
  </r>
  <r>
    <n v="3478"/>
    <d v="2015-11-02T00:00:00"/>
    <x v="1"/>
    <x v="10"/>
    <x v="323"/>
    <x v="0"/>
    <x v="2"/>
    <x v="6"/>
    <x v="1529"/>
    <x v="2599"/>
    <n v="2"/>
    <n v="38.78"/>
  </r>
  <r>
    <n v="3479"/>
    <d v="2015-11-02T00:00:00"/>
    <x v="1"/>
    <x v="10"/>
    <x v="709"/>
    <x v="6"/>
    <x v="0"/>
    <x v="12"/>
    <x v="1530"/>
    <x v="2600"/>
    <n v="4"/>
    <n v="55.36"/>
  </r>
  <r>
    <n v="3480"/>
    <d v="2015-11-03T00:00:00"/>
    <x v="1"/>
    <x v="10"/>
    <x v="619"/>
    <x v="3"/>
    <x v="2"/>
    <x v="6"/>
    <x v="1443"/>
    <x v="2601"/>
    <n v="7"/>
    <n v="106.12"/>
  </r>
  <r>
    <n v="3481"/>
    <d v="2015-11-03T00:00:00"/>
    <x v="1"/>
    <x v="10"/>
    <x v="619"/>
    <x v="3"/>
    <x v="2"/>
    <x v="9"/>
    <x v="833"/>
    <x v="1236"/>
    <n v="3"/>
    <n v="37.79"/>
  </r>
  <r>
    <n v="3482"/>
    <d v="2015-11-03T00:00:00"/>
    <x v="1"/>
    <x v="10"/>
    <x v="619"/>
    <x v="3"/>
    <x v="1"/>
    <x v="8"/>
    <x v="1231"/>
    <x v="2602"/>
    <n v="3"/>
    <n v="16.61"/>
  </r>
  <r>
    <n v="3483"/>
    <d v="2015-11-03T00:00:00"/>
    <x v="1"/>
    <x v="10"/>
    <x v="10"/>
    <x v="0"/>
    <x v="0"/>
    <x v="10"/>
    <x v="1531"/>
    <x v="2228"/>
    <n v="2"/>
    <n v="2.15"/>
  </r>
  <r>
    <n v="3484"/>
    <d v="2015-11-03T00:00:00"/>
    <x v="1"/>
    <x v="10"/>
    <x v="470"/>
    <x v="20"/>
    <x v="1"/>
    <x v="5"/>
    <x v="868"/>
    <x v="2603"/>
    <n v="10"/>
    <n v="209.27"/>
  </r>
  <r>
    <n v="3485"/>
    <d v="2015-11-05T00:00:00"/>
    <x v="1"/>
    <x v="10"/>
    <x v="169"/>
    <x v="25"/>
    <x v="1"/>
    <x v="5"/>
    <x v="123"/>
    <x v="2604"/>
    <n v="3"/>
    <n v="25.88"/>
  </r>
  <r>
    <n v="3486"/>
    <d v="2015-11-05T00:00:00"/>
    <x v="1"/>
    <x v="10"/>
    <x v="329"/>
    <x v="16"/>
    <x v="0"/>
    <x v="12"/>
    <x v="1532"/>
    <x v="2605"/>
    <n v="4"/>
    <n v="24.2"/>
  </r>
  <r>
    <n v="3487"/>
    <d v="2015-11-05T00:00:00"/>
    <x v="1"/>
    <x v="10"/>
    <x v="241"/>
    <x v="20"/>
    <x v="0"/>
    <x v="3"/>
    <x v="515"/>
    <x v="2156"/>
    <n v="6"/>
    <n v="8.8699999999999992"/>
  </r>
  <r>
    <n v="3488"/>
    <d v="2015-11-05T00:00:00"/>
    <x v="1"/>
    <x v="10"/>
    <x v="534"/>
    <x v="1"/>
    <x v="0"/>
    <x v="1"/>
    <x v="218"/>
    <x v="2606"/>
    <n v="6"/>
    <n v="6.44"/>
  </r>
  <r>
    <n v="3489"/>
    <d v="2015-11-05T00:00:00"/>
    <x v="1"/>
    <x v="10"/>
    <x v="176"/>
    <x v="3"/>
    <x v="0"/>
    <x v="2"/>
    <x v="1533"/>
    <x v="2607"/>
    <n v="4"/>
    <n v="15.7"/>
  </r>
  <r>
    <n v="3490"/>
    <d v="2015-11-05T00:00:00"/>
    <x v="1"/>
    <x v="10"/>
    <x v="318"/>
    <x v="22"/>
    <x v="0"/>
    <x v="3"/>
    <x v="287"/>
    <x v="1159"/>
    <n v="3"/>
    <n v="35.65"/>
  </r>
  <r>
    <n v="3491"/>
    <d v="2015-11-05T00:00:00"/>
    <x v="1"/>
    <x v="10"/>
    <x v="710"/>
    <x v="10"/>
    <x v="0"/>
    <x v="3"/>
    <x v="170"/>
    <x v="178"/>
    <n v="3"/>
    <n v="-5.53"/>
  </r>
  <r>
    <n v="3492"/>
    <d v="2015-11-05T00:00:00"/>
    <x v="1"/>
    <x v="10"/>
    <x v="710"/>
    <x v="10"/>
    <x v="0"/>
    <x v="14"/>
    <x v="724"/>
    <x v="2608"/>
    <n v="4"/>
    <n v="2.04"/>
  </r>
  <r>
    <n v="3493"/>
    <d v="2015-11-06T00:00:00"/>
    <x v="1"/>
    <x v="10"/>
    <x v="711"/>
    <x v="12"/>
    <x v="0"/>
    <x v="10"/>
    <x v="732"/>
    <x v="1334"/>
    <n v="3"/>
    <n v="2.48"/>
  </r>
  <r>
    <n v="3494"/>
    <d v="2015-11-06T00:00:00"/>
    <x v="1"/>
    <x v="10"/>
    <x v="711"/>
    <x v="12"/>
    <x v="0"/>
    <x v="3"/>
    <x v="1079"/>
    <x v="2609"/>
    <n v="3"/>
    <n v="-3.52"/>
  </r>
  <r>
    <n v="3495"/>
    <d v="2015-11-07T00:00:00"/>
    <x v="1"/>
    <x v="10"/>
    <x v="119"/>
    <x v="3"/>
    <x v="1"/>
    <x v="5"/>
    <x v="1075"/>
    <x v="2610"/>
    <n v="1"/>
    <n v="11.92"/>
  </r>
  <r>
    <n v="3496"/>
    <d v="2015-11-07T00:00:00"/>
    <x v="1"/>
    <x v="10"/>
    <x v="411"/>
    <x v="7"/>
    <x v="0"/>
    <x v="7"/>
    <x v="1534"/>
    <x v="2611"/>
    <n v="7"/>
    <n v="0.52"/>
  </r>
  <r>
    <n v="3497"/>
    <d v="2015-11-07T00:00:00"/>
    <x v="1"/>
    <x v="10"/>
    <x v="411"/>
    <x v="7"/>
    <x v="0"/>
    <x v="0"/>
    <x v="1535"/>
    <x v="948"/>
    <n v="2"/>
    <n v="3.43"/>
  </r>
  <r>
    <n v="3498"/>
    <d v="2015-11-07T00:00:00"/>
    <x v="1"/>
    <x v="10"/>
    <x v="119"/>
    <x v="2"/>
    <x v="0"/>
    <x v="10"/>
    <x v="1418"/>
    <x v="2412"/>
    <n v="2"/>
    <n v="7.93"/>
  </r>
  <r>
    <n v="3499"/>
    <d v="2015-11-07T00:00:00"/>
    <x v="1"/>
    <x v="10"/>
    <x v="149"/>
    <x v="45"/>
    <x v="1"/>
    <x v="5"/>
    <x v="1075"/>
    <x v="2612"/>
    <n v="3"/>
    <n v="178.8"/>
  </r>
  <r>
    <n v="3500"/>
    <d v="2015-11-07T00:00:00"/>
    <x v="1"/>
    <x v="10"/>
    <x v="85"/>
    <x v="16"/>
    <x v="0"/>
    <x v="3"/>
    <x v="1198"/>
    <x v="2613"/>
    <n v="9"/>
    <n v="-12.92"/>
  </r>
  <r>
    <n v="3501"/>
    <d v="2015-11-07T00:00:00"/>
    <x v="1"/>
    <x v="10"/>
    <x v="85"/>
    <x v="16"/>
    <x v="0"/>
    <x v="3"/>
    <x v="717"/>
    <x v="2614"/>
    <n v="5"/>
    <n v="-1031.54"/>
  </r>
  <r>
    <n v="3502"/>
    <d v="2015-11-07T00:00:00"/>
    <x v="1"/>
    <x v="10"/>
    <x v="712"/>
    <x v="0"/>
    <x v="0"/>
    <x v="0"/>
    <x v="1437"/>
    <x v="2615"/>
    <n v="2"/>
    <n v="26.82"/>
  </r>
  <r>
    <n v="3503"/>
    <d v="2015-11-07T00:00:00"/>
    <x v="1"/>
    <x v="10"/>
    <x v="579"/>
    <x v="0"/>
    <x v="0"/>
    <x v="4"/>
    <x v="975"/>
    <x v="2616"/>
    <n v="3"/>
    <n v="5.32"/>
  </r>
  <r>
    <n v="3504"/>
    <d v="2015-11-07T00:00:00"/>
    <x v="1"/>
    <x v="10"/>
    <x v="579"/>
    <x v="0"/>
    <x v="0"/>
    <x v="2"/>
    <x v="874"/>
    <x v="2617"/>
    <n v="2"/>
    <n v="-16.96"/>
  </r>
  <r>
    <n v="3505"/>
    <d v="2015-11-07T00:00:00"/>
    <x v="1"/>
    <x v="10"/>
    <x v="579"/>
    <x v="0"/>
    <x v="1"/>
    <x v="8"/>
    <x v="960"/>
    <x v="92"/>
    <n v="5"/>
    <n v="-84.45"/>
  </r>
  <r>
    <n v="3506"/>
    <d v="2015-11-07T00:00:00"/>
    <x v="1"/>
    <x v="10"/>
    <x v="579"/>
    <x v="0"/>
    <x v="0"/>
    <x v="3"/>
    <x v="775"/>
    <x v="890"/>
    <n v="10"/>
    <n v="-51.3"/>
  </r>
  <r>
    <n v="3507"/>
    <d v="2015-11-07T00:00:00"/>
    <x v="1"/>
    <x v="10"/>
    <x v="579"/>
    <x v="0"/>
    <x v="0"/>
    <x v="2"/>
    <x v="1536"/>
    <x v="2618"/>
    <n v="2"/>
    <n v="-28.87"/>
  </r>
  <r>
    <n v="3508"/>
    <d v="2015-11-07T00:00:00"/>
    <x v="1"/>
    <x v="10"/>
    <x v="579"/>
    <x v="0"/>
    <x v="2"/>
    <x v="15"/>
    <x v="1537"/>
    <x v="2619"/>
    <n v="3"/>
    <n v="33.590000000000003"/>
  </r>
  <r>
    <n v="3509"/>
    <d v="2015-11-08T00:00:00"/>
    <x v="1"/>
    <x v="10"/>
    <x v="276"/>
    <x v="32"/>
    <x v="0"/>
    <x v="4"/>
    <x v="208"/>
    <x v="563"/>
    <n v="5"/>
    <n v="3.38"/>
  </r>
  <r>
    <n v="3510"/>
    <d v="2015-11-08T00:00:00"/>
    <x v="1"/>
    <x v="10"/>
    <x v="713"/>
    <x v="3"/>
    <x v="0"/>
    <x v="7"/>
    <x v="790"/>
    <x v="2620"/>
    <n v="1"/>
    <n v="2.4"/>
  </r>
  <r>
    <n v="3511"/>
    <d v="2015-11-08T00:00:00"/>
    <x v="1"/>
    <x v="10"/>
    <x v="713"/>
    <x v="3"/>
    <x v="2"/>
    <x v="9"/>
    <x v="1464"/>
    <x v="2621"/>
    <n v="3"/>
    <n v="66.95"/>
  </r>
  <r>
    <n v="3512"/>
    <d v="2015-11-08T00:00:00"/>
    <x v="1"/>
    <x v="10"/>
    <x v="42"/>
    <x v="27"/>
    <x v="0"/>
    <x v="7"/>
    <x v="1538"/>
    <x v="466"/>
    <n v="3"/>
    <n v="0.2"/>
  </r>
  <r>
    <n v="3513"/>
    <d v="2015-11-08T00:00:00"/>
    <x v="1"/>
    <x v="10"/>
    <x v="42"/>
    <x v="27"/>
    <x v="0"/>
    <x v="0"/>
    <x v="728"/>
    <x v="805"/>
    <n v="3"/>
    <n v="41.82"/>
  </r>
  <r>
    <n v="3514"/>
    <d v="2015-11-08T00:00:00"/>
    <x v="1"/>
    <x v="10"/>
    <x v="42"/>
    <x v="27"/>
    <x v="1"/>
    <x v="8"/>
    <x v="1150"/>
    <x v="2622"/>
    <n v="3"/>
    <n v="22.01"/>
  </r>
  <r>
    <n v="3515"/>
    <d v="2015-11-08T00:00:00"/>
    <x v="1"/>
    <x v="10"/>
    <x v="42"/>
    <x v="27"/>
    <x v="0"/>
    <x v="3"/>
    <x v="1461"/>
    <x v="440"/>
    <n v="5"/>
    <n v="28.65"/>
  </r>
  <r>
    <n v="3516"/>
    <d v="2015-11-08T00:00:00"/>
    <x v="1"/>
    <x v="10"/>
    <x v="482"/>
    <x v="20"/>
    <x v="0"/>
    <x v="3"/>
    <x v="56"/>
    <x v="2623"/>
    <n v="11"/>
    <n v="17.64"/>
  </r>
  <r>
    <n v="3517"/>
    <d v="2015-11-08T00:00:00"/>
    <x v="1"/>
    <x v="10"/>
    <x v="482"/>
    <x v="20"/>
    <x v="0"/>
    <x v="0"/>
    <x v="689"/>
    <x v="150"/>
    <n v="3"/>
    <n v="8.07"/>
  </r>
  <r>
    <n v="3518"/>
    <d v="2015-11-08T00:00:00"/>
    <x v="1"/>
    <x v="10"/>
    <x v="257"/>
    <x v="0"/>
    <x v="0"/>
    <x v="3"/>
    <x v="93"/>
    <x v="2458"/>
    <n v="6"/>
    <n v="-17.29"/>
  </r>
  <r>
    <n v="3519"/>
    <d v="2015-11-08T00:00:00"/>
    <x v="1"/>
    <x v="10"/>
    <x v="661"/>
    <x v="3"/>
    <x v="2"/>
    <x v="9"/>
    <x v="1497"/>
    <x v="2467"/>
    <n v="2"/>
    <n v="43.16"/>
  </r>
  <r>
    <n v="3520"/>
    <d v="2015-11-08T00:00:00"/>
    <x v="1"/>
    <x v="10"/>
    <x v="663"/>
    <x v="6"/>
    <x v="0"/>
    <x v="12"/>
    <x v="1344"/>
    <x v="2624"/>
    <n v="3"/>
    <n v="18.66"/>
  </r>
  <r>
    <n v="3521"/>
    <d v="2015-11-08T00:00:00"/>
    <x v="1"/>
    <x v="10"/>
    <x v="663"/>
    <x v="6"/>
    <x v="2"/>
    <x v="6"/>
    <x v="80"/>
    <x v="2625"/>
    <n v="5"/>
    <n v="58.81"/>
  </r>
  <r>
    <n v="3522"/>
    <d v="2015-11-08T00:00:00"/>
    <x v="1"/>
    <x v="10"/>
    <x v="663"/>
    <x v="6"/>
    <x v="1"/>
    <x v="8"/>
    <x v="403"/>
    <x v="2626"/>
    <n v="3"/>
    <n v="41.04"/>
  </r>
  <r>
    <n v="3523"/>
    <d v="2015-11-08T00:00:00"/>
    <x v="1"/>
    <x v="10"/>
    <x v="663"/>
    <x v="6"/>
    <x v="0"/>
    <x v="4"/>
    <x v="794"/>
    <x v="2354"/>
    <n v="7"/>
    <n v="79.760000000000005"/>
  </r>
  <r>
    <n v="3524"/>
    <d v="2015-11-08T00:00:00"/>
    <x v="1"/>
    <x v="10"/>
    <x v="663"/>
    <x v="6"/>
    <x v="0"/>
    <x v="4"/>
    <x v="312"/>
    <x v="2627"/>
    <n v="5"/>
    <n v="6.98"/>
  </r>
  <r>
    <n v="3525"/>
    <d v="2015-11-08T00:00:00"/>
    <x v="1"/>
    <x v="10"/>
    <x v="122"/>
    <x v="30"/>
    <x v="2"/>
    <x v="6"/>
    <x v="567"/>
    <x v="592"/>
    <n v="4"/>
    <n v="76.55"/>
  </r>
  <r>
    <n v="3526"/>
    <d v="2015-11-08T00:00:00"/>
    <x v="1"/>
    <x v="10"/>
    <x v="435"/>
    <x v="20"/>
    <x v="0"/>
    <x v="2"/>
    <x v="1062"/>
    <x v="1349"/>
    <n v="5"/>
    <n v="16.79"/>
  </r>
  <r>
    <n v="3527"/>
    <d v="2015-11-08T00:00:00"/>
    <x v="1"/>
    <x v="10"/>
    <x v="435"/>
    <x v="20"/>
    <x v="2"/>
    <x v="6"/>
    <x v="1404"/>
    <x v="2628"/>
    <n v="2"/>
    <n v="142.99"/>
  </r>
  <r>
    <n v="3528"/>
    <d v="2015-11-08T00:00:00"/>
    <x v="1"/>
    <x v="10"/>
    <x v="435"/>
    <x v="20"/>
    <x v="1"/>
    <x v="8"/>
    <x v="1457"/>
    <x v="2548"/>
    <n v="3"/>
    <n v="4.7300000000000004"/>
  </r>
  <r>
    <n v="3529"/>
    <d v="2015-11-08T00:00:00"/>
    <x v="1"/>
    <x v="10"/>
    <x v="435"/>
    <x v="20"/>
    <x v="2"/>
    <x v="15"/>
    <x v="1539"/>
    <x v="2629"/>
    <n v="4"/>
    <n v="2229.02"/>
  </r>
  <r>
    <n v="3530"/>
    <d v="2015-11-08T00:00:00"/>
    <x v="1"/>
    <x v="10"/>
    <x v="435"/>
    <x v="20"/>
    <x v="1"/>
    <x v="5"/>
    <x v="1111"/>
    <x v="2630"/>
    <n v="2"/>
    <n v="115.55"/>
  </r>
  <r>
    <n v="3531"/>
    <d v="2015-11-08T00:00:00"/>
    <x v="1"/>
    <x v="10"/>
    <x v="270"/>
    <x v="25"/>
    <x v="0"/>
    <x v="7"/>
    <x v="500"/>
    <x v="1979"/>
    <n v="11"/>
    <n v="11.81"/>
  </r>
  <r>
    <n v="3532"/>
    <d v="2015-11-08T00:00:00"/>
    <x v="1"/>
    <x v="10"/>
    <x v="270"/>
    <x v="25"/>
    <x v="0"/>
    <x v="1"/>
    <x v="893"/>
    <x v="466"/>
    <n v="1"/>
    <n v="1.64"/>
  </r>
  <r>
    <n v="3533"/>
    <d v="2015-11-08T00:00:00"/>
    <x v="1"/>
    <x v="10"/>
    <x v="270"/>
    <x v="25"/>
    <x v="0"/>
    <x v="3"/>
    <x v="1135"/>
    <x v="1277"/>
    <n v="7"/>
    <n v="-29.24"/>
  </r>
  <r>
    <n v="3534"/>
    <d v="2015-11-08T00:00:00"/>
    <x v="1"/>
    <x v="10"/>
    <x v="270"/>
    <x v="25"/>
    <x v="1"/>
    <x v="8"/>
    <x v="152"/>
    <x v="1070"/>
    <n v="1"/>
    <n v="1.41"/>
  </r>
  <r>
    <n v="3535"/>
    <d v="2015-11-08T00:00:00"/>
    <x v="1"/>
    <x v="10"/>
    <x v="87"/>
    <x v="45"/>
    <x v="1"/>
    <x v="11"/>
    <x v="1483"/>
    <x v="2631"/>
    <n v="5"/>
    <n v="1013.13"/>
  </r>
  <r>
    <n v="3536"/>
    <d v="2015-11-09T00:00:00"/>
    <x v="1"/>
    <x v="10"/>
    <x v="693"/>
    <x v="2"/>
    <x v="0"/>
    <x v="0"/>
    <x v="862"/>
    <x v="1007"/>
    <n v="3"/>
    <n v="4.12"/>
  </r>
  <r>
    <n v="3537"/>
    <d v="2015-11-09T00:00:00"/>
    <x v="1"/>
    <x v="10"/>
    <x v="423"/>
    <x v="24"/>
    <x v="0"/>
    <x v="3"/>
    <x v="1540"/>
    <x v="2632"/>
    <n v="3"/>
    <n v="7.92"/>
  </r>
  <r>
    <n v="3538"/>
    <d v="2015-11-09T00:00:00"/>
    <x v="1"/>
    <x v="10"/>
    <x v="423"/>
    <x v="24"/>
    <x v="1"/>
    <x v="13"/>
    <x v="582"/>
    <x v="2633"/>
    <n v="7"/>
    <n v="215.12"/>
  </r>
  <r>
    <n v="3539"/>
    <d v="2015-11-09T00:00:00"/>
    <x v="1"/>
    <x v="10"/>
    <x v="423"/>
    <x v="24"/>
    <x v="0"/>
    <x v="10"/>
    <x v="474"/>
    <x v="2634"/>
    <n v="3"/>
    <n v="12.32"/>
  </r>
  <r>
    <n v="3540"/>
    <d v="2015-11-09T00:00:00"/>
    <x v="1"/>
    <x v="10"/>
    <x v="423"/>
    <x v="24"/>
    <x v="0"/>
    <x v="0"/>
    <x v="741"/>
    <x v="848"/>
    <n v="3"/>
    <n v="8.5"/>
  </r>
  <r>
    <n v="3541"/>
    <d v="2015-11-09T00:00:00"/>
    <x v="1"/>
    <x v="10"/>
    <x v="222"/>
    <x v="20"/>
    <x v="2"/>
    <x v="15"/>
    <x v="1539"/>
    <x v="2635"/>
    <n v="2"/>
    <n v="1114.51"/>
  </r>
  <r>
    <n v="3542"/>
    <d v="2015-11-09T00:00:00"/>
    <x v="1"/>
    <x v="10"/>
    <x v="222"/>
    <x v="20"/>
    <x v="0"/>
    <x v="2"/>
    <x v="565"/>
    <x v="150"/>
    <n v="3"/>
    <n v="3.05"/>
  </r>
  <r>
    <n v="3543"/>
    <d v="2015-11-09T00:00:00"/>
    <x v="1"/>
    <x v="10"/>
    <x v="265"/>
    <x v="20"/>
    <x v="0"/>
    <x v="2"/>
    <x v="1204"/>
    <x v="2636"/>
    <n v="5"/>
    <n v="4.8899999999999997"/>
  </r>
  <r>
    <n v="3544"/>
    <d v="2015-11-09T00:00:00"/>
    <x v="1"/>
    <x v="10"/>
    <x v="265"/>
    <x v="20"/>
    <x v="0"/>
    <x v="10"/>
    <x v="229"/>
    <x v="2637"/>
    <n v="6"/>
    <n v="5.75"/>
  </r>
  <r>
    <n v="3545"/>
    <d v="2015-11-09T00:00:00"/>
    <x v="1"/>
    <x v="10"/>
    <x v="265"/>
    <x v="20"/>
    <x v="2"/>
    <x v="9"/>
    <x v="1541"/>
    <x v="51"/>
    <n v="2"/>
    <n v="6.01"/>
  </r>
  <r>
    <n v="3546"/>
    <d v="2015-11-09T00:00:00"/>
    <x v="1"/>
    <x v="10"/>
    <x v="265"/>
    <x v="20"/>
    <x v="2"/>
    <x v="9"/>
    <x v="1542"/>
    <x v="2638"/>
    <n v="5"/>
    <n v="54"/>
  </r>
  <r>
    <n v="3547"/>
    <d v="2015-11-09T00:00:00"/>
    <x v="1"/>
    <x v="10"/>
    <x v="618"/>
    <x v="3"/>
    <x v="0"/>
    <x v="7"/>
    <x v="1152"/>
    <x v="2639"/>
    <n v="2"/>
    <n v="1.17"/>
  </r>
  <r>
    <n v="3548"/>
    <d v="2015-11-09T00:00:00"/>
    <x v="1"/>
    <x v="10"/>
    <x v="408"/>
    <x v="18"/>
    <x v="0"/>
    <x v="3"/>
    <x v="824"/>
    <x v="1864"/>
    <n v="3"/>
    <n v="5.16"/>
  </r>
  <r>
    <n v="3549"/>
    <d v="2015-11-10T00:00:00"/>
    <x v="1"/>
    <x v="10"/>
    <x v="545"/>
    <x v="3"/>
    <x v="2"/>
    <x v="9"/>
    <x v="1253"/>
    <x v="2640"/>
    <n v="2"/>
    <n v="35.159999999999997"/>
  </r>
  <r>
    <n v="3550"/>
    <d v="2015-11-10T00:00:00"/>
    <x v="1"/>
    <x v="10"/>
    <x v="571"/>
    <x v="18"/>
    <x v="0"/>
    <x v="2"/>
    <x v="597"/>
    <x v="2641"/>
    <n v="5"/>
    <n v="207.15"/>
  </r>
  <r>
    <n v="3551"/>
    <d v="2015-11-10T00:00:00"/>
    <x v="1"/>
    <x v="10"/>
    <x v="675"/>
    <x v="28"/>
    <x v="0"/>
    <x v="12"/>
    <x v="1295"/>
    <x v="2642"/>
    <n v="2"/>
    <n v="178.91"/>
  </r>
  <r>
    <n v="3552"/>
    <d v="2015-11-10T00:00:00"/>
    <x v="1"/>
    <x v="10"/>
    <x v="675"/>
    <x v="28"/>
    <x v="0"/>
    <x v="2"/>
    <x v="27"/>
    <x v="2643"/>
    <n v="3"/>
    <n v="143.19"/>
  </r>
  <r>
    <n v="3553"/>
    <d v="2015-11-10T00:00:00"/>
    <x v="1"/>
    <x v="10"/>
    <x v="675"/>
    <x v="28"/>
    <x v="2"/>
    <x v="16"/>
    <x v="679"/>
    <x v="774"/>
    <n v="1"/>
    <n v="275"/>
  </r>
  <r>
    <n v="3554"/>
    <d v="2015-11-10T00:00:00"/>
    <x v="1"/>
    <x v="10"/>
    <x v="675"/>
    <x v="28"/>
    <x v="0"/>
    <x v="3"/>
    <x v="461"/>
    <x v="2540"/>
    <n v="3"/>
    <n v="34.39"/>
  </r>
  <r>
    <n v="3555"/>
    <d v="2015-11-10T00:00:00"/>
    <x v="1"/>
    <x v="10"/>
    <x v="675"/>
    <x v="28"/>
    <x v="1"/>
    <x v="8"/>
    <x v="626"/>
    <x v="2644"/>
    <n v="3"/>
    <n v="12.86"/>
  </r>
  <r>
    <n v="3556"/>
    <d v="2015-11-10T00:00:00"/>
    <x v="1"/>
    <x v="10"/>
    <x v="66"/>
    <x v="2"/>
    <x v="0"/>
    <x v="2"/>
    <x v="1407"/>
    <x v="2645"/>
    <n v="6"/>
    <n v="43.32"/>
  </r>
  <r>
    <n v="3557"/>
    <d v="2015-11-11T00:00:00"/>
    <x v="1"/>
    <x v="10"/>
    <x v="597"/>
    <x v="14"/>
    <x v="0"/>
    <x v="2"/>
    <x v="1543"/>
    <x v="2646"/>
    <n v="7"/>
    <n v="117.13"/>
  </r>
  <r>
    <n v="3558"/>
    <d v="2015-11-11T00:00:00"/>
    <x v="1"/>
    <x v="10"/>
    <x v="597"/>
    <x v="14"/>
    <x v="0"/>
    <x v="12"/>
    <x v="52"/>
    <x v="2647"/>
    <n v="2"/>
    <n v="46.79"/>
  </r>
  <r>
    <n v="3559"/>
    <d v="2015-11-12T00:00:00"/>
    <x v="1"/>
    <x v="10"/>
    <x v="515"/>
    <x v="3"/>
    <x v="0"/>
    <x v="0"/>
    <x v="367"/>
    <x v="1210"/>
    <n v="5"/>
    <n v="7.07"/>
  </r>
  <r>
    <n v="3560"/>
    <d v="2015-11-12T00:00:00"/>
    <x v="1"/>
    <x v="10"/>
    <x v="123"/>
    <x v="16"/>
    <x v="0"/>
    <x v="4"/>
    <x v="421"/>
    <x v="1562"/>
    <n v="5"/>
    <n v="1.32"/>
  </r>
  <r>
    <n v="3561"/>
    <d v="2015-11-12T00:00:00"/>
    <x v="1"/>
    <x v="10"/>
    <x v="123"/>
    <x v="16"/>
    <x v="0"/>
    <x v="3"/>
    <x v="93"/>
    <x v="2648"/>
    <n v="2"/>
    <n v="-4.0199999999999996"/>
  </r>
  <r>
    <n v="3562"/>
    <d v="2015-11-12T00:00:00"/>
    <x v="1"/>
    <x v="10"/>
    <x v="123"/>
    <x v="16"/>
    <x v="0"/>
    <x v="3"/>
    <x v="730"/>
    <x v="2649"/>
    <n v="3"/>
    <n v="-3.73"/>
  </r>
  <r>
    <n v="3563"/>
    <d v="2015-11-12T00:00:00"/>
    <x v="1"/>
    <x v="10"/>
    <x v="123"/>
    <x v="16"/>
    <x v="1"/>
    <x v="5"/>
    <x v="914"/>
    <x v="2650"/>
    <n v="5"/>
    <n v="-72.040000000000006"/>
  </r>
  <r>
    <n v="3564"/>
    <d v="2015-11-12T00:00:00"/>
    <x v="1"/>
    <x v="10"/>
    <x v="123"/>
    <x v="16"/>
    <x v="2"/>
    <x v="6"/>
    <x v="431"/>
    <x v="423"/>
    <n v="1"/>
    <n v="10.08"/>
  </r>
  <r>
    <n v="3565"/>
    <d v="2015-11-12T00:00:00"/>
    <x v="1"/>
    <x v="10"/>
    <x v="123"/>
    <x v="16"/>
    <x v="1"/>
    <x v="5"/>
    <x v="142"/>
    <x v="2651"/>
    <n v="3"/>
    <n v="16.440000000000001"/>
  </r>
  <r>
    <n v="3566"/>
    <d v="2015-11-12T00:00:00"/>
    <x v="1"/>
    <x v="10"/>
    <x v="407"/>
    <x v="0"/>
    <x v="0"/>
    <x v="2"/>
    <x v="144"/>
    <x v="876"/>
    <n v="1"/>
    <n v="-14.58"/>
  </r>
  <r>
    <n v="3567"/>
    <d v="2015-11-12T00:00:00"/>
    <x v="1"/>
    <x v="10"/>
    <x v="407"/>
    <x v="0"/>
    <x v="0"/>
    <x v="0"/>
    <x v="186"/>
    <x v="143"/>
    <n v="3"/>
    <n v="5.64"/>
  </r>
  <r>
    <n v="3568"/>
    <d v="2015-11-12T00:00:00"/>
    <x v="1"/>
    <x v="10"/>
    <x v="407"/>
    <x v="0"/>
    <x v="0"/>
    <x v="10"/>
    <x v="1494"/>
    <x v="2652"/>
    <n v="7"/>
    <n v="69.97"/>
  </r>
  <r>
    <n v="3569"/>
    <d v="2015-11-12T00:00:00"/>
    <x v="1"/>
    <x v="10"/>
    <x v="632"/>
    <x v="20"/>
    <x v="0"/>
    <x v="10"/>
    <x v="21"/>
    <x v="515"/>
    <n v="2"/>
    <n v="7.31"/>
  </r>
  <r>
    <n v="3570"/>
    <d v="2015-11-13T00:00:00"/>
    <x v="1"/>
    <x v="10"/>
    <x v="641"/>
    <x v="26"/>
    <x v="2"/>
    <x v="9"/>
    <x v="1526"/>
    <x v="2653"/>
    <n v="6"/>
    <n v="-26.88"/>
  </r>
  <r>
    <n v="3571"/>
    <d v="2015-11-13T00:00:00"/>
    <x v="1"/>
    <x v="10"/>
    <x v="641"/>
    <x v="26"/>
    <x v="1"/>
    <x v="8"/>
    <x v="809"/>
    <x v="2654"/>
    <n v="3"/>
    <n v="-3.84"/>
  </r>
  <r>
    <n v="3572"/>
    <d v="2015-11-13T00:00:00"/>
    <x v="1"/>
    <x v="10"/>
    <x v="641"/>
    <x v="26"/>
    <x v="0"/>
    <x v="3"/>
    <x v="287"/>
    <x v="2655"/>
    <n v="3"/>
    <n v="-25.82"/>
  </r>
  <r>
    <n v="3573"/>
    <d v="2015-11-13T00:00:00"/>
    <x v="1"/>
    <x v="10"/>
    <x v="519"/>
    <x v="25"/>
    <x v="0"/>
    <x v="0"/>
    <x v="1544"/>
    <x v="2656"/>
    <n v="3"/>
    <n v="40.35"/>
  </r>
  <r>
    <n v="3574"/>
    <d v="2015-11-13T00:00:00"/>
    <x v="1"/>
    <x v="10"/>
    <x v="318"/>
    <x v="7"/>
    <x v="2"/>
    <x v="6"/>
    <x v="696"/>
    <x v="883"/>
    <n v="3"/>
    <n v="94.49"/>
  </r>
  <r>
    <n v="3575"/>
    <d v="2015-11-13T00:00:00"/>
    <x v="1"/>
    <x v="10"/>
    <x v="318"/>
    <x v="7"/>
    <x v="0"/>
    <x v="0"/>
    <x v="416"/>
    <x v="2657"/>
    <n v="7"/>
    <n v="19.87"/>
  </r>
  <r>
    <n v="3576"/>
    <d v="2015-11-13T00:00:00"/>
    <x v="1"/>
    <x v="10"/>
    <x v="318"/>
    <x v="7"/>
    <x v="1"/>
    <x v="11"/>
    <x v="384"/>
    <x v="306"/>
    <n v="3"/>
    <n v="56.99"/>
  </r>
  <r>
    <n v="3577"/>
    <d v="2015-11-13T00:00:00"/>
    <x v="1"/>
    <x v="10"/>
    <x v="318"/>
    <x v="7"/>
    <x v="2"/>
    <x v="6"/>
    <x v="240"/>
    <x v="2658"/>
    <n v="2"/>
    <n v="43.19"/>
  </r>
  <r>
    <n v="3578"/>
    <d v="2015-11-13T00:00:00"/>
    <x v="1"/>
    <x v="10"/>
    <x v="276"/>
    <x v="1"/>
    <x v="1"/>
    <x v="8"/>
    <x v="1338"/>
    <x v="722"/>
    <n v="9"/>
    <n v="-7.44"/>
  </r>
  <r>
    <n v="3579"/>
    <d v="2015-11-13T00:00:00"/>
    <x v="1"/>
    <x v="10"/>
    <x v="277"/>
    <x v="18"/>
    <x v="0"/>
    <x v="0"/>
    <x v="1545"/>
    <x v="2659"/>
    <n v="7"/>
    <n v="28.7"/>
  </r>
  <r>
    <n v="3580"/>
    <d v="2015-11-13T00:00:00"/>
    <x v="1"/>
    <x v="10"/>
    <x v="277"/>
    <x v="18"/>
    <x v="2"/>
    <x v="6"/>
    <x v="826"/>
    <x v="2660"/>
    <n v="3"/>
    <n v="13.25"/>
  </r>
  <r>
    <n v="3581"/>
    <d v="2015-11-13T00:00:00"/>
    <x v="1"/>
    <x v="10"/>
    <x v="277"/>
    <x v="18"/>
    <x v="0"/>
    <x v="0"/>
    <x v="1544"/>
    <x v="2661"/>
    <n v="2"/>
    <n v="46.12"/>
  </r>
  <r>
    <n v="3582"/>
    <d v="2015-11-13T00:00:00"/>
    <x v="1"/>
    <x v="10"/>
    <x v="158"/>
    <x v="15"/>
    <x v="0"/>
    <x v="2"/>
    <x v="1546"/>
    <x v="2662"/>
    <n v="6"/>
    <n v="6.37"/>
  </r>
  <r>
    <n v="3583"/>
    <d v="2015-11-13T00:00:00"/>
    <x v="1"/>
    <x v="10"/>
    <x v="299"/>
    <x v="35"/>
    <x v="2"/>
    <x v="6"/>
    <x v="1210"/>
    <x v="811"/>
    <n v="5"/>
    <n v="42.5"/>
  </r>
  <r>
    <n v="3584"/>
    <d v="2015-11-13T00:00:00"/>
    <x v="1"/>
    <x v="10"/>
    <x v="299"/>
    <x v="35"/>
    <x v="1"/>
    <x v="8"/>
    <x v="1393"/>
    <x v="540"/>
    <n v="7"/>
    <n v="21.75"/>
  </r>
  <r>
    <n v="3585"/>
    <d v="2015-11-13T00:00:00"/>
    <x v="1"/>
    <x v="10"/>
    <x v="667"/>
    <x v="16"/>
    <x v="0"/>
    <x v="3"/>
    <x v="145"/>
    <x v="2469"/>
    <n v="6"/>
    <n v="-100.92"/>
  </r>
  <r>
    <n v="3586"/>
    <d v="2015-11-13T00:00:00"/>
    <x v="1"/>
    <x v="10"/>
    <x v="667"/>
    <x v="16"/>
    <x v="2"/>
    <x v="9"/>
    <x v="973"/>
    <x v="2663"/>
    <n v="5"/>
    <n v="-1.4"/>
  </r>
  <r>
    <n v="3587"/>
    <d v="2015-11-13T00:00:00"/>
    <x v="1"/>
    <x v="10"/>
    <x v="487"/>
    <x v="0"/>
    <x v="1"/>
    <x v="11"/>
    <x v="1248"/>
    <x v="2664"/>
    <n v="3"/>
    <n v="-18.059999999999999"/>
  </r>
  <r>
    <n v="3588"/>
    <d v="2015-11-13T00:00:00"/>
    <x v="1"/>
    <x v="10"/>
    <x v="348"/>
    <x v="3"/>
    <x v="0"/>
    <x v="3"/>
    <x v="1023"/>
    <x v="1808"/>
    <n v="2"/>
    <n v="3.46"/>
  </r>
  <r>
    <n v="3589"/>
    <d v="2015-11-13T00:00:00"/>
    <x v="1"/>
    <x v="10"/>
    <x v="348"/>
    <x v="3"/>
    <x v="1"/>
    <x v="11"/>
    <x v="1370"/>
    <x v="2665"/>
    <n v="4"/>
    <n v="-40.200000000000003"/>
  </r>
  <r>
    <n v="3590"/>
    <d v="2015-11-13T00:00:00"/>
    <x v="1"/>
    <x v="10"/>
    <x v="348"/>
    <x v="3"/>
    <x v="0"/>
    <x v="0"/>
    <x v="829"/>
    <x v="2666"/>
    <n v="7"/>
    <n v="13.48"/>
  </r>
  <r>
    <n v="3591"/>
    <d v="2015-11-14T00:00:00"/>
    <x v="1"/>
    <x v="10"/>
    <x v="225"/>
    <x v="20"/>
    <x v="2"/>
    <x v="9"/>
    <x v="401"/>
    <x v="2667"/>
    <n v="2"/>
    <n v="2.2599999999999998"/>
  </r>
  <r>
    <n v="3592"/>
    <d v="2015-11-14T00:00:00"/>
    <x v="1"/>
    <x v="10"/>
    <x v="225"/>
    <x v="20"/>
    <x v="2"/>
    <x v="9"/>
    <x v="1114"/>
    <x v="1941"/>
    <n v="2"/>
    <n v="23.96"/>
  </r>
  <r>
    <n v="3593"/>
    <d v="2015-11-14T00:00:00"/>
    <x v="1"/>
    <x v="10"/>
    <x v="225"/>
    <x v="20"/>
    <x v="0"/>
    <x v="0"/>
    <x v="1216"/>
    <x v="2668"/>
    <n v="5"/>
    <n v="16.649999999999999"/>
  </r>
  <r>
    <n v="3594"/>
    <d v="2015-11-14T00:00:00"/>
    <x v="1"/>
    <x v="10"/>
    <x v="225"/>
    <x v="6"/>
    <x v="0"/>
    <x v="10"/>
    <x v="22"/>
    <x v="2669"/>
    <n v="2"/>
    <n v="16.98"/>
  </r>
  <r>
    <n v="3595"/>
    <d v="2015-11-14T00:00:00"/>
    <x v="1"/>
    <x v="10"/>
    <x v="225"/>
    <x v="6"/>
    <x v="0"/>
    <x v="12"/>
    <x v="1547"/>
    <x v="2670"/>
    <n v="3"/>
    <n v="322.18"/>
  </r>
  <r>
    <n v="3596"/>
    <d v="2015-11-14T00:00:00"/>
    <x v="1"/>
    <x v="10"/>
    <x v="3"/>
    <x v="7"/>
    <x v="1"/>
    <x v="8"/>
    <x v="325"/>
    <x v="349"/>
    <n v="3"/>
    <n v="26.65"/>
  </r>
  <r>
    <n v="3597"/>
    <d v="2015-11-14T00:00:00"/>
    <x v="1"/>
    <x v="10"/>
    <x v="3"/>
    <x v="7"/>
    <x v="0"/>
    <x v="3"/>
    <x v="970"/>
    <x v="2671"/>
    <n v="2"/>
    <n v="9.3800000000000008"/>
  </r>
  <r>
    <n v="3598"/>
    <d v="2015-11-14T00:00:00"/>
    <x v="1"/>
    <x v="10"/>
    <x v="473"/>
    <x v="2"/>
    <x v="2"/>
    <x v="9"/>
    <x v="1548"/>
    <x v="972"/>
    <n v="2"/>
    <n v="-1.2"/>
  </r>
  <r>
    <n v="3599"/>
    <d v="2015-11-14T00:00:00"/>
    <x v="1"/>
    <x v="10"/>
    <x v="127"/>
    <x v="11"/>
    <x v="0"/>
    <x v="7"/>
    <x v="590"/>
    <x v="1051"/>
    <n v="5"/>
    <n v="2.29"/>
  </r>
  <r>
    <n v="3600"/>
    <d v="2015-11-14T00:00:00"/>
    <x v="1"/>
    <x v="10"/>
    <x v="127"/>
    <x v="11"/>
    <x v="2"/>
    <x v="9"/>
    <x v="1207"/>
    <x v="2672"/>
    <n v="3"/>
    <n v="4.5599999999999996"/>
  </r>
  <r>
    <n v="3601"/>
    <d v="2015-11-14T00:00:00"/>
    <x v="1"/>
    <x v="10"/>
    <x v="127"/>
    <x v="11"/>
    <x v="2"/>
    <x v="9"/>
    <x v="399"/>
    <x v="2673"/>
    <n v="4"/>
    <n v="29.99"/>
  </r>
  <r>
    <n v="3602"/>
    <d v="2015-11-14T00:00:00"/>
    <x v="1"/>
    <x v="10"/>
    <x v="333"/>
    <x v="31"/>
    <x v="1"/>
    <x v="5"/>
    <x v="782"/>
    <x v="2674"/>
    <n v="4"/>
    <n v="99.43"/>
  </r>
  <r>
    <n v="3603"/>
    <d v="2015-11-14T00:00:00"/>
    <x v="1"/>
    <x v="10"/>
    <x v="333"/>
    <x v="31"/>
    <x v="1"/>
    <x v="5"/>
    <x v="1182"/>
    <x v="1583"/>
    <n v="3"/>
    <n v="20.16"/>
  </r>
  <r>
    <n v="3604"/>
    <d v="2015-11-15T00:00:00"/>
    <x v="1"/>
    <x v="10"/>
    <x v="78"/>
    <x v="1"/>
    <x v="0"/>
    <x v="2"/>
    <x v="1549"/>
    <x v="2675"/>
    <n v="9"/>
    <n v="15.64"/>
  </r>
  <r>
    <n v="3605"/>
    <d v="2015-11-15T00:00:00"/>
    <x v="1"/>
    <x v="10"/>
    <x v="78"/>
    <x v="1"/>
    <x v="0"/>
    <x v="3"/>
    <x v="933"/>
    <x v="21"/>
    <n v="3"/>
    <n v="-17.05"/>
  </r>
  <r>
    <n v="3606"/>
    <d v="2015-11-15T00:00:00"/>
    <x v="1"/>
    <x v="10"/>
    <x v="78"/>
    <x v="1"/>
    <x v="0"/>
    <x v="14"/>
    <x v="488"/>
    <x v="1051"/>
    <n v="5"/>
    <n v="-1.74"/>
  </r>
  <r>
    <n v="3607"/>
    <d v="2015-11-15T00:00:00"/>
    <x v="1"/>
    <x v="10"/>
    <x v="223"/>
    <x v="20"/>
    <x v="0"/>
    <x v="2"/>
    <x v="617"/>
    <x v="304"/>
    <n v="3"/>
    <n v="20.58"/>
  </r>
  <r>
    <n v="3608"/>
    <d v="2015-11-15T00:00:00"/>
    <x v="1"/>
    <x v="10"/>
    <x v="223"/>
    <x v="20"/>
    <x v="0"/>
    <x v="3"/>
    <x v="1550"/>
    <x v="2676"/>
    <n v="6"/>
    <n v="11.79"/>
  </r>
  <r>
    <n v="3609"/>
    <d v="2015-11-15T00:00:00"/>
    <x v="1"/>
    <x v="10"/>
    <x v="223"/>
    <x v="20"/>
    <x v="0"/>
    <x v="4"/>
    <x v="262"/>
    <x v="2677"/>
    <n v="6"/>
    <n v="35.71"/>
  </r>
  <r>
    <n v="3610"/>
    <d v="2015-11-15T00:00:00"/>
    <x v="1"/>
    <x v="10"/>
    <x v="347"/>
    <x v="6"/>
    <x v="1"/>
    <x v="8"/>
    <x v="1113"/>
    <x v="418"/>
    <n v="2"/>
    <n v="14.39"/>
  </r>
  <r>
    <n v="3611"/>
    <d v="2015-11-15T00:00:00"/>
    <x v="1"/>
    <x v="10"/>
    <x v="379"/>
    <x v="10"/>
    <x v="0"/>
    <x v="3"/>
    <x v="738"/>
    <x v="2678"/>
    <n v="13"/>
    <n v="-116.84"/>
  </r>
  <r>
    <n v="3612"/>
    <d v="2015-11-16T00:00:00"/>
    <x v="1"/>
    <x v="10"/>
    <x v="675"/>
    <x v="20"/>
    <x v="0"/>
    <x v="12"/>
    <x v="1551"/>
    <x v="2679"/>
    <n v="5"/>
    <n v="141.28"/>
  </r>
  <r>
    <n v="3613"/>
    <d v="2015-11-16T00:00:00"/>
    <x v="1"/>
    <x v="10"/>
    <x v="109"/>
    <x v="21"/>
    <x v="0"/>
    <x v="0"/>
    <x v="1449"/>
    <x v="2680"/>
    <n v="9"/>
    <n v="84.52"/>
  </r>
  <r>
    <n v="3614"/>
    <d v="2015-11-16T00:00:00"/>
    <x v="1"/>
    <x v="10"/>
    <x v="109"/>
    <x v="21"/>
    <x v="1"/>
    <x v="8"/>
    <x v="1376"/>
    <x v="2681"/>
    <n v="6"/>
    <n v="76.09"/>
  </r>
  <r>
    <n v="3615"/>
    <d v="2015-11-16T00:00:00"/>
    <x v="1"/>
    <x v="10"/>
    <x v="109"/>
    <x v="21"/>
    <x v="1"/>
    <x v="13"/>
    <x v="495"/>
    <x v="2682"/>
    <n v="3"/>
    <n v="36.4"/>
  </r>
  <r>
    <n v="3616"/>
    <d v="2015-11-16T00:00:00"/>
    <x v="1"/>
    <x v="10"/>
    <x v="109"/>
    <x v="21"/>
    <x v="2"/>
    <x v="9"/>
    <x v="1552"/>
    <x v="2683"/>
    <n v="4"/>
    <n v="229.99"/>
  </r>
  <r>
    <n v="3617"/>
    <d v="2015-11-16T00:00:00"/>
    <x v="1"/>
    <x v="10"/>
    <x v="109"/>
    <x v="21"/>
    <x v="1"/>
    <x v="13"/>
    <x v="280"/>
    <x v="300"/>
    <n v="3"/>
    <n v="111.1"/>
  </r>
  <r>
    <n v="3618"/>
    <d v="2015-11-16T00:00:00"/>
    <x v="1"/>
    <x v="10"/>
    <x v="252"/>
    <x v="34"/>
    <x v="1"/>
    <x v="13"/>
    <x v="1091"/>
    <x v="2684"/>
    <n v="2"/>
    <n v="160.18"/>
  </r>
  <r>
    <n v="3619"/>
    <d v="2015-11-16T00:00:00"/>
    <x v="1"/>
    <x v="10"/>
    <x v="252"/>
    <x v="34"/>
    <x v="2"/>
    <x v="6"/>
    <x v="1553"/>
    <x v="2685"/>
    <n v="3"/>
    <n v="22.86"/>
  </r>
  <r>
    <n v="3620"/>
    <d v="2015-11-16T00:00:00"/>
    <x v="1"/>
    <x v="10"/>
    <x v="91"/>
    <x v="1"/>
    <x v="0"/>
    <x v="2"/>
    <x v="1314"/>
    <x v="2686"/>
    <n v="2"/>
    <n v="1.61"/>
  </r>
  <r>
    <n v="3621"/>
    <d v="2015-11-16T00:00:00"/>
    <x v="1"/>
    <x v="10"/>
    <x v="91"/>
    <x v="1"/>
    <x v="2"/>
    <x v="6"/>
    <x v="1202"/>
    <x v="868"/>
    <n v="3"/>
    <n v="27"/>
  </r>
  <r>
    <n v="3622"/>
    <d v="2015-11-16T00:00:00"/>
    <x v="1"/>
    <x v="10"/>
    <x v="91"/>
    <x v="1"/>
    <x v="1"/>
    <x v="8"/>
    <x v="1261"/>
    <x v="1027"/>
    <n v="2"/>
    <n v="-15.53"/>
  </r>
  <r>
    <n v="3623"/>
    <d v="2015-11-16T00:00:00"/>
    <x v="1"/>
    <x v="10"/>
    <x v="130"/>
    <x v="3"/>
    <x v="0"/>
    <x v="1"/>
    <x v="821"/>
    <x v="282"/>
    <n v="3"/>
    <n v="8.69"/>
  </r>
  <r>
    <n v="3624"/>
    <d v="2015-11-17T00:00:00"/>
    <x v="1"/>
    <x v="10"/>
    <x v="714"/>
    <x v="1"/>
    <x v="0"/>
    <x v="14"/>
    <x v="654"/>
    <x v="2687"/>
    <n v="5"/>
    <n v="3.07"/>
  </r>
  <r>
    <n v="3625"/>
    <d v="2015-11-17T00:00:00"/>
    <x v="1"/>
    <x v="10"/>
    <x v="267"/>
    <x v="3"/>
    <x v="2"/>
    <x v="6"/>
    <x v="1332"/>
    <x v="2688"/>
    <n v="4"/>
    <n v="52"/>
  </r>
  <r>
    <n v="3626"/>
    <d v="2015-11-17T00:00:00"/>
    <x v="1"/>
    <x v="10"/>
    <x v="267"/>
    <x v="3"/>
    <x v="0"/>
    <x v="2"/>
    <x v="1554"/>
    <x v="2689"/>
    <n v="5"/>
    <n v="6.1"/>
  </r>
  <r>
    <n v="3627"/>
    <d v="2015-11-17T00:00:00"/>
    <x v="1"/>
    <x v="10"/>
    <x v="267"/>
    <x v="3"/>
    <x v="1"/>
    <x v="8"/>
    <x v="220"/>
    <x v="2690"/>
    <n v="4"/>
    <n v="29.15"/>
  </r>
  <r>
    <n v="3628"/>
    <d v="2015-11-17T00:00:00"/>
    <x v="1"/>
    <x v="10"/>
    <x v="267"/>
    <x v="3"/>
    <x v="0"/>
    <x v="2"/>
    <x v="1536"/>
    <x v="2691"/>
    <n v="7"/>
    <n v="54.4"/>
  </r>
  <r>
    <n v="3629"/>
    <d v="2015-11-17T00:00:00"/>
    <x v="1"/>
    <x v="10"/>
    <x v="267"/>
    <x v="3"/>
    <x v="0"/>
    <x v="0"/>
    <x v="708"/>
    <x v="331"/>
    <n v="5"/>
    <n v="15.55"/>
  </r>
  <r>
    <n v="3630"/>
    <d v="2015-11-17T00:00:00"/>
    <x v="1"/>
    <x v="10"/>
    <x v="267"/>
    <x v="3"/>
    <x v="1"/>
    <x v="5"/>
    <x v="1136"/>
    <x v="2692"/>
    <n v="2"/>
    <n v="2.82"/>
  </r>
  <r>
    <n v="3631"/>
    <d v="2015-11-17T00:00:00"/>
    <x v="1"/>
    <x v="10"/>
    <x v="267"/>
    <x v="3"/>
    <x v="1"/>
    <x v="8"/>
    <x v="557"/>
    <x v="2693"/>
    <n v="3"/>
    <n v="15.37"/>
  </r>
  <r>
    <n v="3632"/>
    <d v="2015-11-17T00:00:00"/>
    <x v="1"/>
    <x v="10"/>
    <x v="266"/>
    <x v="39"/>
    <x v="0"/>
    <x v="2"/>
    <x v="1324"/>
    <x v="2694"/>
    <n v="4"/>
    <n v="5.41"/>
  </r>
  <r>
    <n v="3633"/>
    <d v="2015-11-17T00:00:00"/>
    <x v="1"/>
    <x v="10"/>
    <x v="266"/>
    <x v="39"/>
    <x v="0"/>
    <x v="0"/>
    <x v="371"/>
    <x v="1653"/>
    <n v="3"/>
    <n v="49.97"/>
  </r>
  <r>
    <n v="3634"/>
    <d v="2015-11-17T00:00:00"/>
    <x v="1"/>
    <x v="10"/>
    <x v="266"/>
    <x v="39"/>
    <x v="1"/>
    <x v="5"/>
    <x v="1528"/>
    <x v="2695"/>
    <n v="5"/>
    <n v="383.93"/>
  </r>
  <r>
    <n v="3635"/>
    <d v="2015-11-19T00:00:00"/>
    <x v="1"/>
    <x v="10"/>
    <x v="529"/>
    <x v="22"/>
    <x v="1"/>
    <x v="8"/>
    <x v="1431"/>
    <x v="70"/>
    <n v="2"/>
    <n v="22.71"/>
  </r>
  <r>
    <n v="3636"/>
    <d v="2015-11-19T00:00:00"/>
    <x v="1"/>
    <x v="10"/>
    <x v="166"/>
    <x v="17"/>
    <x v="0"/>
    <x v="12"/>
    <x v="1162"/>
    <x v="2696"/>
    <n v="4"/>
    <n v="8.39"/>
  </r>
  <r>
    <n v="3637"/>
    <d v="2015-11-19T00:00:00"/>
    <x v="1"/>
    <x v="10"/>
    <x v="375"/>
    <x v="20"/>
    <x v="0"/>
    <x v="3"/>
    <x v="949"/>
    <x v="784"/>
    <n v="2"/>
    <n v="2.2400000000000002"/>
  </r>
  <r>
    <n v="3638"/>
    <d v="2015-11-19T00:00:00"/>
    <x v="1"/>
    <x v="10"/>
    <x v="375"/>
    <x v="20"/>
    <x v="2"/>
    <x v="6"/>
    <x v="1529"/>
    <x v="2697"/>
    <n v="4"/>
    <n v="249.91"/>
  </r>
  <r>
    <n v="3639"/>
    <d v="2015-11-20T00:00:00"/>
    <x v="1"/>
    <x v="10"/>
    <x v="291"/>
    <x v="20"/>
    <x v="0"/>
    <x v="4"/>
    <x v="1473"/>
    <x v="2553"/>
    <n v="3"/>
    <n v="16.32"/>
  </r>
  <r>
    <n v="3640"/>
    <d v="2015-11-20T00:00:00"/>
    <x v="1"/>
    <x v="10"/>
    <x v="291"/>
    <x v="20"/>
    <x v="0"/>
    <x v="4"/>
    <x v="375"/>
    <x v="697"/>
    <n v="4"/>
    <n v="3.34"/>
  </r>
  <r>
    <n v="3641"/>
    <d v="2015-11-20T00:00:00"/>
    <x v="1"/>
    <x v="10"/>
    <x v="291"/>
    <x v="20"/>
    <x v="1"/>
    <x v="11"/>
    <x v="1317"/>
    <x v="2698"/>
    <n v="4"/>
    <n v="9.3000000000000007"/>
  </r>
  <r>
    <n v="3642"/>
    <d v="2015-11-20T00:00:00"/>
    <x v="1"/>
    <x v="10"/>
    <x v="659"/>
    <x v="3"/>
    <x v="0"/>
    <x v="4"/>
    <x v="182"/>
    <x v="121"/>
    <n v="7"/>
    <n v="5.0599999999999996"/>
  </r>
  <r>
    <n v="3643"/>
    <d v="2015-11-20T00:00:00"/>
    <x v="1"/>
    <x v="10"/>
    <x v="275"/>
    <x v="20"/>
    <x v="0"/>
    <x v="0"/>
    <x v="521"/>
    <x v="578"/>
    <n v="3"/>
    <n v="9.0399999999999991"/>
  </r>
  <r>
    <n v="3644"/>
    <d v="2015-11-20T00:00:00"/>
    <x v="1"/>
    <x v="10"/>
    <x v="164"/>
    <x v="3"/>
    <x v="2"/>
    <x v="6"/>
    <x v="1555"/>
    <x v="2699"/>
    <n v="7"/>
    <n v="-15.46"/>
  </r>
  <r>
    <n v="3645"/>
    <d v="2015-11-20T00:00:00"/>
    <x v="1"/>
    <x v="10"/>
    <x v="164"/>
    <x v="3"/>
    <x v="1"/>
    <x v="5"/>
    <x v="1075"/>
    <x v="1560"/>
    <n v="3"/>
    <n v="35.76"/>
  </r>
  <r>
    <n v="3646"/>
    <d v="2015-11-20T00:00:00"/>
    <x v="1"/>
    <x v="10"/>
    <x v="715"/>
    <x v="3"/>
    <x v="0"/>
    <x v="3"/>
    <x v="544"/>
    <x v="2700"/>
    <n v="9"/>
    <n v="7.56"/>
  </r>
  <r>
    <n v="3647"/>
    <d v="2015-11-20T00:00:00"/>
    <x v="1"/>
    <x v="10"/>
    <x v="716"/>
    <x v="22"/>
    <x v="0"/>
    <x v="4"/>
    <x v="609"/>
    <x v="2677"/>
    <n v="6"/>
    <n v="30.95"/>
  </r>
  <r>
    <n v="3648"/>
    <d v="2015-11-20T00:00:00"/>
    <x v="1"/>
    <x v="10"/>
    <x v="716"/>
    <x v="22"/>
    <x v="1"/>
    <x v="8"/>
    <x v="977"/>
    <x v="2701"/>
    <n v="3"/>
    <n v="6.42"/>
  </r>
  <r>
    <n v="3649"/>
    <d v="2015-11-20T00:00:00"/>
    <x v="1"/>
    <x v="10"/>
    <x v="716"/>
    <x v="22"/>
    <x v="2"/>
    <x v="9"/>
    <x v="1541"/>
    <x v="51"/>
    <n v="2"/>
    <n v="6.01"/>
  </r>
  <r>
    <n v="3650"/>
    <d v="2015-11-20T00:00:00"/>
    <x v="1"/>
    <x v="10"/>
    <x v="295"/>
    <x v="10"/>
    <x v="1"/>
    <x v="8"/>
    <x v="1556"/>
    <x v="2702"/>
    <n v="2"/>
    <n v="9.57"/>
  </r>
  <r>
    <n v="3651"/>
    <d v="2015-11-20T00:00:00"/>
    <x v="1"/>
    <x v="10"/>
    <x v="295"/>
    <x v="10"/>
    <x v="0"/>
    <x v="2"/>
    <x v="1471"/>
    <x v="2703"/>
    <n v="3"/>
    <n v="-26.54"/>
  </r>
  <r>
    <n v="3652"/>
    <d v="2015-11-20T00:00:00"/>
    <x v="1"/>
    <x v="10"/>
    <x v="271"/>
    <x v="0"/>
    <x v="2"/>
    <x v="15"/>
    <x v="1557"/>
    <x v="2704"/>
    <n v="2"/>
    <n v="56"/>
  </r>
  <r>
    <n v="3653"/>
    <d v="2015-11-20T00:00:00"/>
    <x v="1"/>
    <x v="10"/>
    <x v="567"/>
    <x v="16"/>
    <x v="0"/>
    <x v="3"/>
    <x v="96"/>
    <x v="2137"/>
    <n v="5"/>
    <n v="-5.78"/>
  </r>
  <r>
    <n v="3654"/>
    <d v="2015-11-20T00:00:00"/>
    <x v="1"/>
    <x v="10"/>
    <x v="567"/>
    <x v="16"/>
    <x v="0"/>
    <x v="2"/>
    <x v="199"/>
    <x v="2705"/>
    <n v="2"/>
    <n v="1.31"/>
  </r>
  <r>
    <n v="3655"/>
    <d v="2015-11-20T00:00:00"/>
    <x v="1"/>
    <x v="10"/>
    <x v="567"/>
    <x v="16"/>
    <x v="0"/>
    <x v="3"/>
    <x v="81"/>
    <x v="2706"/>
    <n v="4"/>
    <n v="-50.3"/>
  </r>
  <r>
    <n v="3656"/>
    <d v="2015-11-20T00:00:00"/>
    <x v="1"/>
    <x v="10"/>
    <x v="567"/>
    <x v="16"/>
    <x v="1"/>
    <x v="11"/>
    <x v="238"/>
    <x v="2707"/>
    <n v="3"/>
    <n v="-36.29"/>
  </r>
  <r>
    <n v="3657"/>
    <d v="2015-11-20T00:00:00"/>
    <x v="1"/>
    <x v="10"/>
    <x v="1"/>
    <x v="2"/>
    <x v="1"/>
    <x v="5"/>
    <x v="561"/>
    <x v="2708"/>
    <n v="4"/>
    <n v="-93.47"/>
  </r>
  <r>
    <n v="3658"/>
    <d v="2015-11-20T00:00:00"/>
    <x v="1"/>
    <x v="10"/>
    <x v="147"/>
    <x v="26"/>
    <x v="0"/>
    <x v="3"/>
    <x v="601"/>
    <x v="1972"/>
    <n v="3"/>
    <n v="-3.43"/>
  </r>
  <r>
    <n v="3659"/>
    <d v="2015-11-20T00:00:00"/>
    <x v="1"/>
    <x v="10"/>
    <x v="147"/>
    <x v="26"/>
    <x v="1"/>
    <x v="11"/>
    <x v="1558"/>
    <x v="2709"/>
    <n v="6"/>
    <n v="-247.8"/>
  </r>
  <r>
    <n v="3660"/>
    <d v="2015-11-20T00:00:00"/>
    <x v="1"/>
    <x v="10"/>
    <x v="147"/>
    <x v="26"/>
    <x v="0"/>
    <x v="3"/>
    <x v="68"/>
    <x v="2710"/>
    <n v="6"/>
    <n v="-7.37"/>
  </r>
  <r>
    <n v="3661"/>
    <d v="2015-11-20T00:00:00"/>
    <x v="1"/>
    <x v="10"/>
    <x v="10"/>
    <x v="3"/>
    <x v="0"/>
    <x v="3"/>
    <x v="695"/>
    <x v="2711"/>
    <n v="4"/>
    <n v="33.64"/>
  </r>
  <r>
    <n v="3662"/>
    <d v="2015-11-20T00:00:00"/>
    <x v="1"/>
    <x v="10"/>
    <x v="10"/>
    <x v="3"/>
    <x v="0"/>
    <x v="1"/>
    <x v="634"/>
    <x v="1815"/>
    <n v="4"/>
    <n v="23.56"/>
  </r>
  <r>
    <n v="3663"/>
    <d v="2015-11-20T00:00:00"/>
    <x v="1"/>
    <x v="10"/>
    <x v="439"/>
    <x v="3"/>
    <x v="1"/>
    <x v="8"/>
    <x v="863"/>
    <x v="2712"/>
    <n v="3"/>
    <n v="8.01"/>
  </r>
  <r>
    <n v="3664"/>
    <d v="2015-11-21T00:00:00"/>
    <x v="1"/>
    <x v="10"/>
    <x v="264"/>
    <x v="10"/>
    <x v="1"/>
    <x v="5"/>
    <x v="526"/>
    <x v="2713"/>
    <n v="7"/>
    <n v="-11.34"/>
  </r>
  <r>
    <n v="3665"/>
    <d v="2015-11-21T00:00:00"/>
    <x v="1"/>
    <x v="10"/>
    <x v="264"/>
    <x v="10"/>
    <x v="0"/>
    <x v="14"/>
    <x v="1183"/>
    <x v="2714"/>
    <n v="5"/>
    <n v="-3.77"/>
  </r>
  <r>
    <n v="3666"/>
    <d v="2015-11-21T00:00:00"/>
    <x v="1"/>
    <x v="10"/>
    <x v="262"/>
    <x v="17"/>
    <x v="1"/>
    <x v="11"/>
    <x v="1233"/>
    <x v="70"/>
    <n v="2"/>
    <n v="41.17"/>
  </r>
  <r>
    <n v="3667"/>
    <d v="2015-11-21T00:00:00"/>
    <x v="1"/>
    <x v="10"/>
    <x v="262"/>
    <x v="17"/>
    <x v="0"/>
    <x v="3"/>
    <x v="739"/>
    <x v="2715"/>
    <n v="4"/>
    <n v="23.12"/>
  </r>
  <r>
    <n v="3668"/>
    <d v="2015-11-21T00:00:00"/>
    <x v="1"/>
    <x v="10"/>
    <x v="27"/>
    <x v="0"/>
    <x v="1"/>
    <x v="11"/>
    <x v="1429"/>
    <x v="2716"/>
    <n v="2"/>
    <n v="-76.010000000000005"/>
  </r>
  <r>
    <n v="3669"/>
    <d v="2015-11-21T00:00:00"/>
    <x v="1"/>
    <x v="10"/>
    <x v="27"/>
    <x v="0"/>
    <x v="0"/>
    <x v="1"/>
    <x v="645"/>
    <x v="2717"/>
    <n v="2"/>
    <n v="3.95"/>
  </r>
  <r>
    <n v="3670"/>
    <d v="2015-11-21T00:00:00"/>
    <x v="1"/>
    <x v="10"/>
    <x v="27"/>
    <x v="0"/>
    <x v="2"/>
    <x v="16"/>
    <x v="679"/>
    <x v="2567"/>
    <n v="1"/>
    <n v="165"/>
  </r>
  <r>
    <n v="3671"/>
    <d v="2015-11-21T00:00:00"/>
    <x v="1"/>
    <x v="10"/>
    <x v="268"/>
    <x v="18"/>
    <x v="0"/>
    <x v="4"/>
    <x v="1559"/>
    <x v="2205"/>
    <n v="6"/>
    <n v="4.91"/>
  </r>
  <r>
    <n v="3672"/>
    <d v="2015-11-21T00:00:00"/>
    <x v="1"/>
    <x v="10"/>
    <x v="268"/>
    <x v="18"/>
    <x v="2"/>
    <x v="15"/>
    <x v="1560"/>
    <x v="2718"/>
    <n v="2"/>
    <n v="22.65"/>
  </r>
  <r>
    <n v="3673"/>
    <d v="2015-11-21T00:00:00"/>
    <x v="1"/>
    <x v="10"/>
    <x v="268"/>
    <x v="18"/>
    <x v="0"/>
    <x v="12"/>
    <x v="936"/>
    <x v="738"/>
    <n v="5"/>
    <n v="5.14"/>
  </r>
  <r>
    <n v="3674"/>
    <d v="2015-11-21T00:00:00"/>
    <x v="1"/>
    <x v="10"/>
    <x v="268"/>
    <x v="18"/>
    <x v="2"/>
    <x v="9"/>
    <x v="1561"/>
    <x v="2719"/>
    <n v="3"/>
    <n v="165.29"/>
  </r>
  <r>
    <n v="3675"/>
    <d v="2015-11-21T00:00:00"/>
    <x v="1"/>
    <x v="10"/>
    <x v="673"/>
    <x v="12"/>
    <x v="0"/>
    <x v="12"/>
    <x v="1562"/>
    <x v="2720"/>
    <n v="6"/>
    <n v="28.49"/>
  </r>
  <r>
    <n v="3676"/>
    <d v="2015-11-21T00:00:00"/>
    <x v="1"/>
    <x v="10"/>
    <x v="673"/>
    <x v="12"/>
    <x v="2"/>
    <x v="9"/>
    <x v="774"/>
    <x v="47"/>
    <n v="2"/>
    <n v="-1.46"/>
  </r>
  <r>
    <n v="3677"/>
    <d v="2015-11-21T00:00:00"/>
    <x v="1"/>
    <x v="10"/>
    <x v="673"/>
    <x v="12"/>
    <x v="0"/>
    <x v="1"/>
    <x v="380"/>
    <x v="356"/>
    <n v="5"/>
    <n v="5.37"/>
  </r>
  <r>
    <n v="3678"/>
    <d v="2015-11-21T00:00:00"/>
    <x v="1"/>
    <x v="10"/>
    <x v="228"/>
    <x v="2"/>
    <x v="1"/>
    <x v="13"/>
    <x v="134"/>
    <x v="2721"/>
    <n v="8"/>
    <n v="-480.2"/>
  </r>
  <r>
    <n v="3679"/>
    <d v="2015-11-21T00:00:00"/>
    <x v="1"/>
    <x v="10"/>
    <x v="228"/>
    <x v="2"/>
    <x v="2"/>
    <x v="6"/>
    <x v="550"/>
    <x v="2722"/>
    <n v="5"/>
    <n v="-24.04"/>
  </r>
  <r>
    <n v="3680"/>
    <d v="2015-11-21T00:00:00"/>
    <x v="1"/>
    <x v="10"/>
    <x v="653"/>
    <x v="0"/>
    <x v="0"/>
    <x v="4"/>
    <x v="1185"/>
    <x v="373"/>
    <n v="2"/>
    <n v="0.73"/>
  </r>
  <r>
    <n v="3681"/>
    <d v="2015-11-21T00:00:00"/>
    <x v="1"/>
    <x v="10"/>
    <x v="653"/>
    <x v="0"/>
    <x v="0"/>
    <x v="3"/>
    <x v="505"/>
    <x v="2723"/>
    <n v="2"/>
    <n v="-2.54"/>
  </r>
  <r>
    <n v="3682"/>
    <d v="2015-11-21T00:00:00"/>
    <x v="1"/>
    <x v="10"/>
    <x v="653"/>
    <x v="0"/>
    <x v="0"/>
    <x v="12"/>
    <x v="1203"/>
    <x v="522"/>
    <n v="3"/>
    <n v="-67.62"/>
  </r>
  <r>
    <n v="3683"/>
    <d v="2015-11-21T00:00:00"/>
    <x v="1"/>
    <x v="10"/>
    <x v="653"/>
    <x v="0"/>
    <x v="0"/>
    <x v="3"/>
    <x v="1430"/>
    <x v="166"/>
    <n v="5"/>
    <n v="-13.17"/>
  </r>
  <r>
    <n v="3684"/>
    <d v="2015-11-21T00:00:00"/>
    <x v="1"/>
    <x v="10"/>
    <x v="209"/>
    <x v="25"/>
    <x v="1"/>
    <x v="8"/>
    <x v="1307"/>
    <x v="2724"/>
    <n v="1"/>
    <n v="4.7699999999999996"/>
  </r>
  <r>
    <n v="3685"/>
    <d v="2015-11-22T00:00:00"/>
    <x v="1"/>
    <x v="10"/>
    <x v="187"/>
    <x v="0"/>
    <x v="0"/>
    <x v="12"/>
    <x v="52"/>
    <x v="2725"/>
    <n v="5"/>
    <n v="-123.86"/>
  </r>
  <r>
    <n v="3686"/>
    <d v="2015-11-22T00:00:00"/>
    <x v="1"/>
    <x v="10"/>
    <x v="187"/>
    <x v="0"/>
    <x v="0"/>
    <x v="3"/>
    <x v="505"/>
    <x v="2726"/>
    <n v="3"/>
    <n v="-3.82"/>
  </r>
  <r>
    <n v="3687"/>
    <d v="2015-11-22T00:00:00"/>
    <x v="1"/>
    <x v="10"/>
    <x v="576"/>
    <x v="2"/>
    <x v="0"/>
    <x v="3"/>
    <x v="326"/>
    <x v="2727"/>
    <n v="2"/>
    <n v="-9.2899999999999991"/>
  </r>
  <r>
    <n v="3688"/>
    <d v="2015-11-22T00:00:00"/>
    <x v="1"/>
    <x v="10"/>
    <x v="690"/>
    <x v="0"/>
    <x v="1"/>
    <x v="13"/>
    <x v="848"/>
    <x v="2728"/>
    <n v="2"/>
    <n v="-32.520000000000003"/>
  </r>
  <r>
    <n v="3689"/>
    <d v="2015-11-22T00:00:00"/>
    <x v="1"/>
    <x v="10"/>
    <x v="539"/>
    <x v="32"/>
    <x v="0"/>
    <x v="0"/>
    <x v="1097"/>
    <x v="98"/>
    <n v="3"/>
    <n v="7.02"/>
  </r>
  <r>
    <n v="3690"/>
    <d v="2015-11-22T00:00:00"/>
    <x v="1"/>
    <x v="10"/>
    <x v="64"/>
    <x v="0"/>
    <x v="2"/>
    <x v="9"/>
    <x v="1563"/>
    <x v="2729"/>
    <n v="4"/>
    <n v="-1.36"/>
  </r>
  <r>
    <n v="3691"/>
    <d v="2015-11-22T00:00:00"/>
    <x v="1"/>
    <x v="10"/>
    <x v="387"/>
    <x v="15"/>
    <x v="0"/>
    <x v="3"/>
    <x v="832"/>
    <x v="797"/>
    <n v="2"/>
    <n v="-2.06"/>
  </r>
  <r>
    <n v="3692"/>
    <d v="2015-11-22T00:00:00"/>
    <x v="1"/>
    <x v="10"/>
    <x v="387"/>
    <x v="15"/>
    <x v="0"/>
    <x v="7"/>
    <x v="693"/>
    <x v="2730"/>
    <n v="6"/>
    <n v="18.600000000000001"/>
  </r>
  <r>
    <n v="3693"/>
    <d v="2015-11-22T00:00:00"/>
    <x v="1"/>
    <x v="10"/>
    <x v="534"/>
    <x v="3"/>
    <x v="0"/>
    <x v="0"/>
    <x v="167"/>
    <x v="1956"/>
    <n v="2"/>
    <n v="18.21"/>
  </r>
  <r>
    <n v="3694"/>
    <d v="2015-11-22T00:00:00"/>
    <x v="1"/>
    <x v="10"/>
    <x v="534"/>
    <x v="3"/>
    <x v="0"/>
    <x v="0"/>
    <x v="127"/>
    <x v="2731"/>
    <n v="10"/>
    <n v="19.260000000000002"/>
  </r>
  <r>
    <n v="3695"/>
    <d v="2015-11-22T00:00:00"/>
    <x v="1"/>
    <x v="10"/>
    <x v="534"/>
    <x v="3"/>
    <x v="0"/>
    <x v="2"/>
    <x v="329"/>
    <x v="2732"/>
    <n v="3"/>
    <n v="10.09"/>
  </r>
  <r>
    <n v="3696"/>
    <d v="2015-11-22T00:00:00"/>
    <x v="1"/>
    <x v="10"/>
    <x v="248"/>
    <x v="16"/>
    <x v="2"/>
    <x v="15"/>
    <x v="499"/>
    <x v="2733"/>
    <n v="3"/>
    <n v="-1.98"/>
  </r>
  <r>
    <n v="3697"/>
    <d v="2015-11-22T00:00:00"/>
    <x v="1"/>
    <x v="10"/>
    <x v="198"/>
    <x v="32"/>
    <x v="0"/>
    <x v="4"/>
    <x v="514"/>
    <x v="2446"/>
    <n v="4"/>
    <n v="4.96"/>
  </r>
  <r>
    <n v="3698"/>
    <d v="2015-11-22T00:00:00"/>
    <x v="1"/>
    <x v="10"/>
    <x v="198"/>
    <x v="32"/>
    <x v="0"/>
    <x v="0"/>
    <x v="1564"/>
    <x v="2268"/>
    <n v="3"/>
    <n v="28.17"/>
  </r>
  <r>
    <n v="3699"/>
    <d v="2015-11-23T00:00:00"/>
    <x v="1"/>
    <x v="10"/>
    <x v="668"/>
    <x v="0"/>
    <x v="0"/>
    <x v="0"/>
    <x v="1481"/>
    <x v="602"/>
    <n v="4"/>
    <n v="117.43"/>
  </r>
  <r>
    <n v="3700"/>
    <d v="2015-11-23T00:00:00"/>
    <x v="1"/>
    <x v="10"/>
    <x v="668"/>
    <x v="0"/>
    <x v="0"/>
    <x v="3"/>
    <x v="542"/>
    <x v="2734"/>
    <n v="2"/>
    <n v="-40.65"/>
  </r>
  <r>
    <n v="3701"/>
    <d v="2015-11-23T00:00:00"/>
    <x v="1"/>
    <x v="10"/>
    <x v="668"/>
    <x v="0"/>
    <x v="0"/>
    <x v="2"/>
    <x v="1265"/>
    <x v="2735"/>
    <n v="2"/>
    <n v="2.37"/>
  </r>
  <r>
    <n v="3702"/>
    <d v="2015-11-23T00:00:00"/>
    <x v="1"/>
    <x v="10"/>
    <x v="372"/>
    <x v="23"/>
    <x v="0"/>
    <x v="12"/>
    <x v="1512"/>
    <x v="2736"/>
    <n v="8"/>
    <n v="735.03"/>
  </r>
  <r>
    <n v="3703"/>
    <d v="2015-11-23T00:00:00"/>
    <x v="1"/>
    <x v="10"/>
    <x v="372"/>
    <x v="23"/>
    <x v="0"/>
    <x v="4"/>
    <x v="588"/>
    <x v="150"/>
    <n v="3"/>
    <n v="4.49"/>
  </r>
  <r>
    <n v="3704"/>
    <d v="2015-11-23T00:00:00"/>
    <x v="1"/>
    <x v="10"/>
    <x v="517"/>
    <x v="7"/>
    <x v="2"/>
    <x v="6"/>
    <x v="855"/>
    <x v="2235"/>
    <n v="2"/>
    <n v="89.31"/>
  </r>
  <r>
    <n v="3705"/>
    <d v="2015-11-23T00:00:00"/>
    <x v="1"/>
    <x v="10"/>
    <x v="517"/>
    <x v="7"/>
    <x v="0"/>
    <x v="0"/>
    <x v="1067"/>
    <x v="2737"/>
    <n v="6"/>
    <n v="20.73"/>
  </r>
  <r>
    <n v="3706"/>
    <d v="2015-11-23T00:00:00"/>
    <x v="1"/>
    <x v="10"/>
    <x v="517"/>
    <x v="7"/>
    <x v="0"/>
    <x v="4"/>
    <x v="1565"/>
    <x v="342"/>
    <n v="4"/>
    <n v="5.64"/>
  </r>
  <r>
    <n v="3707"/>
    <d v="2015-11-23T00:00:00"/>
    <x v="1"/>
    <x v="10"/>
    <x v="517"/>
    <x v="7"/>
    <x v="0"/>
    <x v="10"/>
    <x v="21"/>
    <x v="2738"/>
    <n v="2"/>
    <n v="7.78"/>
  </r>
  <r>
    <n v="3708"/>
    <d v="2015-11-23T00:00:00"/>
    <x v="1"/>
    <x v="10"/>
    <x v="517"/>
    <x v="7"/>
    <x v="0"/>
    <x v="0"/>
    <x v="291"/>
    <x v="2167"/>
    <n v="6"/>
    <n v="18.66"/>
  </r>
  <r>
    <n v="3709"/>
    <d v="2015-11-24T00:00:00"/>
    <x v="1"/>
    <x v="10"/>
    <x v="111"/>
    <x v="3"/>
    <x v="2"/>
    <x v="9"/>
    <x v="843"/>
    <x v="51"/>
    <n v="2"/>
    <n v="6.15"/>
  </r>
  <r>
    <n v="3710"/>
    <d v="2015-11-24T00:00:00"/>
    <x v="1"/>
    <x v="10"/>
    <x v="111"/>
    <x v="3"/>
    <x v="0"/>
    <x v="3"/>
    <x v="374"/>
    <x v="2739"/>
    <n v="6"/>
    <n v="9.36"/>
  </r>
  <r>
    <n v="3711"/>
    <d v="2015-11-24T00:00:00"/>
    <x v="1"/>
    <x v="10"/>
    <x v="111"/>
    <x v="3"/>
    <x v="0"/>
    <x v="0"/>
    <x v="1566"/>
    <x v="1155"/>
    <n v="3"/>
    <n v="68.959999999999994"/>
  </r>
  <r>
    <n v="3712"/>
    <d v="2015-11-24T00:00:00"/>
    <x v="1"/>
    <x v="10"/>
    <x v="111"/>
    <x v="3"/>
    <x v="1"/>
    <x v="8"/>
    <x v="1013"/>
    <x v="2740"/>
    <n v="4"/>
    <n v="22.33"/>
  </r>
  <r>
    <n v="3713"/>
    <d v="2015-11-24T00:00:00"/>
    <x v="1"/>
    <x v="10"/>
    <x v="0"/>
    <x v="3"/>
    <x v="0"/>
    <x v="0"/>
    <x v="207"/>
    <x v="2741"/>
    <n v="9"/>
    <n v="180.77"/>
  </r>
  <r>
    <n v="3714"/>
    <d v="2015-11-24T00:00:00"/>
    <x v="1"/>
    <x v="10"/>
    <x v="0"/>
    <x v="3"/>
    <x v="0"/>
    <x v="4"/>
    <x v="793"/>
    <x v="2742"/>
    <n v="5"/>
    <n v="6.62"/>
  </r>
  <r>
    <n v="3715"/>
    <d v="2015-11-24T00:00:00"/>
    <x v="1"/>
    <x v="10"/>
    <x v="18"/>
    <x v="3"/>
    <x v="0"/>
    <x v="3"/>
    <x v="1508"/>
    <x v="599"/>
    <n v="2"/>
    <n v="0.99"/>
  </r>
  <r>
    <n v="3716"/>
    <d v="2015-11-24T00:00:00"/>
    <x v="1"/>
    <x v="10"/>
    <x v="18"/>
    <x v="3"/>
    <x v="0"/>
    <x v="0"/>
    <x v="5"/>
    <x v="5"/>
    <n v="3"/>
    <n v="9.33"/>
  </r>
  <r>
    <n v="3717"/>
    <d v="2015-11-24T00:00:00"/>
    <x v="1"/>
    <x v="10"/>
    <x v="18"/>
    <x v="3"/>
    <x v="0"/>
    <x v="2"/>
    <x v="1567"/>
    <x v="2743"/>
    <n v="7"/>
    <n v="54.58"/>
  </r>
  <r>
    <n v="3718"/>
    <d v="2015-11-24T00:00:00"/>
    <x v="1"/>
    <x v="10"/>
    <x v="18"/>
    <x v="3"/>
    <x v="0"/>
    <x v="3"/>
    <x v="496"/>
    <x v="2744"/>
    <n v="8"/>
    <n v="29.7"/>
  </r>
  <r>
    <n v="3719"/>
    <d v="2015-11-25T00:00:00"/>
    <x v="1"/>
    <x v="10"/>
    <x v="394"/>
    <x v="25"/>
    <x v="0"/>
    <x v="4"/>
    <x v="1568"/>
    <x v="342"/>
    <n v="5"/>
    <n v="1.48"/>
  </r>
  <r>
    <n v="3720"/>
    <d v="2015-11-26T00:00:00"/>
    <x v="1"/>
    <x v="10"/>
    <x v="133"/>
    <x v="32"/>
    <x v="0"/>
    <x v="3"/>
    <x v="73"/>
    <x v="57"/>
    <n v="3"/>
    <n v="6.92"/>
  </r>
  <r>
    <n v="3721"/>
    <d v="2015-11-26T00:00:00"/>
    <x v="1"/>
    <x v="10"/>
    <x v="133"/>
    <x v="32"/>
    <x v="0"/>
    <x v="2"/>
    <x v="1271"/>
    <x v="2745"/>
    <n v="5"/>
    <n v="25.18"/>
  </r>
  <r>
    <n v="3722"/>
    <d v="2015-11-26T00:00:00"/>
    <x v="1"/>
    <x v="10"/>
    <x v="133"/>
    <x v="32"/>
    <x v="0"/>
    <x v="3"/>
    <x v="1292"/>
    <x v="2746"/>
    <n v="4"/>
    <n v="30.52"/>
  </r>
  <r>
    <n v="3723"/>
    <d v="2015-11-26T00:00:00"/>
    <x v="1"/>
    <x v="10"/>
    <x v="133"/>
    <x v="32"/>
    <x v="0"/>
    <x v="0"/>
    <x v="1535"/>
    <x v="1322"/>
    <n v="3"/>
    <n v="5.15"/>
  </r>
  <r>
    <n v="3724"/>
    <d v="2015-11-26T00:00:00"/>
    <x v="1"/>
    <x v="10"/>
    <x v="572"/>
    <x v="15"/>
    <x v="1"/>
    <x v="8"/>
    <x v="1143"/>
    <x v="2747"/>
    <n v="11"/>
    <n v="190.43"/>
  </r>
  <r>
    <n v="3725"/>
    <d v="2015-11-26T00:00:00"/>
    <x v="1"/>
    <x v="10"/>
    <x v="400"/>
    <x v="24"/>
    <x v="2"/>
    <x v="16"/>
    <x v="856"/>
    <x v="2748"/>
    <n v="1"/>
    <n v="234"/>
  </r>
  <r>
    <n v="3726"/>
    <d v="2015-11-27T00:00:00"/>
    <x v="1"/>
    <x v="10"/>
    <x v="445"/>
    <x v="16"/>
    <x v="1"/>
    <x v="13"/>
    <x v="957"/>
    <x v="2749"/>
    <n v="3"/>
    <n v="-157.01"/>
  </r>
  <r>
    <n v="3727"/>
    <d v="2015-11-27T00:00:00"/>
    <x v="1"/>
    <x v="10"/>
    <x v="445"/>
    <x v="16"/>
    <x v="2"/>
    <x v="9"/>
    <x v="1569"/>
    <x v="473"/>
    <n v="3"/>
    <n v="-1.05"/>
  </r>
  <r>
    <n v="3728"/>
    <d v="2015-11-27T00:00:00"/>
    <x v="1"/>
    <x v="10"/>
    <x v="101"/>
    <x v="3"/>
    <x v="1"/>
    <x v="5"/>
    <x v="478"/>
    <x v="1687"/>
    <n v="5"/>
    <n v="17.75"/>
  </r>
  <r>
    <n v="3729"/>
    <d v="2015-11-27T00:00:00"/>
    <x v="1"/>
    <x v="10"/>
    <x v="586"/>
    <x v="13"/>
    <x v="0"/>
    <x v="3"/>
    <x v="253"/>
    <x v="274"/>
    <n v="2"/>
    <n v="3.06"/>
  </r>
  <r>
    <n v="3730"/>
    <d v="2015-11-27T00:00:00"/>
    <x v="1"/>
    <x v="10"/>
    <x v="514"/>
    <x v="7"/>
    <x v="2"/>
    <x v="6"/>
    <x v="1570"/>
    <x v="2750"/>
    <n v="3"/>
    <n v="23.51"/>
  </r>
  <r>
    <n v="3731"/>
    <d v="2015-11-27T00:00:00"/>
    <x v="1"/>
    <x v="10"/>
    <x v="514"/>
    <x v="7"/>
    <x v="2"/>
    <x v="9"/>
    <x v="1571"/>
    <x v="2751"/>
    <n v="3"/>
    <n v="7.35"/>
  </r>
  <r>
    <n v="3732"/>
    <d v="2015-11-27T00:00:00"/>
    <x v="1"/>
    <x v="10"/>
    <x v="617"/>
    <x v="20"/>
    <x v="0"/>
    <x v="4"/>
    <x v="234"/>
    <x v="2245"/>
    <n v="3"/>
    <n v="12.51"/>
  </r>
  <r>
    <n v="3733"/>
    <d v="2015-11-27T00:00:00"/>
    <x v="1"/>
    <x v="10"/>
    <x v="188"/>
    <x v="3"/>
    <x v="2"/>
    <x v="9"/>
    <x v="530"/>
    <x v="2752"/>
    <n v="3"/>
    <n v="22.67"/>
  </r>
  <r>
    <n v="3734"/>
    <d v="2015-11-27T00:00:00"/>
    <x v="1"/>
    <x v="10"/>
    <x v="188"/>
    <x v="3"/>
    <x v="0"/>
    <x v="0"/>
    <x v="795"/>
    <x v="2753"/>
    <n v="3"/>
    <n v="53.5"/>
  </r>
  <r>
    <n v="3735"/>
    <d v="2015-11-27T00:00:00"/>
    <x v="1"/>
    <x v="10"/>
    <x v="469"/>
    <x v="2"/>
    <x v="2"/>
    <x v="6"/>
    <x v="1572"/>
    <x v="2754"/>
    <n v="8"/>
    <n v="-162.22999999999999"/>
  </r>
  <r>
    <n v="3736"/>
    <d v="2015-11-27T00:00:00"/>
    <x v="1"/>
    <x v="10"/>
    <x v="338"/>
    <x v="32"/>
    <x v="0"/>
    <x v="0"/>
    <x v="1282"/>
    <x v="61"/>
    <n v="6"/>
    <n v="19.239999999999998"/>
  </r>
  <r>
    <n v="3737"/>
    <d v="2015-11-27T00:00:00"/>
    <x v="1"/>
    <x v="10"/>
    <x v="338"/>
    <x v="32"/>
    <x v="0"/>
    <x v="0"/>
    <x v="653"/>
    <x v="2268"/>
    <n v="3"/>
    <n v="28.17"/>
  </r>
  <r>
    <n v="3738"/>
    <d v="2015-11-27T00:00:00"/>
    <x v="1"/>
    <x v="10"/>
    <x v="338"/>
    <x v="32"/>
    <x v="2"/>
    <x v="9"/>
    <x v="1361"/>
    <x v="2755"/>
    <n v="2"/>
    <n v="88.39"/>
  </r>
  <r>
    <n v="3739"/>
    <d v="2015-11-27T00:00:00"/>
    <x v="1"/>
    <x v="10"/>
    <x v="338"/>
    <x v="32"/>
    <x v="1"/>
    <x v="11"/>
    <x v="644"/>
    <x v="2756"/>
    <n v="1"/>
    <n v="32.49"/>
  </r>
  <r>
    <n v="3740"/>
    <d v="2015-11-27T00:00:00"/>
    <x v="1"/>
    <x v="10"/>
    <x v="338"/>
    <x v="32"/>
    <x v="1"/>
    <x v="8"/>
    <x v="1366"/>
    <x v="2757"/>
    <n v="3"/>
    <n v="4.68"/>
  </r>
  <r>
    <n v="3741"/>
    <d v="2015-11-27T00:00:00"/>
    <x v="1"/>
    <x v="10"/>
    <x v="338"/>
    <x v="32"/>
    <x v="0"/>
    <x v="0"/>
    <x v="919"/>
    <x v="276"/>
    <n v="5"/>
    <n v="69.709999999999994"/>
  </r>
  <r>
    <n v="3742"/>
    <d v="2015-11-27T00:00:00"/>
    <x v="1"/>
    <x v="10"/>
    <x v="338"/>
    <x v="32"/>
    <x v="1"/>
    <x v="13"/>
    <x v="1138"/>
    <x v="2758"/>
    <n v="4"/>
    <n v="0"/>
  </r>
  <r>
    <n v="3743"/>
    <d v="2015-11-28T00:00:00"/>
    <x v="1"/>
    <x v="10"/>
    <x v="696"/>
    <x v="1"/>
    <x v="1"/>
    <x v="8"/>
    <x v="1043"/>
    <x v="2759"/>
    <n v="9"/>
    <n v="-8.49"/>
  </r>
  <r>
    <n v="3744"/>
    <d v="2015-11-28T00:00:00"/>
    <x v="1"/>
    <x v="10"/>
    <x v="696"/>
    <x v="1"/>
    <x v="0"/>
    <x v="2"/>
    <x v="627"/>
    <x v="2066"/>
    <n v="2"/>
    <n v="-19.559999999999999"/>
  </r>
  <r>
    <n v="3745"/>
    <d v="2015-11-28T00:00:00"/>
    <x v="1"/>
    <x v="10"/>
    <x v="696"/>
    <x v="1"/>
    <x v="0"/>
    <x v="2"/>
    <x v="1369"/>
    <x v="2760"/>
    <n v="5"/>
    <n v="4.04"/>
  </r>
  <r>
    <n v="3746"/>
    <d v="2015-11-28T00:00:00"/>
    <x v="1"/>
    <x v="10"/>
    <x v="696"/>
    <x v="1"/>
    <x v="2"/>
    <x v="6"/>
    <x v="1094"/>
    <x v="2761"/>
    <n v="6"/>
    <n v="56.69"/>
  </r>
  <r>
    <n v="3747"/>
    <d v="2015-11-28T00:00:00"/>
    <x v="1"/>
    <x v="10"/>
    <x v="164"/>
    <x v="1"/>
    <x v="1"/>
    <x v="8"/>
    <x v="1190"/>
    <x v="2019"/>
    <n v="5"/>
    <n v="-182.35"/>
  </r>
  <r>
    <n v="3748"/>
    <d v="2015-11-28T00:00:00"/>
    <x v="1"/>
    <x v="10"/>
    <x v="717"/>
    <x v="20"/>
    <x v="1"/>
    <x v="8"/>
    <x v="1573"/>
    <x v="2762"/>
    <n v="3"/>
    <n v="64.52"/>
  </r>
  <r>
    <n v="3749"/>
    <d v="2015-11-28T00:00:00"/>
    <x v="1"/>
    <x v="10"/>
    <x v="231"/>
    <x v="20"/>
    <x v="1"/>
    <x v="8"/>
    <x v="1307"/>
    <x v="2763"/>
    <n v="3"/>
    <n v="27.95"/>
  </r>
  <r>
    <n v="3750"/>
    <d v="2015-11-28T00:00:00"/>
    <x v="1"/>
    <x v="10"/>
    <x v="231"/>
    <x v="20"/>
    <x v="0"/>
    <x v="10"/>
    <x v="21"/>
    <x v="1278"/>
    <n v="8"/>
    <n v="29.25"/>
  </r>
  <r>
    <n v="3751"/>
    <d v="2015-11-28T00:00:00"/>
    <x v="1"/>
    <x v="10"/>
    <x v="438"/>
    <x v="0"/>
    <x v="0"/>
    <x v="0"/>
    <x v="539"/>
    <x v="602"/>
    <n v="4"/>
    <n v="117.43"/>
  </r>
  <r>
    <n v="3752"/>
    <d v="2015-11-28T00:00:00"/>
    <x v="1"/>
    <x v="10"/>
    <x v="415"/>
    <x v="31"/>
    <x v="0"/>
    <x v="4"/>
    <x v="780"/>
    <x v="2030"/>
    <n v="2"/>
    <n v="3.48"/>
  </r>
  <r>
    <n v="3753"/>
    <d v="2015-11-28T00:00:00"/>
    <x v="1"/>
    <x v="10"/>
    <x v="63"/>
    <x v="3"/>
    <x v="0"/>
    <x v="12"/>
    <x v="1574"/>
    <x v="2764"/>
    <n v="4"/>
    <n v="15.4"/>
  </r>
  <r>
    <n v="3754"/>
    <d v="2015-11-28T00:00:00"/>
    <x v="1"/>
    <x v="10"/>
    <x v="632"/>
    <x v="10"/>
    <x v="1"/>
    <x v="8"/>
    <x v="1230"/>
    <x v="2765"/>
    <n v="5"/>
    <n v="9.7799999999999994"/>
  </r>
  <r>
    <n v="3755"/>
    <d v="2015-11-28T00:00:00"/>
    <x v="1"/>
    <x v="10"/>
    <x v="632"/>
    <x v="10"/>
    <x v="0"/>
    <x v="7"/>
    <x v="78"/>
    <x v="2766"/>
    <n v="2"/>
    <n v="0.56000000000000005"/>
  </r>
  <r>
    <n v="3756"/>
    <d v="2015-11-29T00:00:00"/>
    <x v="1"/>
    <x v="10"/>
    <x v="472"/>
    <x v="14"/>
    <x v="1"/>
    <x v="5"/>
    <x v="1417"/>
    <x v="2143"/>
    <n v="2"/>
    <n v="87.57"/>
  </r>
  <r>
    <n v="3757"/>
    <d v="2015-11-29T00:00:00"/>
    <x v="1"/>
    <x v="10"/>
    <x v="472"/>
    <x v="14"/>
    <x v="0"/>
    <x v="12"/>
    <x v="1302"/>
    <x v="2767"/>
    <n v="5"/>
    <n v="178.9"/>
  </r>
  <r>
    <n v="3758"/>
    <d v="2015-11-29T00:00:00"/>
    <x v="1"/>
    <x v="10"/>
    <x v="472"/>
    <x v="14"/>
    <x v="0"/>
    <x v="2"/>
    <x v="1575"/>
    <x v="2768"/>
    <n v="4"/>
    <n v="130.87"/>
  </r>
  <r>
    <n v="3759"/>
    <d v="2015-11-29T00:00:00"/>
    <x v="1"/>
    <x v="10"/>
    <x v="472"/>
    <x v="14"/>
    <x v="0"/>
    <x v="4"/>
    <x v="755"/>
    <x v="2769"/>
    <n v="9"/>
    <n v="46.93"/>
  </r>
  <r>
    <n v="3760"/>
    <d v="2015-11-29T00:00:00"/>
    <x v="1"/>
    <x v="10"/>
    <x v="478"/>
    <x v="14"/>
    <x v="0"/>
    <x v="0"/>
    <x v="371"/>
    <x v="611"/>
    <n v="4"/>
    <n v="9.36"/>
  </r>
  <r>
    <n v="3761"/>
    <d v="2015-11-29T00:00:00"/>
    <x v="1"/>
    <x v="10"/>
    <x v="478"/>
    <x v="14"/>
    <x v="1"/>
    <x v="5"/>
    <x v="561"/>
    <x v="2770"/>
    <n v="9"/>
    <n v="121.76"/>
  </r>
  <r>
    <n v="3762"/>
    <d v="2015-11-29T00:00:00"/>
    <x v="1"/>
    <x v="10"/>
    <x v="630"/>
    <x v="0"/>
    <x v="2"/>
    <x v="9"/>
    <x v="907"/>
    <x v="2771"/>
    <n v="3"/>
    <n v="-0.27"/>
  </r>
  <r>
    <n v="3763"/>
    <d v="2015-11-29T00:00:00"/>
    <x v="1"/>
    <x v="10"/>
    <x v="630"/>
    <x v="0"/>
    <x v="0"/>
    <x v="3"/>
    <x v="1267"/>
    <x v="2772"/>
    <n v="4"/>
    <n v="-13.62"/>
  </r>
  <r>
    <n v="3764"/>
    <d v="2015-11-29T00:00:00"/>
    <x v="1"/>
    <x v="10"/>
    <x v="1"/>
    <x v="3"/>
    <x v="0"/>
    <x v="3"/>
    <x v="374"/>
    <x v="2773"/>
    <n v="1"/>
    <n v="1.56"/>
  </r>
  <r>
    <n v="3765"/>
    <d v="2015-11-29T00:00:00"/>
    <x v="1"/>
    <x v="10"/>
    <x v="89"/>
    <x v="3"/>
    <x v="0"/>
    <x v="4"/>
    <x v="1024"/>
    <x v="2051"/>
    <n v="2"/>
    <n v="15.76"/>
  </r>
  <r>
    <n v="3766"/>
    <d v="2015-11-30T00:00:00"/>
    <x v="1"/>
    <x v="10"/>
    <x v="494"/>
    <x v="2"/>
    <x v="0"/>
    <x v="3"/>
    <x v="313"/>
    <x v="2774"/>
    <n v="3"/>
    <n v="-122.39"/>
  </r>
  <r>
    <n v="3767"/>
    <d v="2015-11-30T00:00:00"/>
    <x v="1"/>
    <x v="10"/>
    <x v="494"/>
    <x v="2"/>
    <x v="0"/>
    <x v="7"/>
    <x v="828"/>
    <x v="2775"/>
    <n v="7"/>
    <n v="-2.38"/>
  </r>
  <r>
    <n v="3768"/>
    <d v="2015-11-30T00:00:00"/>
    <x v="1"/>
    <x v="10"/>
    <x v="494"/>
    <x v="2"/>
    <x v="2"/>
    <x v="6"/>
    <x v="1576"/>
    <x v="2776"/>
    <n v="4"/>
    <n v="15.82"/>
  </r>
  <r>
    <n v="3769"/>
    <d v="2015-11-30T00:00:00"/>
    <x v="1"/>
    <x v="10"/>
    <x v="35"/>
    <x v="0"/>
    <x v="0"/>
    <x v="3"/>
    <x v="871"/>
    <x v="2777"/>
    <n v="3"/>
    <n v="-5.82"/>
  </r>
  <r>
    <n v="3770"/>
    <d v="2015-11-30T00:00:00"/>
    <x v="1"/>
    <x v="10"/>
    <x v="152"/>
    <x v="5"/>
    <x v="0"/>
    <x v="10"/>
    <x v="474"/>
    <x v="1649"/>
    <n v="2"/>
    <n v="8.2200000000000006"/>
  </r>
  <r>
    <n v="3771"/>
    <d v="2015-11-30T00:00:00"/>
    <x v="1"/>
    <x v="10"/>
    <x v="152"/>
    <x v="5"/>
    <x v="0"/>
    <x v="10"/>
    <x v="1577"/>
    <x v="2778"/>
    <n v="2"/>
    <n v="32.35"/>
  </r>
  <r>
    <n v="3772"/>
    <d v="2015-11-30T00:00:00"/>
    <x v="1"/>
    <x v="10"/>
    <x v="195"/>
    <x v="25"/>
    <x v="2"/>
    <x v="6"/>
    <x v="1578"/>
    <x v="2779"/>
    <n v="3"/>
    <n v="19.97"/>
  </r>
  <r>
    <n v="3773"/>
    <d v="2015-11-30T00:00:00"/>
    <x v="1"/>
    <x v="10"/>
    <x v="219"/>
    <x v="20"/>
    <x v="0"/>
    <x v="0"/>
    <x v="742"/>
    <x v="2780"/>
    <n v="7"/>
    <n v="10.88"/>
  </r>
  <r>
    <n v="3774"/>
    <d v="2015-11-30T00:00:00"/>
    <x v="1"/>
    <x v="10"/>
    <x v="219"/>
    <x v="20"/>
    <x v="1"/>
    <x v="11"/>
    <x v="506"/>
    <x v="2781"/>
    <n v="12"/>
    <n v="42.59"/>
  </r>
  <r>
    <n v="3775"/>
    <d v="2015-11-30T00:00:00"/>
    <x v="1"/>
    <x v="10"/>
    <x v="522"/>
    <x v="17"/>
    <x v="1"/>
    <x v="8"/>
    <x v="220"/>
    <x v="2690"/>
    <n v="4"/>
    <n v="29.15"/>
  </r>
  <r>
    <n v="3776"/>
    <d v="2015-11-30T00:00:00"/>
    <x v="1"/>
    <x v="10"/>
    <x v="522"/>
    <x v="17"/>
    <x v="0"/>
    <x v="0"/>
    <x v="1257"/>
    <x v="499"/>
    <n v="4"/>
    <n v="12.44"/>
  </r>
  <r>
    <n v="3777"/>
    <d v="2015-11-30T00:00:00"/>
    <x v="1"/>
    <x v="10"/>
    <x v="518"/>
    <x v="25"/>
    <x v="1"/>
    <x v="8"/>
    <x v="863"/>
    <x v="272"/>
    <n v="2"/>
    <n v="1.07"/>
  </r>
  <r>
    <n v="3778"/>
    <d v="2015-11-30T00:00:00"/>
    <x v="1"/>
    <x v="10"/>
    <x v="336"/>
    <x v="25"/>
    <x v="0"/>
    <x v="3"/>
    <x v="549"/>
    <x v="218"/>
    <n v="7"/>
    <n v="-4.2300000000000004"/>
  </r>
  <r>
    <n v="3779"/>
    <d v="2015-11-30T00:00:00"/>
    <x v="1"/>
    <x v="10"/>
    <x v="336"/>
    <x v="25"/>
    <x v="0"/>
    <x v="12"/>
    <x v="103"/>
    <x v="1159"/>
    <n v="3"/>
    <n v="9.84"/>
  </r>
  <r>
    <n v="3780"/>
    <d v="2015-11-30T00:00:00"/>
    <x v="1"/>
    <x v="10"/>
    <x v="336"/>
    <x v="25"/>
    <x v="1"/>
    <x v="8"/>
    <x v="1579"/>
    <x v="2782"/>
    <n v="2"/>
    <n v="25.18"/>
  </r>
  <r>
    <n v="3781"/>
    <d v="2015-12-01T00:00:00"/>
    <x v="1"/>
    <x v="11"/>
    <x v="391"/>
    <x v="22"/>
    <x v="0"/>
    <x v="3"/>
    <x v="459"/>
    <x v="2783"/>
    <n v="2"/>
    <n v="19.399999999999999"/>
  </r>
  <r>
    <n v="3782"/>
    <d v="2015-12-01T00:00:00"/>
    <x v="1"/>
    <x v="11"/>
    <x v="685"/>
    <x v="0"/>
    <x v="1"/>
    <x v="8"/>
    <x v="1141"/>
    <x v="2784"/>
    <n v="4"/>
    <n v="-4.01"/>
  </r>
  <r>
    <n v="3783"/>
    <d v="2015-12-01T00:00:00"/>
    <x v="1"/>
    <x v="11"/>
    <x v="165"/>
    <x v="22"/>
    <x v="0"/>
    <x v="4"/>
    <x v="531"/>
    <x v="670"/>
    <n v="5"/>
    <n v="5.56"/>
  </r>
  <r>
    <n v="3784"/>
    <d v="2015-12-01T00:00:00"/>
    <x v="1"/>
    <x v="11"/>
    <x v="435"/>
    <x v="6"/>
    <x v="0"/>
    <x v="2"/>
    <x v="847"/>
    <x v="2785"/>
    <n v="4"/>
    <n v="16.649999999999999"/>
  </r>
  <r>
    <n v="3785"/>
    <d v="2015-12-01T00:00:00"/>
    <x v="1"/>
    <x v="11"/>
    <x v="435"/>
    <x v="6"/>
    <x v="0"/>
    <x v="3"/>
    <x v="445"/>
    <x v="2429"/>
    <n v="4"/>
    <n v="30.7"/>
  </r>
  <r>
    <n v="3786"/>
    <d v="2015-12-01T00:00:00"/>
    <x v="1"/>
    <x v="11"/>
    <x v="581"/>
    <x v="22"/>
    <x v="1"/>
    <x v="5"/>
    <x v="610"/>
    <x v="2403"/>
    <n v="5"/>
    <n v="125.25"/>
  </r>
  <r>
    <n v="3787"/>
    <d v="2015-12-01T00:00:00"/>
    <x v="1"/>
    <x v="11"/>
    <x v="581"/>
    <x v="22"/>
    <x v="0"/>
    <x v="0"/>
    <x v="1364"/>
    <x v="331"/>
    <n v="5"/>
    <n v="15.55"/>
  </r>
  <r>
    <n v="3788"/>
    <d v="2015-12-01T00:00:00"/>
    <x v="1"/>
    <x v="11"/>
    <x v="581"/>
    <x v="22"/>
    <x v="1"/>
    <x v="13"/>
    <x v="328"/>
    <x v="2786"/>
    <n v="9"/>
    <n v="401.81"/>
  </r>
  <r>
    <n v="3789"/>
    <d v="2015-12-01T00:00:00"/>
    <x v="1"/>
    <x v="11"/>
    <x v="581"/>
    <x v="22"/>
    <x v="0"/>
    <x v="2"/>
    <x v="1204"/>
    <x v="1155"/>
    <n v="3"/>
    <n v="2.93"/>
  </r>
  <r>
    <n v="3790"/>
    <d v="2015-12-01T00:00:00"/>
    <x v="1"/>
    <x v="11"/>
    <x v="581"/>
    <x v="22"/>
    <x v="0"/>
    <x v="0"/>
    <x v="1137"/>
    <x v="809"/>
    <n v="5"/>
    <n v="52.53"/>
  </r>
  <r>
    <n v="3791"/>
    <d v="2015-12-01T00:00:00"/>
    <x v="1"/>
    <x v="11"/>
    <x v="607"/>
    <x v="3"/>
    <x v="1"/>
    <x v="5"/>
    <x v="341"/>
    <x v="2787"/>
    <n v="9"/>
    <n v="267.67"/>
  </r>
  <r>
    <n v="3792"/>
    <d v="2015-12-01T00:00:00"/>
    <x v="1"/>
    <x v="11"/>
    <x v="338"/>
    <x v="14"/>
    <x v="0"/>
    <x v="0"/>
    <x v="1580"/>
    <x v="5"/>
    <n v="3"/>
    <n v="9.33"/>
  </r>
  <r>
    <n v="3793"/>
    <d v="2015-12-01T00:00:00"/>
    <x v="1"/>
    <x v="11"/>
    <x v="338"/>
    <x v="14"/>
    <x v="0"/>
    <x v="4"/>
    <x v="1581"/>
    <x v="2788"/>
    <n v="2"/>
    <n v="1.02"/>
  </r>
  <r>
    <n v="3794"/>
    <d v="2015-12-01T00:00:00"/>
    <x v="1"/>
    <x v="11"/>
    <x v="338"/>
    <x v="14"/>
    <x v="0"/>
    <x v="0"/>
    <x v="1032"/>
    <x v="2414"/>
    <n v="2"/>
    <n v="8.7100000000000009"/>
  </r>
  <r>
    <n v="3795"/>
    <d v="2015-12-03T00:00:00"/>
    <x v="1"/>
    <x v="11"/>
    <x v="78"/>
    <x v="2"/>
    <x v="2"/>
    <x v="15"/>
    <x v="1582"/>
    <x v="2789"/>
    <n v="4"/>
    <n v="-337.64"/>
  </r>
  <r>
    <n v="3796"/>
    <d v="2015-12-03T00:00:00"/>
    <x v="1"/>
    <x v="11"/>
    <x v="78"/>
    <x v="2"/>
    <x v="1"/>
    <x v="8"/>
    <x v="457"/>
    <x v="2790"/>
    <n v="1"/>
    <n v="0.78"/>
  </r>
  <r>
    <n v="3797"/>
    <d v="2015-12-03T00:00:00"/>
    <x v="1"/>
    <x v="11"/>
    <x v="114"/>
    <x v="20"/>
    <x v="0"/>
    <x v="3"/>
    <x v="544"/>
    <x v="343"/>
    <n v="4"/>
    <n v="3.36"/>
  </r>
  <r>
    <n v="3798"/>
    <d v="2015-12-03T00:00:00"/>
    <x v="1"/>
    <x v="11"/>
    <x v="314"/>
    <x v="2"/>
    <x v="0"/>
    <x v="0"/>
    <x v="0"/>
    <x v="0"/>
    <n v="2"/>
    <n v="5.55"/>
  </r>
  <r>
    <n v="3799"/>
    <d v="2015-12-03T00:00:00"/>
    <x v="1"/>
    <x v="11"/>
    <x v="314"/>
    <x v="2"/>
    <x v="2"/>
    <x v="9"/>
    <x v="1273"/>
    <x v="1960"/>
    <n v="2"/>
    <n v="10.58"/>
  </r>
  <r>
    <n v="3800"/>
    <d v="2015-12-03T00:00:00"/>
    <x v="1"/>
    <x v="11"/>
    <x v="544"/>
    <x v="20"/>
    <x v="0"/>
    <x v="3"/>
    <x v="1583"/>
    <x v="2791"/>
    <n v="6"/>
    <n v="206.62"/>
  </r>
  <r>
    <n v="3801"/>
    <d v="2015-12-03T00:00:00"/>
    <x v="1"/>
    <x v="11"/>
    <x v="517"/>
    <x v="3"/>
    <x v="1"/>
    <x v="11"/>
    <x v="1425"/>
    <x v="2792"/>
    <n v="3"/>
    <n v="-29.61"/>
  </r>
  <r>
    <n v="3802"/>
    <d v="2015-12-03T00:00:00"/>
    <x v="1"/>
    <x v="11"/>
    <x v="419"/>
    <x v="25"/>
    <x v="1"/>
    <x v="8"/>
    <x v="831"/>
    <x v="2793"/>
    <n v="3"/>
    <n v="12.67"/>
  </r>
  <r>
    <n v="3803"/>
    <d v="2015-12-03T00:00:00"/>
    <x v="1"/>
    <x v="11"/>
    <x v="419"/>
    <x v="25"/>
    <x v="0"/>
    <x v="3"/>
    <x v="713"/>
    <x v="574"/>
    <n v="5"/>
    <n v="-73.58"/>
  </r>
  <r>
    <n v="3804"/>
    <d v="2015-12-03T00:00:00"/>
    <x v="1"/>
    <x v="11"/>
    <x v="419"/>
    <x v="25"/>
    <x v="2"/>
    <x v="6"/>
    <x v="1519"/>
    <x v="325"/>
    <n v="2"/>
    <n v="9.24"/>
  </r>
  <r>
    <n v="3805"/>
    <d v="2015-12-03T00:00:00"/>
    <x v="1"/>
    <x v="11"/>
    <x v="419"/>
    <x v="25"/>
    <x v="0"/>
    <x v="4"/>
    <x v="16"/>
    <x v="16"/>
    <n v="2"/>
    <n v="1.17"/>
  </r>
  <r>
    <n v="3806"/>
    <d v="2015-12-03T00:00:00"/>
    <x v="1"/>
    <x v="11"/>
    <x v="187"/>
    <x v="38"/>
    <x v="0"/>
    <x v="0"/>
    <x v="1584"/>
    <x v="2794"/>
    <n v="7"/>
    <n v="84.94"/>
  </r>
  <r>
    <n v="3807"/>
    <d v="2015-12-04T00:00:00"/>
    <x v="1"/>
    <x v="11"/>
    <x v="718"/>
    <x v="16"/>
    <x v="0"/>
    <x v="3"/>
    <x v="529"/>
    <x v="587"/>
    <n v="3"/>
    <n v="-6.03"/>
  </r>
  <r>
    <n v="3808"/>
    <d v="2015-12-04T00:00:00"/>
    <x v="1"/>
    <x v="11"/>
    <x v="703"/>
    <x v="20"/>
    <x v="1"/>
    <x v="8"/>
    <x v="1336"/>
    <x v="2795"/>
    <n v="3"/>
    <n v="11.38"/>
  </r>
  <r>
    <n v="3809"/>
    <d v="2015-12-04T00:00:00"/>
    <x v="1"/>
    <x v="11"/>
    <x v="703"/>
    <x v="20"/>
    <x v="1"/>
    <x v="5"/>
    <x v="591"/>
    <x v="2796"/>
    <n v="5"/>
    <n v="8.1"/>
  </r>
  <r>
    <n v="3810"/>
    <d v="2015-12-04T00:00:00"/>
    <x v="1"/>
    <x v="11"/>
    <x v="703"/>
    <x v="20"/>
    <x v="2"/>
    <x v="6"/>
    <x v="356"/>
    <x v="418"/>
    <n v="4"/>
    <n v="10.39"/>
  </r>
  <r>
    <n v="3811"/>
    <d v="2015-12-04T00:00:00"/>
    <x v="1"/>
    <x v="11"/>
    <x v="703"/>
    <x v="20"/>
    <x v="1"/>
    <x v="5"/>
    <x v="249"/>
    <x v="2797"/>
    <n v="2"/>
    <n v="68.33"/>
  </r>
  <r>
    <n v="3812"/>
    <d v="2015-12-04T00:00:00"/>
    <x v="1"/>
    <x v="11"/>
    <x v="389"/>
    <x v="20"/>
    <x v="0"/>
    <x v="10"/>
    <x v="1355"/>
    <x v="150"/>
    <n v="3"/>
    <n v="8.7899999999999991"/>
  </r>
  <r>
    <n v="3813"/>
    <d v="2015-12-04T00:00:00"/>
    <x v="1"/>
    <x v="11"/>
    <x v="389"/>
    <x v="20"/>
    <x v="1"/>
    <x v="5"/>
    <x v="1331"/>
    <x v="2798"/>
    <n v="7"/>
    <n v="29.88"/>
  </r>
  <r>
    <n v="3814"/>
    <d v="2015-12-04T00:00:00"/>
    <x v="1"/>
    <x v="11"/>
    <x v="389"/>
    <x v="20"/>
    <x v="2"/>
    <x v="6"/>
    <x v="548"/>
    <x v="2799"/>
    <n v="5"/>
    <n v="539.92999999999995"/>
  </r>
  <r>
    <n v="3815"/>
    <d v="2015-12-04T00:00:00"/>
    <x v="1"/>
    <x v="11"/>
    <x v="279"/>
    <x v="24"/>
    <x v="0"/>
    <x v="0"/>
    <x v="572"/>
    <x v="1425"/>
    <n v="7"/>
    <n v="40.4"/>
  </r>
  <r>
    <n v="3816"/>
    <d v="2015-12-04T00:00:00"/>
    <x v="1"/>
    <x v="11"/>
    <x v="644"/>
    <x v="15"/>
    <x v="0"/>
    <x v="3"/>
    <x v="1391"/>
    <x v="2800"/>
    <n v="7"/>
    <n v="-1065.3699999999999"/>
  </r>
  <r>
    <n v="3817"/>
    <d v="2015-12-04T00:00:00"/>
    <x v="1"/>
    <x v="11"/>
    <x v="644"/>
    <x v="15"/>
    <x v="0"/>
    <x v="4"/>
    <x v="489"/>
    <x v="2801"/>
    <n v="4"/>
    <n v="12.01"/>
  </r>
  <r>
    <n v="3818"/>
    <d v="2015-12-04T00:00:00"/>
    <x v="1"/>
    <x v="11"/>
    <x v="312"/>
    <x v="3"/>
    <x v="0"/>
    <x v="10"/>
    <x v="1329"/>
    <x v="2802"/>
    <n v="3"/>
    <n v="122.15"/>
  </r>
  <r>
    <n v="3819"/>
    <d v="2015-12-04T00:00:00"/>
    <x v="1"/>
    <x v="11"/>
    <x v="312"/>
    <x v="3"/>
    <x v="2"/>
    <x v="6"/>
    <x v="1585"/>
    <x v="2803"/>
    <n v="3"/>
    <n v="8.2799999999999994"/>
  </r>
  <r>
    <n v="3820"/>
    <d v="2015-12-04T00:00:00"/>
    <x v="1"/>
    <x v="11"/>
    <x v="312"/>
    <x v="3"/>
    <x v="1"/>
    <x v="8"/>
    <x v="91"/>
    <x v="131"/>
    <n v="5"/>
    <n v="13.83"/>
  </r>
  <r>
    <n v="3821"/>
    <d v="2015-12-04T00:00:00"/>
    <x v="1"/>
    <x v="11"/>
    <x v="501"/>
    <x v="3"/>
    <x v="0"/>
    <x v="4"/>
    <x v="159"/>
    <x v="2411"/>
    <n v="5"/>
    <n v="6.25"/>
  </r>
  <r>
    <n v="3822"/>
    <d v="2015-12-04T00:00:00"/>
    <x v="1"/>
    <x v="11"/>
    <x v="501"/>
    <x v="3"/>
    <x v="1"/>
    <x v="8"/>
    <x v="1141"/>
    <x v="2804"/>
    <n v="6"/>
    <n v="9.0299999999999994"/>
  </r>
  <r>
    <n v="3823"/>
    <d v="2015-12-05T00:00:00"/>
    <x v="1"/>
    <x v="11"/>
    <x v="719"/>
    <x v="3"/>
    <x v="1"/>
    <x v="8"/>
    <x v="1150"/>
    <x v="1519"/>
    <n v="2"/>
    <n v="14.67"/>
  </r>
  <r>
    <n v="3824"/>
    <d v="2015-12-05T00:00:00"/>
    <x v="1"/>
    <x v="11"/>
    <x v="308"/>
    <x v="2"/>
    <x v="2"/>
    <x v="9"/>
    <x v="991"/>
    <x v="972"/>
    <n v="2"/>
    <n v="0.6"/>
  </r>
  <r>
    <n v="3825"/>
    <d v="2015-12-05T00:00:00"/>
    <x v="1"/>
    <x v="11"/>
    <x v="308"/>
    <x v="2"/>
    <x v="0"/>
    <x v="3"/>
    <x v="1057"/>
    <x v="2805"/>
    <n v="6"/>
    <n v="-19.98"/>
  </r>
  <r>
    <n v="3826"/>
    <d v="2015-12-05T00:00:00"/>
    <x v="1"/>
    <x v="11"/>
    <x v="720"/>
    <x v="14"/>
    <x v="0"/>
    <x v="3"/>
    <x v="79"/>
    <x v="2806"/>
    <n v="5"/>
    <n v="76.400000000000006"/>
  </r>
  <r>
    <n v="3827"/>
    <d v="2015-12-05T00:00:00"/>
    <x v="1"/>
    <x v="11"/>
    <x v="394"/>
    <x v="0"/>
    <x v="0"/>
    <x v="4"/>
    <x v="1024"/>
    <x v="2807"/>
    <n v="2"/>
    <n v="4.5"/>
  </r>
  <r>
    <n v="3828"/>
    <d v="2015-12-05T00:00:00"/>
    <x v="1"/>
    <x v="11"/>
    <x v="449"/>
    <x v="20"/>
    <x v="0"/>
    <x v="3"/>
    <x v="396"/>
    <x v="2808"/>
    <n v="5"/>
    <n v="78.44"/>
  </r>
  <r>
    <n v="3829"/>
    <d v="2015-12-05T00:00:00"/>
    <x v="1"/>
    <x v="11"/>
    <x v="449"/>
    <x v="20"/>
    <x v="1"/>
    <x v="5"/>
    <x v="1331"/>
    <x v="2809"/>
    <n v="3"/>
    <n v="12.81"/>
  </r>
  <r>
    <n v="3830"/>
    <d v="2015-12-05T00:00:00"/>
    <x v="1"/>
    <x v="11"/>
    <x v="449"/>
    <x v="20"/>
    <x v="0"/>
    <x v="0"/>
    <x v="1383"/>
    <x v="2810"/>
    <n v="2"/>
    <n v="11.11"/>
  </r>
  <r>
    <n v="3831"/>
    <d v="2015-12-05T00:00:00"/>
    <x v="1"/>
    <x v="11"/>
    <x v="169"/>
    <x v="3"/>
    <x v="2"/>
    <x v="9"/>
    <x v="17"/>
    <x v="2811"/>
    <n v="3"/>
    <n v="17.55"/>
  </r>
  <r>
    <n v="3832"/>
    <d v="2015-12-05T00:00:00"/>
    <x v="1"/>
    <x v="11"/>
    <x v="169"/>
    <x v="3"/>
    <x v="0"/>
    <x v="1"/>
    <x v="348"/>
    <x v="370"/>
    <n v="4"/>
    <n v="6.05"/>
  </r>
  <r>
    <n v="3833"/>
    <d v="2015-12-05T00:00:00"/>
    <x v="1"/>
    <x v="11"/>
    <x v="390"/>
    <x v="15"/>
    <x v="1"/>
    <x v="5"/>
    <x v="142"/>
    <x v="2812"/>
    <n v="2"/>
    <n v="10.96"/>
  </r>
  <r>
    <n v="3834"/>
    <d v="2015-12-05T00:00:00"/>
    <x v="1"/>
    <x v="11"/>
    <x v="560"/>
    <x v="1"/>
    <x v="0"/>
    <x v="10"/>
    <x v="464"/>
    <x v="2003"/>
    <n v="2"/>
    <n v="4.43"/>
  </r>
  <r>
    <n v="3835"/>
    <d v="2015-12-06T00:00:00"/>
    <x v="1"/>
    <x v="11"/>
    <x v="201"/>
    <x v="3"/>
    <x v="0"/>
    <x v="4"/>
    <x v="273"/>
    <x v="2813"/>
    <n v="9"/>
    <n v="33.64"/>
  </r>
  <r>
    <n v="3836"/>
    <d v="2015-12-06T00:00:00"/>
    <x v="1"/>
    <x v="11"/>
    <x v="201"/>
    <x v="3"/>
    <x v="2"/>
    <x v="6"/>
    <x v="308"/>
    <x v="2814"/>
    <n v="2"/>
    <n v="19.18"/>
  </r>
  <r>
    <n v="3837"/>
    <d v="2015-12-06T00:00:00"/>
    <x v="1"/>
    <x v="11"/>
    <x v="682"/>
    <x v="0"/>
    <x v="0"/>
    <x v="3"/>
    <x v="1508"/>
    <x v="2815"/>
    <n v="7"/>
    <n v="-4.8499999999999996"/>
  </r>
  <r>
    <n v="3838"/>
    <d v="2015-12-06T00:00:00"/>
    <x v="1"/>
    <x v="11"/>
    <x v="258"/>
    <x v="12"/>
    <x v="1"/>
    <x v="8"/>
    <x v="985"/>
    <x v="2816"/>
    <n v="6"/>
    <n v="48.95"/>
  </r>
  <r>
    <n v="3839"/>
    <d v="2015-12-06T00:00:00"/>
    <x v="1"/>
    <x v="11"/>
    <x v="258"/>
    <x v="12"/>
    <x v="0"/>
    <x v="0"/>
    <x v="1097"/>
    <x v="611"/>
    <n v="5"/>
    <n v="6.72"/>
  </r>
  <r>
    <n v="3840"/>
    <d v="2015-12-06T00:00:00"/>
    <x v="1"/>
    <x v="11"/>
    <x v="258"/>
    <x v="12"/>
    <x v="0"/>
    <x v="0"/>
    <x v="842"/>
    <x v="1967"/>
    <n v="8"/>
    <n v="61.96"/>
  </r>
  <r>
    <n v="3841"/>
    <d v="2015-12-06T00:00:00"/>
    <x v="1"/>
    <x v="11"/>
    <x v="258"/>
    <x v="12"/>
    <x v="0"/>
    <x v="2"/>
    <x v="627"/>
    <x v="2817"/>
    <n v="6"/>
    <n v="-58.69"/>
  </r>
  <r>
    <n v="3842"/>
    <d v="2015-12-06T00:00:00"/>
    <x v="1"/>
    <x v="11"/>
    <x v="258"/>
    <x v="12"/>
    <x v="0"/>
    <x v="4"/>
    <x v="755"/>
    <x v="2394"/>
    <n v="6"/>
    <n v="9.7100000000000009"/>
  </r>
  <r>
    <n v="3843"/>
    <d v="2015-12-06T00:00:00"/>
    <x v="1"/>
    <x v="11"/>
    <x v="380"/>
    <x v="10"/>
    <x v="2"/>
    <x v="6"/>
    <x v="523"/>
    <x v="2818"/>
    <n v="2"/>
    <n v="-89.09"/>
  </r>
  <r>
    <n v="3844"/>
    <d v="2015-12-06T00:00:00"/>
    <x v="1"/>
    <x v="11"/>
    <x v="380"/>
    <x v="10"/>
    <x v="0"/>
    <x v="4"/>
    <x v="16"/>
    <x v="2515"/>
    <n v="8"/>
    <n v="4.67"/>
  </r>
  <r>
    <n v="3845"/>
    <d v="2015-12-06T00:00:00"/>
    <x v="1"/>
    <x v="11"/>
    <x v="380"/>
    <x v="10"/>
    <x v="1"/>
    <x v="5"/>
    <x v="1166"/>
    <x v="2819"/>
    <n v="1"/>
    <n v="-24.24"/>
  </r>
  <r>
    <n v="3846"/>
    <d v="2015-12-06T00:00:00"/>
    <x v="1"/>
    <x v="11"/>
    <x v="307"/>
    <x v="3"/>
    <x v="0"/>
    <x v="0"/>
    <x v="521"/>
    <x v="2820"/>
    <n v="5"/>
    <n v="15.07"/>
  </r>
  <r>
    <n v="3847"/>
    <d v="2015-12-06T00:00:00"/>
    <x v="1"/>
    <x v="11"/>
    <x v="25"/>
    <x v="20"/>
    <x v="0"/>
    <x v="0"/>
    <x v="1364"/>
    <x v="710"/>
    <n v="1"/>
    <n v="3.11"/>
  </r>
  <r>
    <n v="3848"/>
    <d v="2015-12-06T00:00:00"/>
    <x v="1"/>
    <x v="11"/>
    <x v="25"/>
    <x v="20"/>
    <x v="0"/>
    <x v="0"/>
    <x v="938"/>
    <x v="2821"/>
    <n v="7"/>
    <n v="20.51"/>
  </r>
  <r>
    <n v="3849"/>
    <d v="2015-12-06T00:00:00"/>
    <x v="1"/>
    <x v="11"/>
    <x v="25"/>
    <x v="20"/>
    <x v="2"/>
    <x v="9"/>
    <x v="1542"/>
    <x v="2822"/>
    <n v="9"/>
    <n v="97.19"/>
  </r>
  <r>
    <n v="3850"/>
    <d v="2015-12-06T00:00:00"/>
    <x v="1"/>
    <x v="11"/>
    <x v="25"/>
    <x v="20"/>
    <x v="1"/>
    <x v="8"/>
    <x v="467"/>
    <x v="2231"/>
    <n v="4"/>
    <n v="42.15"/>
  </r>
  <r>
    <n v="3851"/>
    <d v="2015-12-06T00:00:00"/>
    <x v="1"/>
    <x v="11"/>
    <x v="70"/>
    <x v="18"/>
    <x v="2"/>
    <x v="16"/>
    <x v="937"/>
    <x v="2823"/>
    <n v="2"/>
    <n v="449.99"/>
  </r>
  <r>
    <n v="3852"/>
    <d v="2015-12-06T00:00:00"/>
    <x v="1"/>
    <x v="11"/>
    <x v="325"/>
    <x v="17"/>
    <x v="0"/>
    <x v="0"/>
    <x v="1586"/>
    <x v="710"/>
    <n v="1"/>
    <n v="3.11"/>
  </r>
  <r>
    <n v="3853"/>
    <d v="2015-12-06T00:00:00"/>
    <x v="1"/>
    <x v="11"/>
    <x v="325"/>
    <x v="17"/>
    <x v="0"/>
    <x v="2"/>
    <x v="27"/>
    <x v="27"/>
    <n v="5"/>
    <n v="238.65"/>
  </r>
  <r>
    <n v="3854"/>
    <d v="2015-12-06T00:00:00"/>
    <x v="1"/>
    <x v="11"/>
    <x v="325"/>
    <x v="17"/>
    <x v="0"/>
    <x v="1"/>
    <x v="95"/>
    <x v="98"/>
    <n v="3"/>
    <n v="6.87"/>
  </r>
  <r>
    <n v="3855"/>
    <d v="2015-12-06T00:00:00"/>
    <x v="1"/>
    <x v="11"/>
    <x v="721"/>
    <x v="3"/>
    <x v="0"/>
    <x v="12"/>
    <x v="468"/>
    <x v="1296"/>
    <n v="2"/>
    <n v="2.02"/>
  </r>
  <r>
    <n v="3856"/>
    <d v="2015-12-06T00:00:00"/>
    <x v="1"/>
    <x v="11"/>
    <x v="644"/>
    <x v="6"/>
    <x v="2"/>
    <x v="6"/>
    <x v="87"/>
    <x v="2824"/>
    <n v="6"/>
    <n v="50.44"/>
  </r>
  <r>
    <n v="3857"/>
    <d v="2015-12-06T00:00:00"/>
    <x v="1"/>
    <x v="11"/>
    <x v="109"/>
    <x v="10"/>
    <x v="0"/>
    <x v="3"/>
    <x v="275"/>
    <x v="2825"/>
    <n v="3"/>
    <n v="-10.38"/>
  </r>
  <r>
    <n v="3858"/>
    <d v="2015-12-06T00:00:00"/>
    <x v="1"/>
    <x v="11"/>
    <x v="639"/>
    <x v="3"/>
    <x v="0"/>
    <x v="0"/>
    <x v="948"/>
    <x v="307"/>
    <n v="2"/>
    <n v="4.3899999999999997"/>
  </r>
  <r>
    <n v="3859"/>
    <d v="2015-12-07T00:00:00"/>
    <x v="1"/>
    <x v="11"/>
    <x v="536"/>
    <x v="5"/>
    <x v="0"/>
    <x v="12"/>
    <x v="661"/>
    <x v="2826"/>
    <n v="3"/>
    <n v="41.29"/>
  </r>
  <r>
    <n v="3860"/>
    <d v="2015-12-07T00:00:00"/>
    <x v="1"/>
    <x v="11"/>
    <x v="536"/>
    <x v="5"/>
    <x v="1"/>
    <x v="5"/>
    <x v="478"/>
    <x v="1687"/>
    <n v="4"/>
    <n v="70.98"/>
  </r>
  <r>
    <n v="3861"/>
    <d v="2015-12-07T00:00:00"/>
    <x v="1"/>
    <x v="11"/>
    <x v="467"/>
    <x v="22"/>
    <x v="0"/>
    <x v="7"/>
    <x v="60"/>
    <x v="2530"/>
    <n v="2"/>
    <n v="0"/>
  </r>
  <r>
    <n v="3862"/>
    <d v="2015-12-07T00:00:00"/>
    <x v="1"/>
    <x v="11"/>
    <x v="467"/>
    <x v="22"/>
    <x v="0"/>
    <x v="1"/>
    <x v="1116"/>
    <x v="2827"/>
    <n v="1"/>
    <n v="1.2"/>
  </r>
  <r>
    <n v="3863"/>
    <d v="2015-12-07T00:00:00"/>
    <x v="1"/>
    <x v="11"/>
    <x v="7"/>
    <x v="3"/>
    <x v="1"/>
    <x v="8"/>
    <x v="1113"/>
    <x v="2828"/>
    <n v="4"/>
    <n v="28.77"/>
  </r>
  <r>
    <n v="3864"/>
    <d v="2015-12-07T00:00:00"/>
    <x v="1"/>
    <x v="11"/>
    <x v="545"/>
    <x v="20"/>
    <x v="0"/>
    <x v="3"/>
    <x v="105"/>
    <x v="107"/>
    <n v="5"/>
    <n v="7.21"/>
  </r>
  <r>
    <n v="3865"/>
    <d v="2015-12-07T00:00:00"/>
    <x v="1"/>
    <x v="11"/>
    <x v="545"/>
    <x v="20"/>
    <x v="0"/>
    <x v="3"/>
    <x v="950"/>
    <x v="2784"/>
    <n v="2"/>
    <n v="2.34"/>
  </r>
  <r>
    <n v="3866"/>
    <d v="2015-12-07T00:00:00"/>
    <x v="1"/>
    <x v="11"/>
    <x v="545"/>
    <x v="20"/>
    <x v="2"/>
    <x v="6"/>
    <x v="967"/>
    <x v="2829"/>
    <n v="6"/>
    <n v="224.44"/>
  </r>
  <r>
    <n v="3867"/>
    <d v="2015-12-07T00:00:00"/>
    <x v="1"/>
    <x v="11"/>
    <x v="94"/>
    <x v="3"/>
    <x v="0"/>
    <x v="0"/>
    <x v="1587"/>
    <x v="115"/>
    <n v="2"/>
    <n v="6.22"/>
  </r>
  <r>
    <n v="3868"/>
    <d v="2015-12-08T00:00:00"/>
    <x v="1"/>
    <x v="11"/>
    <x v="722"/>
    <x v="0"/>
    <x v="0"/>
    <x v="0"/>
    <x v="290"/>
    <x v="2830"/>
    <n v="11"/>
    <n v="130.76"/>
  </r>
  <r>
    <n v="3869"/>
    <d v="2015-12-08T00:00:00"/>
    <x v="1"/>
    <x v="11"/>
    <x v="722"/>
    <x v="0"/>
    <x v="2"/>
    <x v="6"/>
    <x v="387"/>
    <x v="2831"/>
    <n v="6"/>
    <n v="150.36000000000001"/>
  </r>
  <r>
    <n v="3870"/>
    <d v="2015-12-08T00:00:00"/>
    <x v="1"/>
    <x v="11"/>
    <x v="701"/>
    <x v="0"/>
    <x v="2"/>
    <x v="6"/>
    <x v="1064"/>
    <x v="1446"/>
    <n v="5"/>
    <n v="12"/>
  </r>
  <r>
    <n v="3871"/>
    <d v="2015-12-08T00:00:00"/>
    <x v="1"/>
    <x v="11"/>
    <x v="598"/>
    <x v="3"/>
    <x v="0"/>
    <x v="2"/>
    <x v="1020"/>
    <x v="2832"/>
    <n v="2"/>
    <n v="4.4400000000000004"/>
  </r>
  <r>
    <n v="3872"/>
    <d v="2015-12-08T00:00:00"/>
    <x v="1"/>
    <x v="11"/>
    <x v="598"/>
    <x v="3"/>
    <x v="2"/>
    <x v="9"/>
    <x v="818"/>
    <x v="2833"/>
    <n v="4"/>
    <n v="40.119999999999997"/>
  </r>
  <r>
    <n v="3873"/>
    <d v="2015-12-08T00:00:00"/>
    <x v="1"/>
    <x v="11"/>
    <x v="418"/>
    <x v="26"/>
    <x v="0"/>
    <x v="0"/>
    <x v="894"/>
    <x v="1210"/>
    <n v="3"/>
    <n v="5.0999999999999996"/>
  </r>
  <r>
    <n v="3874"/>
    <d v="2015-12-09T00:00:00"/>
    <x v="1"/>
    <x v="11"/>
    <x v="590"/>
    <x v="18"/>
    <x v="0"/>
    <x v="0"/>
    <x v="1383"/>
    <x v="2834"/>
    <n v="3"/>
    <n v="16.670000000000002"/>
  </r>
  <r>
    <n v="3875"/>
    <d v="2015-12-10T00:00:00"/>
    <x v="1"/>
    <x v="11"/>
    <x v="435"/>
    <x v="14"/>
    <x v="0"/>
    <x v="4"/>
    <x v="1016"/>
    <x v="1281"/>
    <n v="2"/>
    <n v="1.52"/>
  </r>
  <r>
    <n v="3876"/>
    <d v="2015-12-10T00:00:00"/>
    <x v="1"/>
    <x v="11"/>
    <x v="435"/>
    <x v="14"/>
    <x v="1"/>
    <x v="13"/>
    <x v="748"/>
    <x v="2387"/>
    <n v="2"/>
    <n v="200.49"/>
  </r>
  <r>
    <n v="3877"/>
    <d v="2015-12-10T00:00:00"/>
    <x v="1"/>
    <x v="11"/>
    <x v="435"/>
    <x v="14"/>
    <x v="1"/>
    <x v="5"/>
    <x v="796"/>
    <x v="1900"/>
    <n v="2"/>
    <n v="32.630000000000003"/>
  </r>
  <r>
    <n v="3878"/>
    <d v="2015-12-10T00:00:00"/>
    <x v="1"/>
    <x v="11"/>
    <x v="435"/>
    <x v="14"/>
    <x v="0"/>
    <x v="1"/>
    <x v="1046"/>
    <x v="2827"/>
    <n v="1"/>
    <n v="1.2"/>
  </r>
  <r>
    <n v="3879"/>
    <d v="2015-12-10T00:00:00"/>
    <x v="1"/>
    <x v="11"/>
    <x v="580"/>
    <x v="4"/>
    <x v="0"/>
    <x v="4"/>
    <x v="108"/>
    <x v="2835"/>
    <n v="1"/>
    <n v="0.5"/>
  </r>
  <r>
    <n v="3880"/>
    <d v="2015-12-10T00:00:00"/>
    <x v="1"/>
    <x v="11"/>
    <x v="580"/>
    <x v="4"/>
    <x v="0"/>
    <x v="0"/>
    <x v="1588"/>
    <x v="499"/>
    <n v="4"/>
    <n v="12.44"/>
  </r>
  <r>
    <n v="3881"/>
    <d v="2015-12-10T00:00:00"/>
    <x v="1"/>
    <x v="11"/>
    <x v="580"/>
    <x v="4"/>
    <x v="2"/>
    <x v="9"/>
    <x v="963"/>
    <x v="2836"/>
    <n v="6"/>
    <n v="21.41"/>
  </r>
  <r>
    <n v="3882"/>
    <d v="2015-12-10T00:00:00"/>
    <x v="1"/>
    <x v="11"/>
    <x v="338"/>
    <x v="20"/>
    <x v="0"/>
    <x v="1"/>
    <x v="1323"/>
    <x v="1117"/>
    <n v="1"/>
    <n v="3.44"/>
  </r>
  <r>
    <n v="3883"/>
    <d v="2015-12-10T00:00:00"/>
    <x v="1"/>
    <x v="11"/>
    <x v="338"/>
    <x v="20"/>
    <x v="2"/>
    <x v="16"/>
    <x v="937"/>
    <x v="2837"/>
    <n v="2"/>
    <n v="250"/>
  </r>
  <r>
    <n v="3884"/>
    <d v="2015-12-10T00:00:00"/>
    <x v="1"/>
    <x v="11"/>
    <x v="338"/>
    <x v="20"/>
    <x v="0"/>
    <x v="0"/>
    <x v="1589"/>
    <x v="2838"/>
    <n v="6"/>
    <n v="18.989999999999998"/>
  </r>
  <r>
    <n v="3885"/>
    <d v="2015-12-10T00:00:00"/>
    <x v="1"/>
    <x v="11"/>
    <x v="338"/>
    <x v="20"/>
    <x v="0"/>
    <x v="0"/>
    <x v="1272"/>
    <x v="2794"/>
    <n v="7"/>
    <n v="84.94"/>
  </r>
  <r>
    <n v="3886"/>
    <d v="2015-12-10T00:00:00"/>
    <x v="1"/>
    <x v="11"/>
    <x v="666"/>
    <x v="36"/>
    <x v="0"/>
    <x v="4"/>
    <x v="1472"/>
    <x v="680"/>
    <n v="9"/>
    <n v="9.3000000000000007"/>
  </r>
  <r>
    <n v="3887"/>
    <d v="2015-12-10T00:00:00"/>
    <x v="1"/>
    <x v="11"/>
    <x v="666"/>
    <x v="36"/>
    <x v="0"/>
    <x v="0"/>
    <x v="1010"/>
    <x v="2839"/>
    <n v="5"/>
    <n v="20.59"/>
  </r>
  <r>
    <n v="3888"/>
    <d v="2015-12-10T00:00:00"/>
    <x v="1"/>
    <x v="11"/>
    <x v="666"/>
    <x v="36"/>
    <x v="2"/>
    <x v="6"/>
    <x v="197"/>
    <x v="2840"/>
    <n v="1"/>
    <n v="36.450000000000003"/>
  </r>
  <r>
    <n v="3889"/>
    <d v="2015-12-10T00:00:00"/>
    <x v="1"/>
    <x v="11"/>
    <x v="666"/>
    <x v="36"/>
    <x v="0"/>
    <x v="0"/>
    <x v="1133"/>
    <x v="2183"/>
    <n v="5"/>
    <n v="12.67"/>
  </r>
  <r>
    <n v="3890"/>
    <d v="2015-12-10T00:00:00"/>
    <x v="1"/>
    <x v="11"/>
    <x v="666"/>
    <x v="36"/>
    <x v="1"/>
    <x v="5"/>
    <x v="1434"/>
    <x v="2277"/>
    <n v="3"/>
    <n v="141.16"/>
  </r>
  <r>
    <n v="3891"/>
    <d v="2015-12-10T00:00:00"/>
    <x v="1"/>
    <x v="11"/>
    <x v="658"/>
    <x v="3"/>
    <x v="0"/>
    <x v="4"/>
    <x v="1024"/>
    <x v="2051"/>
    <n v="2"/>
    <n v="15.76"/>
  </r>
  <r>
    <n v="3892"/>
    <d v="2015-12-10T00:00:00"/>
    <x v="1"/>
    <x v="11"/>
    <x v="621"/>
    <x v="1"/>
    <x v="0"/>
    <x v="12"/>
    <x v="1311"/>
    <x v="2841"/>
    <n v="7"/>
    <n v="-108.83"/>
  </r>
  <r>
    <n v="3893"/>
    <d v="2015-12-10T00:00:00"/>
    <x v="1"/>
    <x v="11"/>
    <x v="711"/>
    <x v="3"/>
    <x v="0"/>
    <x v="1"/>
    <x v="349"/>
    <x v="1235"/>
    <n v="2"/>
    <n v="2.82"/>
  </r>
  <r>
    <n v="3894"/>
    <d v="2015-12-10T00:00:00"/>
    <x v="1"/>
    <x v="11"/>
    <x v="371"/>
    <x v="10"/>
    <x v="2"/>
    <x v="9"/>
    <x v="357"/>
    <x v="1836"/>
    <n v="2"/>
    <n v="4.46"/>
  </r>
  <r>
    <n v="3895"/>
    <d v="2015-12-11T00:00:00"/>
    <x v="1"/>
    <x v="11"/>
    <x v="661"/>
    <x v="6"/>
    <x v="0"/>
    <x v="1"/>
    <x v="493"/>
    <x v="1398"/>
    <n v="2"/>
    <n v="96.34"/>
  </r>
  <r>
    <n v="3896"/>
    <d v="2015-12-11T00:00:00"/>
    <x v="1"/>
    <x v="11"/>
    <x v="723"/>
    <x v="0"/>
    <x v="2"/>
    <x v="9"/>
    <x v="439"/>
    <x v="281"/>
    <n v="2"/>
    <n v="36"/>
  </r>
  <r>
    <n v="3897"/>
    <d v="2015-12-11T00:00:00"/>
    <x v="1"/>
    <x v="11"/>
    <x v="723"/>
    <x v="0"/>
    <x v="0"/>
    <x v="2"/>
    <x v="836"/>
    <x v="2842"/>
    <n v="3"/>
    <n v="4.63"/>
  </r>
  <r>
    <n v="3898"/>
    <d v="2015-12-11T00:00:00"/>
    <x v="1"/>
    <x v="11"/>
    <x v="258"/>
    <x v="16"/>
    <x v="0"/>
    <x v="3"/>
    <x v="583"/>
    <x v="1845"/>
    <n v="2"/>
    <n v="-8.98"/>
  </r>
  <r>
    <n v="3899"/>
    <d v="2015-12-11T00:00:00"/>
    <x v="1"/>
    <x v="11"/>
    <x v="576"/>
    <x v="26"/>
    <x v="0"/>
    <x v="4"/>
    <x v="839"/>
    <x v="342"/>
    <n v="5"/>
    <n v="1.1499999999999999"/>
  </r>
  <r>
    <n v="3900"/>
    <d v="2015-12-11T00:00:00"/>
    <x v="1"/>
    <x v="11"/>
    <x v="576"/>
    <x v="26"/>
    <x v="1"/>
    <x v="11"/>
    <x v="1590"/>
    <x v="2843"/>
    <n v="4"/>
    <n v="-143.79"/>
  </r>
  <r>
    <n v="3901"/>
    <d v="2015-12-11T00:00:00"/>
    <x v="1"/>
    <x v="11"/>
    <x v="576"/>
    <x v="26"/>
    <x v="0"/>
    <x v="4"/>
    <x v="1591"/>
    <x v="829"/>
    <n v="3"/>
    <n v="0.48"/>
  </r>
  <r>
    <n v="3902"/>
    <d v="2015-12-11T00:00:00"/>
    <x v="1"/>
    <x v="11"/>
    <x v="576"/>
    <x v="26"/>
    <x v="2"/>
    <x v="9"/>
    <x v="1316"/>
    <x v="2844"/>
    <n v="4"/>
    <n v="-6.53"/>
  </r>
  <r>
    <n v="3903"/>
    <d v="2015-12-11T00:00:00"/>
    <x v="1"/>
    <x v="11"/>
    <x v="576"/>
    <x v="26"/>
    <x v="1"/>
    <x v="8"/>
    <x v="747"/>
    <x v="2845"/>
    <n v="9"/>
    <n v="15.07"/>
  </r>
  <r>
    <n v="3904"/>
    <d v="2015-12-11T00:00:00"/>
    <x v="1"/>
    <x v="11"/>
    <x v="576"/>
    <x v="26"/>
    <x v="1"/>
    <x v="8"/>
    <x v="211"/>
    <x v="2846"/>
    <n v="5"/>
    <n v="10.98"/>
  </r>
  <r>
    <n v="3905"/>
    <d v="2015-12-11T00:00:00"/>
    <x v="1"/>
    <x v="11"/>
    <x v="576"/>
    <x v="26"/>
    <x v="1"/>
    <x v="13"/>
    <x v="1053"/>
    <x v="2847"/>
    <n v="5"/>
    <n v="-248.17"/>
  </r>
  <r>
    <n v="3906"/>
    <d v="2015-12-11T00:00:00"/>
    <x v="1"/>
    <x v="11"/>
    <x v="576"/>
    <x v="26"/>
    <x v="0"/>
    <x v="0"/>
    <x v="1592"/>
    <x v="2016"/>
    <n v="3"/>
    <n v="28.71"/>
  </r>
  <r>
    <n v="3907"/>
    <d v="2015-12-11T00:00:00"/>
    <x v="1"/>
    <x v="11"/>
    <x v="576"/>
    <x v="26"/>
    <x v="0"/>
    <x v="0"/>
    <x v="1593"/>
    <x v="2533"/>
    <n v="3"/>
    <n v="9.69"/>
  </r>
  <r>
    <n v="3908"/>
    <d v="2015-12-11T00:00:00"/>
    <x v="1"/>
    <x v="11"/>
    <x v="164"/>
    <x v="10"/>
    <x v="0"/>
    <x v="3"/>
    <x v="1467"/>
    <x v="450"/>
    <n v="3"/>
    <n v="-7.58"/>
  </r>
  <r>
    <n v="3909"/>
    <d v="2015-12-11T00:00:00"/>
    <x v="1"/>
    <x v="11"/>
    <x v="412"/>
    <x v="3"/>
    <x v="0"/>
    <x v="3"/>
    <x v="83"/>
    <x v="2848"/>
    <n v="4"/>
    <n v="38.68"/>
  </r>
  <r>
    <n v="3910"/>
    <d v="2015-12-11T00:00:00"/>
    <x v="1"/>
    <x v="11"/>
    <x v="273"/>
    <x v="14"/>
    <x v="2"/>
    <x v="9"/>
    <x v="1594"/>
    <x v="2849"/>
    <n v="11"/>
    <n v="61.33"/>
  </r>
  <r>
    <n v="3911"/>
    <d v="2015-12-11T00:00:00"/>
    <x v="1"/>
    <x v="11"/>
    <x v="273"/>
    <x v="14"/>
    <x v="2"/>
    <x v="6"/>
    <x v="696"/>
    <x v="2850"/>
    <n v="1"/>
    <n v="31.5"/>
  </r>
  <r>
    <n v="3912"/>
    <d v="2015-12-11T00:00:00"/>
    <x v="1"/>
    <x v="11"/>
    <x v="273"/>
    <x v="14"/>
    <x v="0"/>
    <x v="3"/>
    <x v="873"/>
    <x v="2851"/>
    <n v="2"/>
    <n v="10.35"/>
  </r>
  <r>
    <n v="3913"/>
    <d v="2015-12-12T00:00:00"/>
    <x v="1"/>
    <x v="11"/>
    <x v="235"/>
    <x v="3"/>
    <x v="1"/>
    <x v="5"/>
    <x v="376"/>
    <x v="2852"/>
    <n v="2"/>
    <n v="34.89"/>
  </r>
  <r>
    <n v="3914"/>
    <d v="2015-12-12T00:00:00"/>
    <x v="1"/>
    <x v="11"/>
    <x v="380"/>
    <x v="3"/>
    <x v="0"/>
    <x v="7"/>
    <x v="78"/>
    <x v="1230"/>
    <n v="2"/>
    <n v="3.62"/>
  </r>
  <r>
    <n v="3915"/>
    <d v="2015-12-12T00:00:00"/>
    <x v="1"/>
    <x v="11"/>
    <x v="380"/>
    <x v="3"/>
    <x v="0"/>
    <x v="3"/>
    <x v="1489"/>
    <x v="2417"/>
    <n v="2"/>
    <n v="8.86"/>
  </r>
  <r>
    <n v="3916"/>
    <d v="2015-12-12T00:00:00"/>
    <x v="1"/>
    <x v="11"/>
    <x v="699"/>
    <x v="36"/>
    <x v="0"/>
    <x v="4"/>
    <x v="9"/>
    <x v="2853"/>
    <n v="3"/>
    <n v="2.2200000000000002"/>
  </r>
  <r>
    <n v="3917"/>
    <d v="2015-12-12T00:00:00"/>
    <x v="1"/>
    <x v="11"/>
    <x v="557"/>
    <x v="0"/>
    <x v="2"/>
    <x v="9"/>
    <x v="1541"/>
    <x v="1998"/>
    <n v="4"/>
    <n v="6.43"/>
  </r>
  <r>
    <n v="3918"/>
    <d v="2015-12-12T00:00:00"/>
    <x v="1"/>
    <x v="11"/>
    <x v="21"/>
    <x v="3"/>
    <x v="0"/>
    <x v="4"/>
    <x v="1363"/>
    <x v="2854"/>
    <n v="1"/>
    <n v="0.6"/>
  </r>
  <r>
    <n v="3919"/>
    <d v="2015-12-12T00:00:00"/>
    <x v="1"/>
    <x v="11"/>
    <x v="21"/>
    <x v="3"/>
    <x v="0"/>
    <x v="10"/>
    <x v="807"/>
    <x v="711"/>
    <n v="4"/>
    <n v="7.45"/>
  </r>
  <r>
    <n v="3920"/>
    <d v="2015-12-12T00:00:00"/>
    <x v="1"/>
    <x v="11"/>
    <x v="21"/>
    <x v="3"/>
    <x v="0"/>
    <x v="0"/>
    <x v="1545"/>
    <x v="73"/>
    <n v="4"/>
    <n v="16.399999999999999"/>
  </r>
  <r>
    <n v="3921"/>
    <d v="2015-12-12T00:00:00"/>
    <x v="1"/>
    <x v="11"/>
    <x v="276"/>
    <x v="3"/>
    <x v="1"/>
    <x v="8"/>
    <x v="195"/>
    <x v="2855"/>
    <n v="3"/>
    <n v="21.65"/>
  </r>
  <r>
    <n v="3922"/>
    <d v="2015-12-12T00:00:00"/>
    <x v="1"/>
    <x v="11"/>
    <x v="276"/>
    <x v="3"/>
    <x v="0"/>
    <x v="2"/>
    <x v="1126"/>
    <x v="2856"/>
    <n v="2"/>
    <n v="93.7"/>
  </r>
  <r>
    <n v="3923"/>
    <d v="2015-12-12T00:00:00"/>
    <x v="1"/>
    <x v="11"/>
    <x v="104"/>
    <x v="17"/>
    <x v="0"/>
    <x v="0"/>
    <x v="1595"/>
    <x v="331"/>
    <n v="5"/>
    <n v="15.88"/>
  </r>
  <r>
    <n v="3924"/>
    <d v="2015-12-12T00:00:00"/>
    <x v="1"/>
    <x v="11"/>
    <x v="104"/>
    <x v="17"/>
    <x v="0"/>
    <x v="0"/>
    <x v="646"/>
    <x v="2279"/>
    <n v="2"/>
    <n v="48.94"/>
  </r>
  <r>
    <n v="3925"/>
    <d v="2015-12-12T00:00:00"/>
    <x v="1"/>
    <x v="11"/>
    <x v="502"/>
    <x v="3"/>
    <x v="2"/>
    <x v="9"/>
    <x v="265"/>
    <x v="2857"/>
    <n v="6"/>
    <n v="128.97"/>
  </r>
  <r>
    <n v="3926"/>
    <d v="2015-12-12T00:00:00"/>
    <x v="1"/>
    <x v="11"/>
    <x v="502"/>
    <x v="3"/>
    <x v="0"/>
    <x v="14"/>
    <x v="488"/>
    <x v="2858"/>
    <n v="7"/>
    <n v="0.52"/>
  </r>
  <r>
    <n v="3927"/>
    <d v="2015-12-13T00:00:00"/>
    <x v="1"/>
    <x v="11"/>
    <x v="468"/>
    <x v="3"/>
    <x v="0"/>
    <x v="0"/>
    <x v="310"/>
    <x v="115"/>
    <n v="2"/>
    <n v="6.22"/>
  </r>
  <r>
    <n v="3928"/>
    <d v="2015-12-13T00:00:00"/>
    <x v="1"/>
    <x v="11"/>
    <x v="468"/>
    <x v="3"/>
    <x v="0"/>
    <x v="12"/>
    <x v="1596"/>
    <x v="2859"/>
    <n v="4"/>
    <n v="34.96"/>
  </r>
  <r>
    <n v="3929"/>
    <d v="2015-12-13T00:00:00"/>
    <x v="1"/>
    <x v="11"/>
    <x v="550"/>
    <x v="3"/>
    <x v="0"/>
    <x v="1"/>
    <x v="465"/>
    <x v="967"/>
    <n v="2"/>
    <n v="4.58"/>
  </r>
  <r>
    <n v="3930"/>
    <d v="2015-12-13T00:00:00"/>
    <x v="1"/>
    <x v="11"/>
    <x v="122"/>
    <x v="3"/>
    <x v="2"/>
    <x v="6"/>
    <x v="412"/>
    <x v="2860"/>
    <n v="3"/>
    <n v="49.44"/>
  </r>
  <r>
    <n v="3931"/>
    <d v="2015-12-13T00:00:00"/>
    <x v="1"/>
    <x v="11"/>
    <x v="122"/>
    <x v="3"/>
    <x v="0"/>
    <x v="3"/>
    <x v="772"/>
    <x v="2861"/>
    <n v="5"/>
    <n v="9.86"/>
  </r>
  <r>
    <n v="3932"/>
    <d v="2015-12-13T00:00:00"/>
    <x v="1"/>
    <x v="11"/>
    <x v="122"/>
    <x v="3"/>
    <x v="2"/>
    <x v="9"/>
    <x v="1526"/>
    <x v="2862"/>
    <n v="5"/>
    <n v="27.37"/>
  </r>
  <r>
    <n v="3933"/>
    <d v="2015-12-13T00:00:00"/>
    <x v="1"/>
    <x v="11"/>
    <x v="122"/>
    <x v="3"/>
    <x v="2"/>
    <x v="9"/>
    <x v="306"/>
    <x v="2863"/>
    <n v="1"/>
    <n v="15.22"/>
  </r>
  <r>
    <n v="3934"/>
    <d v="2015-12-13T00:00:00"/>
    <x v="1"/>
    <x v="11"/>
    <x v="222"/>
    <x v="32"/>
    <x v="0"/>
    <x v="0"/>
    <x v="1378"/>
    <x v="5"/>
    <n v="3"/>
    <n v="9.33"/>
  </r>
  <r>
    <n v="3935"/>
    <d v="2015-12-13T00:00:00"/>
    <x v="1"/>
    <x v="11"/>
    <x v="222"/>
    <x v="32"/>
    <x v="0"/>
    <x v="3"/>
    <x v="933"/>
    <x v="2864"/>
    <n v="2"/>
    <n v="18.940000000000001"/>
  </r>
  <r>
    <n v="3936"/>
    <d v="2015-12-14T00:00:00"/>
    <x v="1"/>
    <x v="11"/>
    <x v="22"/>
    <x v="4"/>
    <x v="0"/>
    <x v="3"/>
    <x v="24"/>
    <x v="572"/>
    <n v="2"/>
    <n v="1.8"/>
  </r>
  <r>
    <n v="3937"/>
    <d v="2015-12-14T00:00:00"/>
    <x v="1"/>
    <x v="11"/>
    <x v="724"/>
    <x v="11"/>
    <x v="2"/>
    <x v="6"/>
    <x v="1202"/>
    <x v="1160"/>
    <n v="4"/>
    <n v="36"/>
  </r>
  <r>
    <n v="3938"/>
    <d v="2015-12-14T00:00:00"/>
    <x v="1"/>
    <x v="11"/>
    <x v="247"/>
    <x v="3"/>
    <x v="0"/>
    <x v="3"/>
    <x v="753"/>
    <x v="2865"/>
    <n v="2"/>
    <n v="2.73"/>
  </r>
  <r>
    <n v="3939"/>
    <d v="2015-12-14T00:00:00"/>
    <x v="1"/>
    <x v="11"/>
    <x v="435"/>
    <x v="29"/>
    <x v="1"/>
    <x v="8"/>
    <x v="1148"/>
    <x v="1059"/>
    <n v="2"/>
    <n v="1.97"/>
  </r>
  <r>
    <n v="3940"/>
    <d v="2015-12-14T00:00:00"/>
    <x v="1"/>
    <x v="11"/>
    <x v="435"/>
    <x v="29"/>
    <x v="0"/>
    <x v="4"/>
    <x v="1024"/>
    <x v="2051"/>
    <n v="2"/>
    <n v="15.76"/>
  </r>
  <r>
    <n v="3941"/>
    <d v="2015-12-14T00:00:00"/>
    <x v="1"/>
    <x v="11"/>
    <x v="367"/>
    <x v="3"/>
    <x v="1"/>
    <x v="8"/>
    <x v="1597"/>
    <x v="1068"/>
    <n v="3"/>
    <n v="5.18"/>
  </r>
  <r>
    <n v="3942"/>
    <d v="2015-12-14T00:00:00"/>
    <x v="1"/>
    <x v="11"/>
    <x v="281"/>
    <x v="3"/>
    <x v="1"/>
    <x v="8"/>
    <x v="626"/>
    <x v="2644"/>
    <n v="3"/>
    <n v="12.86"/>
  </r>
  <r>
    <n v="3943"/>
    <d v="2015-12-14T00:00:00"/>
    <x v="1"/>
    <x v="11"/>
    <x v="63"/>
    <x v="3"/>
    <x v="2"/>
    <x v="9"/>
    <x v="1598"/>
    <x v="2473"/>
    <n v="2"/>
    <n v="10.5"/>
  </r>
  <r>
    <n v="3944"/>
    <d v="2015-12-14T00:00:00"/>
    <x v="1"/>
    <x v="11"/>
    <x v="504"/>
    <x v="3"/>
    <x v="0"/>
    <x v="3"/>
    <x v="1599"/>
    <x v="2866"/>
    <n v="2"/>
    <n v="20.72"/>
  </r>
  <r>
    <n v="3945"/>
    <d v="2015-12-14T00:00:00"/>
    <x v="1"/>
    <x v="11"/>
    <x v="504"/>
    <x v="3"/>
    <x v="0"/>
    <x v="0"/>
    <x v="736"/>
    <x v="710"/>
    <n v="1"/>
    <n v="3.11"/>
  </r>
  <r>
    <n v="3946"/>
    <d v="2015-12-14T00:00:00"/>
    <x v="1"/>
    <x v="11"/>
    <x v="504"/>
    <x v="3"/>
    <x v="0"/>
    <x v="3"/>
    <x v="767"/>
    <x v="2867"/>
    <n v="3"/>
    <n v="11.56"/>
  </r>
  <r>
    <n v="3947"/>
    <d v="2015-12-14T00:00:00"/>
    <x v="1"/>
    <x v="11"/>
    <x v="504"/>
    <x v="3"/>
    <x v="1"/>
    <x v="13"/>
    <x v="1600"/>
    <x v="1252"/>
    <n v="2"/>
    <n v="10.26"/>
  </r>
  <r>
    <n v="3948"/>
    <d v="2015-12-15T00:00:00"/>
    <x v="1"/>
    <x v="11"/>
    <x v="412"/>
    <x v="20"/>
    <x v="0"/>
    <x v="4"/>
    <x v="1565"/>
    <x v="462"/>
    <n v="1"/>
    <n v="1.41"/>
  </r>
  <r>
    <n v="3949"/>
    <d v="2015-12-15T00:00:00"/>
    <x v="1"/>
    <x v="11"/>
    <x v="343"/>
    <x v="22"/>
    <x v="0"/>
    <x v="12"/>
    <x v="1601"/>
    <x v="1487"/>
    <n v="4"/>
    <n v="36.369999999999997"/>
  </r>
  <r>
    <n v="3950"/>
    <d v="2015-12-15T00:00:00"/>
    <x v="1"/>
    <x v="11"/>
    <x v="343"/>
    <x v="22"/>
    <x v="2"/>
    <x v="9"/>
    <x v="671"/>
    <x v="2452"/>
    <n v="9"/>
    <n v="377.96"/>
  </r>
  <r>
    <n v="3951"/>
    <d v="2015-12-15T00:00:00"/>
    <x v="1"/>
    <x v="11"/>
    <x v="343"/>
    <x v="22"/>
    <x v="0"/>
    <x v="3"/>
    <x v="583"/>
    <x v="2868"/>
    <n v="3"/>
    <n v="18.600000000000001"/>
  </r>
  <r>
    <n v="3952"/>
    <d v="2015-12-15T00:00:00"/>
    <x v="1"/>
    <x v="11"/>
    <x v="40"/>
    <x v="10"/>
    <x v="2"/>
    <x v="9"/>
    <x v="1208"/>
    <x v="2869"/>
    <n v="6"/>
    <n v="607.61"/>
  </r>
  <r>
    <n v="3953"/>
    <d v="2015-12-15T00:00:00"/>
    <x v="1"/>
    <x v="11"/>
    <x v="40"/>
    <x v="10"/>
    <x v="2"/>
    <x v="15"/>
    <x v="1602"/>
    <x v="2870"/>
    <n v="2"/>
    <n v="-2639.99"/>
  </r>
  <r>
    <n v="3954"/>
    <d v="2015-12-15T00:00:00"/>
    <x v="1"/>
    <x v="11"/>
    <x v="40"/>
    <x v="10"/>
    <x v="2"/>
    <x v="6"/>
    <x v="1210"/>
    <x v="1108"/>
    <n v="2"/>
    <n v="-17"/>
  </r>
  <r>
    <n v="3955"/>
    <d v="2015-12-15T00:00:00"/>
    <x v="1"/>
    <x v="11"/>
    <x v="40"/>
    <x v="10"/>
    <x v="1"/>
    <x v="8"/>
    <x v="317"/>
    <x v="2871"/>
    <n v="7"/>
    <n v="69"/>
  </r>
  <r>
    <n v="3956"/>
    <d v="2015-12-15T00:00:00"/>
    <x v="1"/>
    <x v="11"/>
    <x v="390"/>
    <x v="25"/>
    <x v="2"/>
    <x v="6"/>
    <x v="1603"/>
    <x v="2872"/>
    <n v="3"/>
    <n v="21.54"/>
  </r>
  <r>
    <n v="3957"/>
    <d v="2015-12-16T00:00:00"/>
    <x v="1"/>
    <x v="11"/>
    <x v="707"/>
    <x v="22"/>
    <x v="0"/>
    <x v="0"/>
    <x v="219"/>
    <x v="1599"/>
    <n v="1"/>
    <n v="2.34"/>
  </r>
  <r>
    <n v="3958"/>
    <d v="2015-12-17T00:00:00"/>
    <x v="1"/>
    <x v="11"/>
    <x v="154"/>
    <x v="14"/>
    <x v="0"/>
    <x v="3"/>
    <x v="116"/>
    <x v="2873"/>
    <n v="4"/>
    <n v="14.46"/>
  </r>
  <r>
    <n v="3959"/>
    <d v="2015-12-17T00:00:00"/>
    <x v="1"/>
    <x v="11"/>
    <x v="154"/>
    <x v="14"/>
    <x v="1"/>
    <x v="5"/>
    <x v="1604"/>
    <x v="2874"/>
    <n v="3"/>
    <n v="48.47"/>
  </r>
  <r>
    <n v="3960"/>
    <d v="2015-12-17T00:00:00"/>
    <x v="1"/>
    <x v="11"/>
    <x v="154"/>
    <x v="14"/>
    <x v="1"/>
    <x v="5"/>
    <x v="1168"/>
    <x v="2875"/>
    <n v="2"/>
    <n v="38.44"/>
  </r>
  <r>
    <n v="3961"/>
    <d v="2015-12-17T00:00:00"/>
    <x v="1"/>
    <x v="11"/>
    <x v="154"/>
    <x v="14"/>
    <x v="1"/>
    <x v="5"/>
    <x v="664"/>
    <x v="2876"/>
    <n v="9"/>
    <n v="136.66999999999999"/>
  </r>
  <r>
    <n v="3962"/>
    <d v="2015-12-17T00:00:00"/>
    <x v="1"/>
    <x v="11"/>
    <x v="154"/>
    <x v="14"/>
    <x v="1"/>
    <x v="8"/>
    <x v="759"/>
    <x v="2877"/>
    <n v="3"/>
    <n v="14.85"/>
  </r>
  <r>
    <n v="3963"/>
    <d v="2015-12-17T00:00:00"/>
    <x v="1"/>
    <x v="11"/>
    <x v="260"/>
    <x v="1"/>
    <x v="0"/>
    <x v="2"/>
    <x v="1002"/>
    <x v="2878"/>
    <n v="1"/>
    <n v="-15.75"/>
  </r>
  <r>
    <n v="3964"/>
    <d v="2015-12-17T00:00:00"/>
    <x v="1"/>
    <x v="11"/>
    <x v="260"/>
    <x v="1"/>
    <x v="1"/>
    <x v="8"/>
    <x v="19"/>
    <x v="2879"/>
    <n v="2"/>
    <n v="-19.739999999999998"/>
  </r>
  <r>
    <n v="3965"/>
    <d v="2015-12-17T00:00:00"/>
    <x v="1"/>
    <x v="11"/>
    <x v="260"/>
    <x v="1"/>
    <x v="0"/>
    <x v="4"/>
    <x v="175"/>
    <x v="342"/>
    <n v="5"/>
    <n v="1.48"/>
  </r>
  <r>
    <n v="3966"/>
    <d v="2015-12-17T00:00:00"/>
    <x v="1"/>
    <x v="11"/>
    <x v="194"/>
    <x v="3"/>
    <x v="0"/>
    <x v="4"/>
    <x v="692"/>
    <x v="2104"/>
    <n v="5"/>
    <n v="53.26"/>
  </r>
  <r>
    <n v="3967"/>
    <d v="2015-12-17T00:00:00"/>
    <x v="1"/>
    <x v="11"/>
    <x v="194"/>
    <x v="3"/>
    <x v="2"/>
    <x v="6"/>
    <x v="1210"/>
    <x v="460"/>
    <n v="2"/>
    <n v="17"/>
  </r>
  <r>
    <n v="3968"/>
    <d v="2015-12-17T00:00:00"/>
    <x v="1"/>
    <x v="11"/>
    <x v="194"/>
    <x v="3"/>
    <x v="0"/>
    <x v="4"/>
    <x v="1565"/>
    <x v="747"/>
    <n v="5"/>
    <n v="7.05"/>
  </r>
  <r>
    <n v="3969"/>
    <d v="2015-12-17T00:00:00"/>
    <x v="1"/>
    <x v="11"/>
    <x v="194"/>
    <x v="3"/>
    <x v="0"/>
    <x v="3"/>
    <x v="396"/>
    <x v="2880"/>
    <n v="2"/>
    <n v="31.37"/>
  </r>
  <r>
    <n v="3970"/>
    <d v="2015-12-18T00:00:00"/>
    <x v="1"/>
    <x v="11"/>
    <x v="272"/>
    <x v="10"/>
    <x v="0"/>
    <x v="2"/>
    <x v="437"/>
    <x v="2881"/>
    <n v="9"/>
    <n v="-145.52000000000001"/>
  </r>
  <r>
    <n v="3971"/>
    <d v="2015-12-18T00:00:00"/>
    <x v="1"/>
    <x v="11"/>
    <x v="363"/>
    <x v="20"/>
    <x v="2"/>
    <x v="9"/>
    <x v="1281"/>
    <x v="1802"/>
    <n v="1"/>
    <n v="24.94"/>
  </r>
  <r>
    <n v="3972"/>
    <d v="2015-12-18T00:00:00"/>
    <x v="1"/>
    <x v="11"/>
    <x v="521"/>
    <x v="26"/>
    <x v="0"/>
    <x v="4"/>
    <x v="806"/>
    <x v="966"/>
    <n v="2"/>
    <n v="0.6"/>
  </r>
  <r>
    <n v="3973"/>
    <d v="2015-12-18T00:00:00"/>
    <x v="1"/>
    <x v="11"/>
    <x v="357"/>
    <x v="15"/>
    <x v="0"/>
    <x v="10"/>
    <x v="474"/>
    <x v="2547"/>
    <n v="8"/>
    <n v="18.88"/>
  </r>
  <r>
    <n v="3974"/>
    <d v="2015-12-18T00:00:00"/>
    <x v="1"/>
    <x v="11"/>
    <x v="357"/>
    <x v="15"/>
    <x v="0"/>
    <x v="1"/>
    <x v="1518"/>
    <x v="2882"/>
    <n v="8"/>
    <n v="5.99"/>
  </r>
  <r>
    <n v="3975"/>
    <d v="2015-12-18T00:00:00"/>
    <x v="1"/>
    <x v="11"/>
    <x v="357"/>
    <x v="15"/>
    <x v="1"/>
    <x v="8"/>
    <x v="112"/>
    <x v="114"/>
    <n v="5"/>
    <n v="3.56"/>
  </r>
  <r>
    <n v="3976"/>
    <d v="2015-12-18T00:00:00"/>
    <x v="1"/>
    <x v="11"/>
    <x v="412"/>
    <x v="10"/>
    <x v="0"/>
    <x v="0"/>
    <x v="291"/>
    <x v="1315"/>
    <n v="4"/>
    <n v="7.26"/>
  </r>
  <r>
    <n v="3977"/>
    <d v="2015-12-19T00:00:00"/>
    <x v="1"/>
    <x v="11"/>
    <x v="229"/>
    <x v="3"/>
    <x v="2"/>
    <x v="6"/>
    <x v="1347"/>
    <x v="2883"/>
    <n v="5"/>
    <n v="84.5"/>
  </r>
  <r>
    <n v="3978"/>
    <d v="2015-12-19T00:00:00"/>
    <x v="1"/>
    <x v="11"/>
    <x v="229"/>
    <x v="3"/>
    <x v="2"/>
    <x v="9"/>
    <x v="1208"/>
    <x v="2884"/>
    <n v="3"/>
    <n v="556.97"/>
  </r>
  <r>
    <n v="3979"/>
    <d v="2015-12-19T00:00:00"/>
    <x v="1"/>
    <x v="11"/>
    <x v="144"/>
    <x v="2"/>
    <x v="0"/>
    <x v="12"/>
    <x v="1178"/>
    <x v="2885"/>
    <n v="3"/>
    <n v="43.44"/>
  </r>
  <r>
    <n v="3980"/>
    <d v="2015-12-19T00:00:00"/>
    <x v="1"/>
    <x v="11"/>
    <x v="144"/>
    <x v="2"/>
    <x v="0"/>
    <x v="12"/>
    <x v="1246"/>
    <x v="1723"/>
    <n v="2"/>
    <n v="0.44"/>
  </r>
  <r>
    <n v="3981"/>
    <d v="2015-12-19T00:00:00"/>
    <x v="1"/>
    <x v="11"/>
    <x v="144"/>
    <x v="2"/>
    <x v="0"/>
    <x v="12"/>
    <x v="519"/>
    <x v="2886"/>
    <n v="4"/>
    <n v="7.77"/>
  </r>
  <r>
    <n v="3982"/>
    <d v="2015-12-19T00:00:00"/>
    <x v="1"/>
    <x v="11"/>
    <x v="436"/>
    <x v="40"/>
    <x v="0"/>
    <x v="3"/>
    <x v="538"/>
    <x v="2887"/>
    <n v="2"/>
    <n v="3.31"/>
  </r>
  <r>
    <n v="3983"/>
    <d v="2015-12-19T00:00:00"/>
    <x v="1"/>
    <x v="11"/>
    <x v="436"/>
    <x v="40"/>
    <x v="0"/>
    <x v="7"/>
    <x v="1371"/>
    <x v="466"/>
    <n v="4"/>
    <n v="0.2"/>
  </r>
  <r>
    <n v="3984"/>
    <d v="2015-12-19T00:00:00"/>
    <x v="1"/>
    <x v="11"/>
    <x v="436"/>
    <x v="40"/>
    <x v="0"/>
    <x v="0"/>
    <x v="655"/>
    <x v="468"/>
    <n v="3"/>
    <n v="56.98"/>
  </r>
  <r>
    <n v="3985"/>
    <d v="2015-12-19T00:00:00"/>
    <x v="1"/>
    <x v="11"/>
    <x v="378"/>
    <x v="1"/>
    <x v="2"/>
    <x v="6"/>
    <x v="987"/>
    <x v="1940"/>
    <n v="3"/>
    <n v="13.86"/>
  </r>
  <r>
    <n v="3986"/>
    <d v="2015-12-19T00:00:00"/>
    <x v="1"/>
    <x v="11"/>
    <x v="725"/>
    <x v="38"/>
    <x v="0"/>
    <x v="0"/>
    <x v="938"/>
    <x v="1691"/>
    <n v="5"/>
    <n v="14.65"/>
  </r>
  <r>
    <n v="3987"/>
    <d v="2015-12-19T00:00:00"/>
    <x v="1"/>
    <x v="11"/>
    <x v="725"/>
    <x v="38"/>
    <x v="2"/>
    <x v="9"/>
    <x v="1552"/>
    <x v="2888"/>
    <n v="9"/>
    <n v="517.48"/>
  </r>
  <r>
    <n v="3988"/>
    <d v="2015-12-19T00:00:00"/>
    <x v="1"/>
    <x v="11"/>
    <x v="725"/>
    <x v="38"/>
    <x v="1"/>
    <x v="13"/>
    <x v="177"/>
    <x v="2889"/>
    <n v="4"/>
    <n v="-105.32"/>
  </r>
  <r>
    <n v="3989"/>
    <d v="2015-12-19T00:00:00"/>
    <x v="1"/>
    <x v="11"/>
    <x v="89"/>
    <x v="1"/>
    <x v="2"/>
    <x v="9"/>
    <x v="1594"/>
    <x v="1836"/>
    <n v="2"/>
    <n v="4.78"/>
  </r>
  <r>
    <n v="3990"/>
    <d v="2015-12-19T00:00:00"/>
    <x v="1"/>
    <x v="11"/>
    <x v="316"/>
    <x v="2"/>
    <x v="0"/>
    <x v="1"/>
    <x v="1454"/>
    <x v="318"/>
    <n v="3"/>
    <n v="2.5099999999999998"/>
  </r>
  <r>
    <n v="3991"/>
    <d v="2015-12-20T00:00:00"/>
    <x v="1"/>
    <x v="11"/>
    <x v="330"/>
    <x v="0"/>
    <x v="0"/>
    <x v="2"/>
    <x v="379"/>
    <x v="1616"/>
    <n v="4"/>
    <n v="-2.2200000000000002"/>
  </r>
  <r>
    <n v="3992"/>
    <d v="2015-12-20T00:00:00"/>
    <x v="1"/>
    <x v="11"/>
    <x v="223"/>
    <x v="20"/>
    <x v="0"/>
    <x v="0"/>
    <x v="267"/>
    <x v="288"/>
    <n v="1"/>
    <n v="26.63"/>
  </r>
  <r>
    <n v="3993"/>
    <d v="2015-12-20T00:00:00"/>
    <x v="1"/>
    <x v="11"/>
    <x v="375"/>
    <x v="1"/>
    <x v="2"/>
    <x v="6"/>
    <x v="43"/>
    <x v="281"/>
    <n v="2"/>
    <n v="12"/>
  </r>
  <r>
    <n v="3994"/>
    <d v="2015-12-20T00:00:00"/>
    <x v="1"/>
    <x v="11"/>
    <x v="375"/>
    <x v="1"/>
    <x v="2"/>
    <x v="9"/>
    <x v="102"/>
    <x v="1977"/>
    <n v="4"/>
    <n v="51.19"/>
  </r>
  <r>
    <n v="3995"/>
    <d v="2015-12-20T00:00:00"/>
    <x v="1"/>
    <x v="11"/>
    <x v="375"/>
    <x v="1"/>
    <x v="1"/>
    <x v="11"/>
    <x v="76"/>
    <x v="1794"/>
    <n v="3"/>
    <n v="-71.81"/>
  </r>
  <r>
    <n v="3996"/>
    <d v="2015-12-20T00:00:00"/>
    <x v="1"/>
    <x v="11"/>
    <x v="333"/>
    <x v="12"/>
    <x v="0"/>
    <x v="10"/>
    <x v="1493"/>
    <x v="2890"/>
    <n v="1"/>
    <n v="2.77"/>
  </r>
  <r>
    <n v="3997"/>
    <d v="2015-12-20T00:00:00"/>
    <x v="1"/>
    <x v="11"/>
    <x v="333"/>
    <x v="12"/>
    <x v="1"/>
    <x v="8"/>
    <x v="682"/>
    <x v="2309"/>
    <n v="2"/>
    <n v="3.95"/>
  </r>
  <r>
    <n v="3998"/>
    <d v="2015-12-20T00:00:00"/>
    <x v="1"/>
    <x v="11"/>
    <x v="726"/>
    <x v="16"/>
    <x v="0"/>
    <x v="1"/>
    <x v="1323"/>
    <x v="2717"/>
    <n v="2"/>
    <n v="3.95"/>
  </r>
  <r>
    <n v="3999"/>
    <d v="2015-12-20T00:00:00"/>
    <x v="1"/>
    <x v="11"/>
    <x v="170"/>
    <x v="3"/>
    <x v="0"/>
    <x v="0"/>
    <x v="371"/>
    <x v="2446"/>
    <n v="4"/>
    <n v="7.7"/>
  </r>
  <r>
    <n v="4000"/>
    <d v="2015-12-20T00:00:00"/>
    <x v="1"/>
    <x v="11"/>
    <x v="522"/>
    <x v="6"/>
    <x v="0"/>
    <x v="12"/>
    <x v="639"/>
    <x v="1004"/>
    <n v="3"/>
    <n v="10.88"/>
  </r>
  <r>
    <n v="4001"/>
    <d v="2015-12-20T00:00:00"/>
    <x v="1"/>
    <x v="11"/>
    <x v="341"/>
    <x v="0"/>
    <x v="2"/>
    <x v="9"/>
    <x v="128"/>
    <x v="2891"/>
    <n v="2"/>
    <n v="21.42"/>
  </r>
  <r>
    <n v="4002"/>
    <d v="2015-12-21T00:00:00"/>
    <x v="1"/>
    <x v="11"/>
    <x v="143"/>
    <x v="22"/>
    <x v="1"/>
    <x v="13"/>
    <x v="296"/>
    <x v="2892"/>
    <n v="13"/>
    <n v="356.04"/>
  </r>
  <r>
    <n v="4003"/>
    <d v="2015-12-21T00:00:00"/>
    <x v="1"/>
    <x v="11"/>
    <x v="143"/>
    <x v="22"/>
    <x v="2"/>
    <x v="9"/>
    <x v="1189"/>
    <x v="1882"/>
    <n v="1"/>
    <n v="36.85"/>
  </r>
  <r>
    <n v="4004"/>
    <d v="2015-12-21T00:00:00"/>
    <x v="1"/>
    <x v="11"/>
    <x v="727"/>
    <x v="26"/>
    <x v="0"/>
    <x v="12"/>
    <x v="188"/>
    <x v="2893"/>
    <n v="7"/>
    <n v="4.57"/>
  </r>
  <r>
    <n v="4005"/>
    <d v="2015-12-21T00:00:00"/>
    <x v="1"/>
    <x v="11"/>
    <x v="462"/>
    <x v="25"/>
    <x v="2"/>
    <x v="6"/>
    <x v="1605"/>
    <x v="972"/>
    <n v="3"/>
    <n v="4.8"/>
  </r>
  <r>
    <n v="4006"/>
    <d v="2015-12-21T00:00:00"/>
    <x v="1"/>
    <x v="11"/>
    <x v="310"/>
    <x v="16"/>
    <x v="2"/>
    <x v="9"/>
    <x v="649"/>
    <x v="2894"/>
    <n v="6"/>
    <n v="14.63"/>
  </r>
  <r>
    <n v="4007"/>
    <d v="2015-12-21T00:00:00"/>
    <x v="1"/>
    <x v="11"/>
    <x v="310"/>
    <x v="16"/>
    <x v="0"/>
    <x v="10"/>
    <x v="1606"/>
    <x v="2895"/>
    <n v="2"/>
    <n v="9.2200000000000006"/>
  </r>
  <r>
    <n v="4008"/>
    <d v="2015-12-21T00:00:00"/>
    <x v="1"/>
    <x v="11"/>
    <x v="512"/>
    <x v="10"/>
    <x v="0"/>
    <x v="4"/>
    <x v="513"/>
    <x v="2766"/>
    <n v="2"/>
    <n v="0.34"/>
  </r>
  <r>
    <n v="4009"/>
    <d v="2015-12-21T00:00:00"/>
    <x v="1"/>
    <x v="11"/>
    <x v="381"/>
    <x v="1"/>
    <x v="2"/>
    <x v="15"/>
    <x v="891"/>
    <x v="2896"/>
    <n v="2"/>
    <n v="137.26"/>
  </r>
  <r>
    <n v="4010"/>
    <d v="2015-12-21T00:00:00"/>
    <x v="1"/>
    <x v="11"/>
    <x v="381"/>
    <x v="1"/>
    <x v="0"/>
    <x v="4"/>
    <x v="1343"/>
    <x v="1941"/>
    <n v="2"/>
    <n v="14.23"/>
  </r>
  <r>
    <n v="4011"/>
    <d v="2015-12-21T00:00:00"/>
    <x v="1"/>
    <x v="11"/>
    <x v="381"/>
    <x v="1"/>
    <x v="2"/>
    <x v="9"/>
    <x v="1189"/>
    <x v="2897"/>
    <n v="8"/>
    <n v="135.46"/>
  </r>
  <r>
    <n v="4012"/>
    <d v="2015-12-21T00:00:00"/>
    <x v="1"/>
    <x v="11"/>
    <x v="381"/>
    <x v="1"/>
    <x v="1"/>
    <x v="8"/>
    <x v="562"/>
    <x v="2898"/>
    <n v="3"/>
    <n v="-33.64"/>
  </r>
  <r>
    <n v="4013"/>
    <d v="2015-12-22T00:00:00"/>
    <x v="1"/>
    <x v="11"/>
    <x v="165"/>
    <x v="21"/>
    <x v="0"/>
    <x v="4"/>
    <x v="1448"/>
    <x v="2446"/>
    <n v="4"/>
    <n v="4.96"/>
  </r>
  <r>
    <n v="4014"/>
    <d v="2015-12-22T00:00:00"/>
    <x v="1"/>
    <x v="11"/>
    <x v="535"/>
    <x v="2"/>
    <x v="0"/>
    <x v="2"/>
    <x v="1271"/>
    <x v="213"/>
    <n v="2"/>
    <n v="1.68"/>
  </r>
  <r>
    <n v="4015"/>
    <d v="2015-12-22T00:00:00"/>
    <x v="1"/>
    <x v="11"/>
    <x v="535"/>
    <x v="2"/>
    <x v="1"/>
    <x v="5"/>
    <x v="123"/>
    <x v="2899"/>
    <n v="7"/>
    <n v="0"/>
  </r>
  <r>
    <n v="4016"/>
    <d v="2015-12-23T00:00:00"/>
    <x v="1"/>
    <x v="11"/>
    <x v="32"/>
    <x v="6"/>
    <x v="0"/>
    <x v="12"/>
    <x v="1167"/>
    <x v="2424"/>
    <n v="4"/>
    <n v="56.35"/>
  </r>
  <r>
    <n v="4017"/>
    <d v="2015-12-24T00:00:00"/>
    <x v="1"/>
    <x v="11"/>
    <x v="557"/>
    <x v="10"/>
    <x v="0"/>
    <x v="7"/>
    <x v="995"/>
    <x v="614"/>
    <n v="2"/>
    <n v="1.81"/>
  </r>
  <r>
    <n v="4018"/>
    <d v="2015-12-24T00:00:00"/>
    <x v="1"/>
    <x v="11"/>
    <x v="557"/>
    <x v="10"/>
    <x v="0"/>
    <x v="0"/>
    <x v="862"/>
    <x v="2900"/>
    <n v="6"/>
    <n v="8.23"/>
  </r>
  <r>
    <n v="4019"/>
    <d v="2015-12-24T00:00:00"/>
    <x v="1"/>
    <x v="11"/>
    <x v="557"/>
    <x v="10"/>
    <x v="0"/>
    <x v="3"/>
    <x v="275"/>
    <x v="2901"/>
    <n v="4"/>
    <n v="-13.84"/>
  </r>
  <r>
    <n v="4020"/>
    <d v="2015-12-24T00:00:00"/>
    <x v="1"/>
    <x v="11"/>
    <x v="557"/>
    <x v="10"/>
    <x v="1"/>
    <x v="8"/>
    <x v="1307"/>
    <x v="2902"/>
    <n v="4"/>
    <n v="19.079999999999998"/>
  </r>
  <r>
    <n v="4021"/>
    <d v="2015-12-24T00:00:00"/>
    <x v="1"/>
    <x v="11"/>
    <x v="557"/>
    <x v="10"/>
    <x v="2"/>
    <x v="15"/>
    <x v="196"/>
    <x v="2704"/>
    <n v="4"/>
    <n v="-383.99"/>
  </r>
  <r>
    <n v="4022"/>
    <d v="2015-12-24T00:00:00"/>
    <x v="1"/>
    <x v="11"/>
    <x v="557"/>
    <x v="10"/>
    <x v="0"/>
    <x v="4"/>
    <x v="1607"/>
    <x v="2729"/>
    <n v="2"/>
    <n v="2.72"/>
  </r>
  <r>
    <n v="4023"/>
    <d v="2015-12-24T00:00:00"/>
    <x v="1"/>
    <x v="11"/>
    <x v="639"/>
    <x v="20"/>
    <x v="0"/>
    <x v="0"/>
    <x v="167"/>
    <x v="2903"/>
    <n v="7"/>
    <n v="63.74"/>
  </r>
  <r>
    <n v="4024"/>
    <d v="2015-12-24T00:00:00"/>
    <x v="1"/>
    <x v="11"/>
    <x v="639"/>
    <x v="20"/>
    <x v="0"/>
    <x v="0"/>
    <x v="184"/>
    <x v="115"/>
    <n v="2"/>
    <n v="6.22"/>
  </r>
  <r>
    <n v="4025"/>
    <d v="2015-12-24T00:00:00"/>
    <x v="1"/>
    <x v="11"/>
    <x v="639"/>
    <x v="20"/>
    <x v="0"/>
    <x v="1"/>
    <x v="911"/>
    <x v="387"/>
    <n v="7"/>
    <n v="10.35"/>
  </r>
  <r>
    <n v="4026"/>
    <d v="2015-12-24T00:00:00"/>
    <x v="1"/>
    <x v="11"/>
    <x v="728"/>
    <x v="26"/>
    <x v="1"/>
    <x v="11"/>
    <x v="1205"/>
    <x v="2904"/>
    <n v="7"/>
    <n v="-786.74"/>
  </r>
  <r>
    <n v="4027"/>
    <d v="2015-12-24T00:00:00"/>
    <x v="1"/>
    <x v="11"/>
    <x v="728"/>
    <x v="26"/>
    <x v="0"/>
    <x v="4"/>
    <x v="540"/>
    <x v="798"/>
    <n v="3"/>
    <n v="1.58"/>
  </r>
  <r>
    <n v="4028"/>
    <d v="2015-12-24T00:00:00"/>
    <x v="1"/>
    <x v="11"/>
    <x v="389"/>
    <x v="12"/>
    <x v="0"/>
    <x v="0"/>
    <x v="1175"/>
    <x v="2905"/>
    <n v="7"/>
    <n v="37.18"/>
  </r>
  <r>
    <n v="4029"/>
    <d v="2015-12-24T00:00:00"/>
    <x v="1"/>
    <x v="11"/>
    <x v="389"/>
    <x v="12"/>
    <x v="2"/>
    <x v="6"/>
    <x v="1095"/>
    <x v="2906"/>
    <n v="2"/>
    <n v="11.2"/>
  </r>
  <r>
    <n v="4030"/>
    <d v="2015-12-24T00:00:00"/>
    <x v="1"/>
    <x v="11"/>
    <x v="389"/>
    <x v="12"/>
    <x v="1"/>
    <x v="8"/>
    <x v="1521"/>
    <x v="647"/>
    <n v="2"/>
    <n v="1.74"/>
  </r>
  <r>
    <n v="4031"/>
    <d v="2015-12-24T00:00:00"/>
    <x v="1"/>
    <x v="11"/>
    <x v="535"/>
    <x v="12"/>
    <x v="1"/>
    <x v="5"/>
    <x v="782"/>
    <x v="2674"/>
    <n v="4"/>
    <n v="99.43"/>
  </r>
  <r>
    <n v="4032"/>
    <d v="2015-12-24T00:00:00"/>
    <x v="1"/>
    <x v="11"/>
    <x v="388"/>
    <x v="3"/>
    <x v="0"/>
    <x v="3"/>
    <x v="248"/>
    <x v="2907"/>
    <n v="4"/>
    <n v="7.23"/>
  </r>
  <r>
    <n v="4033"/>
    <d v="2015-12-24T00:00:00"/>
    <x v="1"/>
    <x v="11"/>
    <x v="388"/>
    <x v="3"/>
    <x v="0"/>
    <x v="7"/>
    <x v="693"/>
    <x v="826"/>
    <n v="4"/>
    <n v="21.58"/>
  </r>
  <r>
    <n v="4034"/>
    <d v="2015-12-24T00:00:00"/>
    <x v="1"/>
    <x v="11"/>
    <x v="312"/>
    <x v="24"/>
    <x v="1"/>
    <x v="8"/>
    <x v="1522"/>
    <x v="2908"/>
    <n v="2"/>
    <n v="3.78"/>
  </r>
  <r>
    <n v="4035"/>
    <d v="2015-12-24T00:00:00"/>
    <x v="1"/>
    <x v="11"/>
    <x v="312"/>
    <x v="24"/>
    <x v="2"/>
    <x v="16"/>
    <x v="1252"/>
    <x v="2909"/>
    <n v="7"/>
    <n v="2302.9699999999998"/>
  </r>
  <r>
    <n v="4036"/>
    <d v="2015-12-25T00:00:00"/>
    <x v="1"/>
    <x v="11"/>
    <x v="514"/>
    <x v="2"/>
    <x v="1"/>
    <x v="8"/>
    <x v="990"/>
    <x v="1827"/>
    <n v="4"/>
    <n v="-68.39"/>
  </r>
  <r>
    <n v="4037"/>
    <d v="2015-12-25T00:00:00"/>
    <x v="1"/>
    <x v="11"/>
    <x v="337"/>
    <x v="15"/>
    <x v="0"/>
    <x v="1"/>
    <x v="1454"/>
    <x v="2910"/>
    <n v="4"/>
    <n v="3.34"/>
  </r>
  <r>
    <n v="4038"/>
    <d v="2015-12-25T00:00:00"/>
    <x v="1"/>
    <x v="11"/>
    <x v="337"/>
    <x v="15"/>
    <x v="0"/>
    <x v="0"/>
    <x v="1444"/>
    <x v="320"/>
    <n v="2"/>
    <n v="3.63"/>
  </r>
  <r>
    <n v="4039"/>
    <d v="2015-12-25T00:00:00"/>
    <x v="1"/>
    <x v="11"/>
    <x v="729"/>
    <x v="14"/>
    <x v="2"/>
    <x v="6"/>
    <x v="550"/>
    <x v="613"/>
    <n v="2"/>
    <n v="19.97"/>
  </r>
  <r>
    <n v="4040"/>
    <d v="2015-12-25T00:00:00"/>
    <x v="1"/>
    <x v="11"/>
    <x v="729"/>
    <x v="14"/>
    <x v="1"/>
    <x v="11"/>
    <x v="1608"/>
    <x v="2911"/>
    <n v="1"/>
    <n v="20.93"/>
  </r>
  <r>
    <n v="4041"/>
    <d v="2015-12-25T00:00:00"/>
    <x v="1"/>
    <x v="11"/>
    <x v="729"/>
    <x v="14"/>
    <x v="0"/>
    <x v="0"/>
    <x v="741"/>
    <x v="848"/>
    <n v="3"/>
    <n v="8.5"/>
  </r>
  <r>
    <n v="4042"/>
    <d v="2015-12-25T00:00:00"/>
    <x v="1"/>
    <x v="11"/>
    <x v="729"/>
    <x v="14"/>
    <x v="0"/>
    <x v="4"/>
    <x v="44"/>
    <x v="462"/>
    <n v="1"/>
    <n v="0.95"/>
  </r>
  <r>
    <n v="4043"/>
    <d v="2015-12-25T00:00:00"/>
    <x v="1"/>
    <x v="11"/>
    <x v="412"/>
    <x v="20"/>
    <x v="0"/>
    <x v="12"/>
    <x v="1335"/>
    <x v="2912"/>
    <n v="2"/>
    <n v="124.49"/>
  </r>
  <r>
    <n v="4044"/>
    <d v="2015-12-25T00:00:00"/>
    <x v="1"/>
    <x v="11"/>
    <x v="565"/>
    <x v="3"/>
    <x v="2"/>
    <x v="16"/>
    <x v="359"/>
    <x v="2913"/>
    <n v="5"/>
    <n v="224.99"/>
  </r>
  <r>
    <n v="4045"/>
    <d v="2015-12-25T00:00:00"/>
    <x v="1"/>
    <x v="11"/>
    <x v="565"/>
    <x v="3"/>
    <x v="0"/>
    <x v="0"/>
    <x v="1402"/>
    <x v="370"/>
    <n v="3"/>
    <n v="6.17"/>
  </r>
  <r>
    <n v="4046"/>
    <d v="2015-12-25T00:00:00"/>
    <x v="1"/>
    <x v="11"/>
    <x v="565"/>
    <x v="3"/>
    <x v="0"/>
    <x v="0"/>
    <x v="689"/>
    <x v="150"/>
    <n v="3"/>
    <n v="8.07"/>
  </r>
  <r>
    <n v="4047"/>
    <d v="2015-12-25T00:00:00"/>
    <x v="1"/>
    <x v="11"/>
    <x v="352"/>
    <x v="4"/>
    <x v="1"/>
    <x v="8"/>
    <x v="282"/>
    <x v="2914"/>
    <n v="6"/>
    <n v="46.9"/>
  </r>
  <r>
    <n v="4048"/>
    <d v="2015-12-25T00:00:00"/>
    <x v="1"/>
    <x v="11"/>
    <x v="352"/>
    <x v="4"/>
    <x v="0"/>
    <x v="3"/>
    <x v="1414"/>
    <x v="2915"/>
    <n v="5"/>
    <n v="74.209999999999994"/>
  </r>
  <r>
    <n v="4049"/>
    <d v="2015-12-25T00:00:00"/>
    <x v="1"/>
    <x v="11"/>
    <x v="232"/>
    <x v="20"/>
    <x v="2"/>
    <x v="9"/>
    <x v="1208"/>
    <x v="2916"/>
    <n v="2"/>
    <n v="371.32"/>
  </r>
  <r>
    <n v="4050"/>
    <d v="2015-12-25T00:00:00"/>
    <x v="1"/>
    <x v="11"/>
    <x v="232"/>
    <x v="20"/>
    <x v="1"/>
    <x v="11"/>
    <x v="1205"/>
    <x v="2917"/>
    <n v="2"/>
    <n v="56.2"/>
  </r>
  <r>
    <n v="4051"/>
    <d v="2015-12-25T00:00:00"/>
    <x v="1"/>
    <x v="11"/>
    <x v="88"/>
    <x v="3"/>
    <x v="0"/>
    <x v="0"/>
    <x v="404"/>
    <x v="967"/>
    <n v="2"/>
    <n v="4.88"/>
  </r>
  <r>
    <n v="4052"/>
    <d v="2015-12-26T00:00:00"/>
    <x v="1"/>
    <x v="11"/>
    <x v="12"/>
    <x v="32"/>
    <x v="0"/>
    <x v="7"/>
    <x v="78"/>
    <x v="501"/>
    <n v="5"/>
    <n v="10.43"/>
  </r>
  <r>
    <n v="4053"/>
    <d v="2015-12-26T00:00:00"/>
    <x v="1"/>
    <x v="11"/>
    <x v="260"/>
    <x v="10"/>
    <x v="1"/>
    <x v="13"/>
    <x v="278"/>
    <x v="2918"/>
    <n v="1"/>
    <n v="-15.48"/>
  </r>
  <r>
    <n v="4054"/>
    <d v="2015-12-26T00:00:00"/>
    <x v="1"/>
    <x v="11"/>
    <x v="680"/>
    <x v="0"/>
    <x v="1"/>
    <x v="5"/>
    <x v="1609"/>
    <x v="2919"/>
    <n v="3"/>
    <n v="-90.38"/>
  </r>
  <r>
    <n v="4055"/>
    <d v="2015-12-26T00:00:00"/>
    <x v="1"/>
    <x v="11"/>
    <x v="447"/>
    <x v="20"/>
    <x v="0"/>
    <x v="0"/>
    <x v="1195"/>
    <x v="1807"/>
    <n v="6"/>
    <n v="99.94"/>
  </r>
  <r>
    <n v="4056"/>
    <d v="2015-12-27T00:00:00"/>
    <x v="1"/>
    <x v="11"/>
    <x v="188"/>
    <x v="0"/>
    <x v="0"/>
    <x v="10"/>
    <x v="1610"/>
    <x v="2920"/>
    <n v="9"/>
    <n v="35.42"/>
  </r>
  <r>
    <n v="4057"/>
    <d v="2015-12-27T00:00:00"/>
    <x v="1"/>
    <x v="11"/>
    <x v="188"/>
    <x v="0"/>
    <x v="1"/>
    <x v="11"/>
    <x v="1028"/>
    <x v="2921"/>
    <n v="3"/>
    <n v="-46.98"/>
  </r>
  <r>
    <n v="4058"/>
    <d v="2015-12-27T00:00:00"/>
    <x v="1"/>
    <x v="11"/>
    <x v="188"/>
    <x v="0"/>
    <x v="1"/>
    <x v="5"/>
    <x v="1209"/>
    <x v="2922"/>
    <n v="3"/>
    <n v="-15.15"/>
  </r>
  <r>
    <n v="4059"/>
    <d v="2015-12-27T00:00:00"/>
    <x v="1"/>
    <x v="11"/>
    <x v="188"/>
    <x v="0"/>
    <x v="2"/>
    <x v="6"/>
    <x v="438"/>
    <x v="2923"/>
    <n v="4"/>
    <n v="41.76"/>
  </r>
  <r>
    <n v="4060"/>
    <d v="2015-12-27T00:00:00"/>
    <x v="1"/>
    <x v="11"/>
    <x v="496"/>
    <x v="13"/>
    <x v="0"/>
    <x v="10"/>
    <x v="382"/>
    <x v="2924"/>
    <n v="2"/>
    <n v="51.66"/>
  </r>
  <r>
    <n v="4061"/>
    <d v="2015-12-27T00:00:00"/>
    <x v="1"/>
    <x v="11"/>
    <x v="730"/>
    <x v="36"/>
    <x v="0"/>
    <x v="0"/>
    <x v="1611"/>
    <x v="2364"/>
    <n v="5"/>
    <n v="14.16"/>
  </r>
  <r>
    <n v="4062"/>
    <d v="2015-12-27T00:00:00"/>
    <x v="1"/>
    <x v="11"/>
    <x v="730"/>
    <x v="36"/>
    <x v="0"/>
    <x v="12"/>
    <x v="783"/>
    <x v="2925"/>
    <n v="2"/>
    <n v="103.23"/>
  </r>
  <r>
    <n v="4063"/>
    <d v="2015-12-27T00:00:00"/>
    <x v="1"/>
    <x v="11"/>
    <x v="316"/>
    <x v="3"/>
    <x v="0"/>
    <x v="12"/>
    <x v="316"/>
    <x v="338"/>
    <n v="2"/>
    <n v="31.02"/>
  </r>
  <r>
    <n v="4064"/>
    <d v="2015-12-27T00:00:00"/>
    <x v="1"/>
    <x v="11"/>
    <x v="316"/>
    <x v="3"/>
    <x v="0"/>
    <x v="1"/>
    <x v="1612"/>
    <x v="387"/>
    <n v="7"/>
    <n v="10.35"/>
  </r>
  <r>
    <n v="4065"/>
    <d v="2015-12-27T00:00:00"/>
    <x v="1"/>
    <x v="11"/>
    <x v="108"/>
    <x v="1"/>
    <x v="0"/>
    <x v="2"/>
    <x v="235"/>
    <x v="810"/>
    <n v="3"/>
    <n v="-3.17"/>
  </r>
  <r>
    <n v="4066"/>
    <d v="2015-12-27T00:00:00"/>
    <x v="1"/>
    <x v="11"/>
    <x v="148"/>
    <x v="3"/>
    <x v="2"/>
    <x v="9"/>
    <x v="589"/>
    <x v="2890"/>
    <n v="8"/>
    <n v="3.48"/>
  </r>
  <r>
    <n v="4067"/>
    <d v="2015-12-27T00:00:00"/>
    <x v="1"/>
    <x v="11"/>
    <x v="238"/>
    <x v="21"/>
    <x v="0"/>
    <x v="0"/>
    <x v="951"/>
    <x v="1633"/>
    <n v="4"/>
    <n v="91.95"/>
  </r>
  <r>
    <n v="4068"/>
    <d v="2015-12-27T00:00:00"/>
    <x v="1"/>
    <x v="11"/>
    <x v="238"/>
    <x v="21"/>
    <x v="2"/>
    <x v="6"/>
    <x v="1613"/>
    <x v="2926"/>
    <n v="2"/>
    <n v="71.97"/>
  </r>
  <r>
    <n v="4069"/>
    <d v="2015-12-27T00:00:00"/>
    <x v="1"/>
    <x v="11"/>
    <x v="639"/>
    <x v="10"/>
    <x v="1"/>
    <x v="13"/>
    <x v="773"/>
    <x v="2927"/>
    <n v="9"/>
    <n v="-464.7"/>
  </r>
  <r>
    <n v="4070"/>
    <d v="2015-12-27T00:00:00"/>
    <x v="1"/>
    <x v="11"/>
    <x v="639"/>
    <x v="10"/>
    <x v="0"/>
    <x v="10"/>
    <x v="21"/>
    <x v="2928"/>
    <n v="3"/>
    <n v="6.71"/>
  </r>
  <r>
    <n v="4071"/>
    <d v="2015-12-27T00:00:00"/>
    <x v="1"/>
    <x v="11"/>
    <x v="569"/>
    <x v="15"/>
    <x v="2"/>
    <x v="9"/>
    <x v="884"/>
    <x v="2929"/>
    <n v="3"/>
    <n v="0.71"/>
  </r>
  <r>
    <n v="4072"/>
    <d v="2015-12-27T00:00:00"/>
    <x v="1"/>
    <x v="11"/>
    <x v="569"/>
    <x v="15"/>
    <x v="1"/>
    <x v="8"/>
    <x v="1614"/>
    <x v="2930"/>
    <n v="3"/>
    <n v="16.010000000000002"/>
  </r>
  <r>
    <n v="4073"/>
    <d v="2015-12-27T00:00:00"/>
    <x v="1"/>
    <x v="11"/>
    <x v="569"/>
    <x v="15"/>
    <x v="1"/>
    <x v="11"/>
    <x v="1615"/>
    <x v="2931"/>
    <n v="2"/>
    <n v="8.19"/>
  </r>
  <r>
    <n v="4074"/>
    <d v="2015-12-27T00:00:00"/>
    <x v="1"/>
    <x v="11"/>
    <x v="569"/>
    <x v="15"/>
    <x v="0"/>
    <x v="2"/>
    <x v="163"/>
    <x v="2932"/>
    <n v="3"/>
    <n v="2.25"/>
  </r>
  <r>
    <n v="4075"/>
    <d v="2015-12-27T00:00:00"/>
    <x v="1"/>
    <x v="11"/>
    <x v="569"/>
    <x v="15"/>
    <x v="2"/>
    <x v="9"/>
    <x v="410"/>
    <x v="2699"/>
    <n v="7"/>
    <n v="-12.73"/>
  </r>
  <r>
    <n v="4076"/>
    <d v="2015-12-27T00:00:00"/>
    <x v="1"/>
    <x v="11"/>
    <x v="160"/>
    <x v="3"/>
    <x v="0"/>
    <x v="2"/>
    <x v="899"/>
    <x v="2024"/>
    <n v="2"/>
    <n v="61.39"/>
  </r>
  <r>
    <n v="4077"/>
    <d v="2015-12-27T00:00:00"/>
    <x v="1"/>
    <x v="11"/>
    <x v="160"/>
    <x v="3"/>
    <x v="2"/>
    <x v="6"/>
    <x v="446"/>
    <x v="2933"/>
    <n v="9"/>
    <n v="75.17"/>
  </r>
  <r>
    <n v="4078"/>
    <d v="2015-12-28T00:00:00"/>
    <x v="1"/>
    <x v="11"/>
    <x v="699"/>
    <x v="2"/>
    <x v="2"/>
    <x v="9"/>
    <x v="1381"/>
    <x v="2934"/>
    <n v="2"/>
    <n v="1.36"/>
  </r>
  <r>
    <n v="4079"/>
    <d v="2015-12-28T00:00:00"/>
    <x v="1"/>
    <x v="11"/>
    <x v="681"/>
    <x v="1"/>
    <x v="0"/>
    <x v="2"/>
    <x v="1616"/>
    <x v="1461"/>
    <n v="2"/>
    <n v="1.55"/>
  </r>
  <r>
    <n v="4080"/>
    <d v="2015-12-29T00:00:00"/>
    <x v="1"/>
    <x v="11"/>
    <x v="503"/>
    <x v="20"/>
    <x v="0"/>
    <x v="14"/>
    <x v="719"/>
    <x v="2935"/>
    <n v="2"/>
    <n v="0.06"/>
  </r>
  <r>
    <n v="4081"/>
    <d v="2015-12-30T00:00:00"/>
    <x v="1"/>
    <x v="11"/>
    <x v="68"/>
    <x v="3"/>
    <x v="0"/>
    <x v="0"/>
    <x v="709"/>
    <x v="2936"/>
    <n v="3"/>
    <n v="31.52"/>
  </r>
  <r>
    <n v="4082"/>
    <d v="2015-12-30T00:00:00"/>
    <x v="1"/>
    <x v="11"/>
    <x v="68"/>
    <x v="3"/>
    <x v="0"/>
    <x v="2"/>
    <x v="355"/>
    <x v="2937"/>
    <n v="3"/>
    <n v="14.24"/>
  </r>
  <r>
    <n v="4083"/>
    <d v="2015-12-30T00:00:00"/>
    <x v="1"/>
    <x v="11"/>
    <x v="68"/>
    <x v="3"/>
    <x v="2"/>
    <x v="15"/>
    <x v="1359"/>
    <x v="2938"/>
    <n v="6"/>
    <n v="286.70999999999998"/>
  </r>
  <r>
    <n v="4084"/>
    <d v="2015-12-30T00:00:00"/>
    <x v="1"/>
    <x v="11"/>
    <x v="68"/>
    <x v="3"/>
    <x v="0"/>
    <x v="10"/>
    <x v="1329"/>
    <x v="2802"/>
    <n v="3"/>
    <n v="122.15"/>
  </r>
  <r>
    <n v="4085"/>
    <d v="2015-12-30T00:00:00"/>
    <x v="1"/>
    <x v="11"/>
    <x v="68"/>
    <x v="3"/>
    <x v="2"/>
    <x v="6"/>
    <x v="1613"/>
    <x v="2939"/>
    <n v="3"/>
    <n v="35.99"/>
  </r>
  <r>
    <n v="4086"/>
    <d v="2015-12-31T00:00:00"/>
    <x v="1"/>
    <x v="11"/>
    <x v="117"/>
    <x v="35"/>
    <x v="0"/>
    <x v="3"/>
    <x v="8"/>
    <x v="1544"/>
    <n v="2"/>
    <n v="152.5"/>
  </r>
  <r>
    <n v="4087"/>
    <d v="2015-12-31T00:00:00"/>
    <x v="1"/>
    <x v="11"/>
    <x v="335"/>
    <x v="0"/>
    <x v="1"/>
    <x v="8"/>
    <x v="977"/>
    <x v="1195"/>
    <n v="5"/>
    <n v="-11.44"/>
  </r>
  <r>
    <n v="4088"/>
    <d v="2015-12-31T00:00:00"/>
    <x v="1"/>
    <x v="11"/>
    <x v="335"/>
    <x v="0"/>
    <x v="0"/>
    <x v="3"/>
    <x v="573"/>
    <x v="2940"/>
    <n v="4"/>
    <n v="-5.85"/>
  </r>
  <r>
    <n v="4089"/>
    <d v="2015-12-31T00:00:00"/>
    <x v="1"/>
    <x v="11"/>
    <x v="385"/>
    <x v="5"/>
    <x v="0"/>
    <x v="3"/>
    <x v="1414"/>
    <x v="2941"/>
    <n v="3"/>
    <n v="44.53"/>
  </r>
  <r>
    <n v="4090"/>
    <d v="2015-12-31T00:00:00"/>
    <x v="1"/>
    <x v="11"/>
    <x v="385"/>
    <x v="5"/>
    <x v="0"/>
    <x v="3"/>
    <x v="455"/>
    <x v="2942"/>
    <n v="4"/>
    <n v="27.89"/>
  </r>
  <r>
    <n v="4091"/>
    <d v="2015-12-31T00:00:00"/>
    <x v="1"/>
    <x v="11"/>
    <x v="385"/>
    <x v="5"/>
    <x v="0"/>
    <x v="3"/>
    <x v="1292"/>
    <x v="2943"/>
    <n v="5"/>
    <n v="38.15"/>
  </r>
  <r>
    <n v="4092"/>
    <d v="2015-12-31T00:00:00"/>
    <x v="1"/>
    <x v="11"/>
    <x v="385"/>
    <x v="5"/>
    <x v="0"/>
    <x v="3"/>
    <x v="417"/>
    <x v="2944"/>
    <n v="12"/>
    <n v="167.81"/>
  </r>
  <r>
    <n v="4093"/>
    <d v="2015-12-31T00:00:00"/>
    <x v="1"/>
    <x v="11"/>
    <x v="497"/>
    <x v="0"/>
    <x v="0"/>
    <x v="2"/>
    <x v="25"/>
    <x v="2945"/>
    <n v="2"/>
    <n v="-26.72"/>
  </r>
  <r>
    <n v="4094"/>
    <d v="2015-12-31T00:00:00"/>
    <x v="1"/>
    <x v="11"/>
    <x v="497"/>
    <x v="0"/>
    <x v="0"/>
    <x v="7"/>
    <x v="153"/>
    <x v="656"/>
    <n v="2"/>
    <n v="0.56999999999999995"/>
  </r>
  <r>
    <n v="4095"/>
    <d v="2015-12-31T00:00:00"/>
    <x v="1"/>
    <x v="11"/>
    <x v="497"/>
    <x v="0"/>
    <x v="0"/>
    <x v="14"/>
    <x v="488"/>
    <x v="971"/>
    <n v="2"/>
    <n v="-1.32"/>
  </r>
  <r>
    <n v="4096"/>
    <d v="2015-12-31T00:00:00"/>
    <x v="1"/>
    <x v="11"/>
    <x v="123"/>
    <x v="14"/>
    <x v="0"/>
    <x v="3"/>
    <x v="440"/>
    <x v="2946"/>
    <n v="8"/>
    <n v="52.38"/>
  </r>
  <r>
    <n v="4097"/>
    <d v="2016-01-02T00:00:00"/>
    <x v="2"/>
    <x v="0"/>
    <x v="688"/>
    <x v="36"/>
    <x v="1"/>
    <x v="11"/>
    <x v="1419"/>
    <x v="2824"/>
    <n v="3"/>
    <n v="38.270000000000003"/>
  </r>
  <r>
    <n v="4098"/>
    <d v="2016-01-02T00:00:00"/>
    <x v="2"/>
    <x v="0"/>
    <x v="688"/>
    <x v="36"/>
    <x v="2"/>
    <x v="6"/>
    <x v="746"/>
    <x v="2947"/>
    <n v="2"/>
    <n v="67.27"/>
  </r>
  <r>
    <n v="4099"/>
    <d v="2016-01-03T00:00:00"/>
    <x v="2"/>
    <x v="0"/>
    <x v="336"/>
    <x v="3"/>
    <x v="0"/>
    <x v="2"/>
    <x v="70"/>
    <x v="2948"/>
    <n v="2"/>
    <n v="28.62"/>
  </r>
  <r>
    <n v="4100"/>
    <d v="2016-01-03T00:00:00"/>
    <x v="2"/>
    <x v="0"/>
    <x v="305"/>
    <x v="0"/>
    <x v="2"/>
    <x v="9"/>
    <x v="401"/>
    <x v="2265"/>
    <n v="2"/>
    <n v="-5.26"/>
  </r>
  <r>
    <n v="4101"/>
    <d v="2016-01-03T00:00:00"/>
    <x v="2"/>
    <x v="0"/>
    <x v="305"/>
    <x v="0"/>
    <x v="2"/>
    <x v="9"/>
    <x v="925"/>
    <x v="2949"/>
    <n v="3"/>
    <n v="-6.21"/>
  </r>
  <r>
    <n v="4102"/>
    <d v="2016-01-03T00:00:00"/>
    <x v="2"/>
    <x v="0"/>
    <x v="305"/>
    <x v="0"/>
    <x v="2"/>
    <x v="6"/>
    <x v="80"/>
    <x v="81"/>
    <n v="5"/>
    <n v="13.57"/>
  </r>
  <r>
    <n v="4103"/>
    <d v="2016-01-03T00:00:00"/>
    <x v="2"/>
    <x v="0"/>
    <x v="731"/>
    <x v="39"/>
    <x v="1"/>
    <x v="13"/>
    <x v="957"/>
    <x v="2950"/>
    <n v="7"/>
    <n v="350.43"/>
  </r>
  <r>
    <n v="4104"/>
    <d v="2016-01-03T00:00:00"/>
    <x v="2"/>
    <x v="0"/>
    <x v="731"/>
    <x v="39"/>
    <x v="0"/>
    <x v="3"/>
    <x v="56"/>
    <x v="399"/>
    <n v="2"/>
    <n v="5.35"/>
  </r>
  <r>
    <n v="4105"/>
    <d v="2016-01-04T00:00:00"/>
    <x v="2"/>
    <x v="0"/>
    <x v="732"/>
    <x v="25"/>
    <x v="2"/>
    <x v="16"/>
    <x v="1478"/>
    <x v="2951"/>
    <n v="4"/>
    <n v="120"/>
  </r>
  <r>
    <n v="4106"/>
    <d v="2016-01-04T00:00:00"/>
    <x v="2"/>
    <x v="0"/>
    <x v="624"/>
    <x v="2"/>
    <x v="0"/>
    <x v="4"/>
    <x v="16"/>
    <x v="1072"/>
    <n v="1"/>
    <n v="0.57999999999999996"/>
  </r>
  <r>
    <n v="4107"/>
    <d v="2016-01-04T00:00:00"/>
    <x v="2"/>
    <x v="0"/>
    <x v="624"/>
    <x v="2"/>
    <x v="0"/>
    <x v="3"/>
    <x v="396"/>
    <x v="428"/>
    <n v="6"/>
    <n v="-80.180000000000007"/>
  </r>
  <r>
    <n v="4108"/>
    <d v="2016-01-05T00:00:00"/>
    <x v="2"/>
    <x v="0"/>
    <x v="202"/>
    <x v="16"/>
    <x v="2"/>
    <x v="9"/>
    <x v="1617"/>
    <x v="2952"/>
    <n v="6"/>
    <n v="40.69"/>
  </r>
  <r>
    <n v="4109"/>
    <d v="2016-01-05T00:00:00"/>
    <x v="2"/>
    <x v="0"/>
    <x v="202"/>
    <x v="16"/>
    <x v="0"/>
    <x v="4"/>
    <x v="1618"/>
    <x v="607"/>
    <n v="2"/>
    <n v="0.59"/>
  </r>
  <r>
    <n v="4110"/>
    <d v="2016-01-05T00:00:00"/>
    <x v="2"/>
    <x v="0"/>
    <x v="202"/>
    <x v="16"/>
    <x v="2"/>
    <x v="6"/>
    <x v="550"/>
    <x v="2953"/>
    <n v="2"/>
    <n v="5.18"/>
  </r>
  <r>
    <n v="4111"/>
    <d v="2016-01-07T00:00:00"/>
    <x v="2"/>
    <x v="0"/>
    <x v="233"/>
    <x v="3"/>
    <x v="0"/>
    <x v="4"/>
    <x v="1247"/>
    <x v="2954"/>
    <n v="1"/>
    <n v="10.029999999999999"/>
  </r>
  <r>
    <n v="4112"/>
    <d v="2016-01-07T00:00:00"/>
    <x v="2"/>
    <x v="0"/>
    <x v="685"/>
    <x v="0"/>
    <x v="1"/>
    <x v="8"/>
    <x v="192"/>
    <x v="2955"/>
    <n v="3"/>
    <n v="-10.96"/>
  </r>
  <r>
    <n v="4113"/>
    <d v="2016-01-07T00:00:00"/>
    <x v="2"/>
    <x v="0"/>
    <x v="685"/>
    <x v="0"/>
    <x v="0"/>
    <x v="0"/>
    <x v="1427"/>
    <x v="499"/>
    <n v="5"/>
    <n v="9.07"/>
  </r>
  <r>
    <n v="4114"/>
    <d v="2016-01-08T00:00:00"/>
    <x v="2"/>
    <x v="0"/>
    <x v="4"/>
    <x v="21"/>
    <x v="1"/>
    <x v="11"/>
    <x v="1028"/>
    <x v="2956"/>
    <n v="6"/>
    <n v="407.13"/>
  </r>
  <r>
    <n v="4115"/>
    <d v="2016-01-08T00:00:00"/>
    <x v="2"/>
    <x v="0"/>
    <x v="4"/>
    <x v="21"/>
    <x v="0"/>
    <x v="3"/>
    <x v="958"/>
    <x v="2957"/>
    <n v="7"/>
    <n v="49.84"/>
  </r>
  <r>
    <n v="4116"/>
    <d v="2016-01-08T00:00:00"/>
    <x v="2"/>
    <x v="0"/>
    <x v="6"/>
    <x v="25"/>
    <x v="0"/>
    <x v="3"/>
    <x v="1245"/>
    <x v="2958"/>
    <n v="7"/>
    <n v="-24.66"/>
  </r>
  <r>
    <n v="4117"/>
    <d v="2016-01-08T00:00:00"/>
    <x v="2"/>
    <x v="0"/>
    <x v="6"/>
    <x v="25"/>
    <x v="0"/>
    <x v="4"/>
    <x v="262"/>
    <x v="2959"/>
    <n v="3"/>
    <n v="5.95"/>
  </r>
  <r>
    <n v="4118"/>
    <d v="2016-01-08T00:00:00"/>
    <x v="2"/>
    <x v="0"/>
    <x v="6"/>
    <x v="25"/>
    <x v="2"/>
    <x v="6"/>
    <x v="1619"/>
    <x v="2960"/>
    <n v="2"/>
    <n v="10.88"/>
  </r>
  <r>
    <n v="4119"/>
    <d v="2016-01-09T00:00:00"/>
    <x v="2"/>
    <x v="0"/>
    <x v="174"/>
    <x v="3"/>
    <x v="2"/>
    <x v="9"/>
    <x v="1620"/>
    <x v="2961"/>
    <n v="5"/>
    <n v="118.98"/>
  </r>
  <r>
    <n v="4120"/>
    <d v="2016-01-09T00:00:00"/>
    <x v="2"/>
    <x v="0"/>
    <x v="174"/>
    <x v="3"/>
    <x v="2"/>
    <x v="6"/>
    <x v="432"/>
    <x v="2962"/>
    <n v="9"/>
    <n v="141.72"/>
  </r>
  <r>
    <n v="4121"/>
    <d v="2016-01-09T00:00:00"/>
    <x v="2"/>
    <x v="0"/>
    <x v="591"/>
    <x v="10"/>
    <x v="1"/>
    <x v="8"/>
    <x v="1336"/>
    <x v="2963"/>
    <n v="2"/>
    <n v="3.79"/>
  </r>
  <r>
    <n v="4122"/>
    <d v="2016-01-10T00:00:00"/>
    <x v="2"/>
    <x v="0"/>
    <x v="127"/>
    <x v="22"/>
    <x v="1"/>
    <x v="8"/>
    <x v="408"/>
    <x v="2828"/>
    <n v="4"/>
    <n v="34.369999999999997"/>
  </r>
  <r>
    <n v="4123"/>
    <d v="2016-01-10T00:00:00"/>
    <x v="2"/>
    <x v="0"/>
    <x v="127"/>
    <x v="22"/>
    <x v="2"/>
    <x v="9"/>
    <x v="1569"/>
    <x v="2964"/>
    <n v="2"/>
    <n v="13.3"/>
  </r>
  <r>
    <n v="4124"/>
    <d v="2016-01-10T00:00:00"/>
    <x v="2"/>
    <x v="0"/>
    <x v="733"/>
    <x v="22"/>
    <x v="1"/>
    <x v="8"/>
    <x v="20"/>
    <x v="2965"/>
    <n v="5"/>
    <n v="7.7"/>
  </r>
  <r>
    <n v="4125"/>
    <d v="2016-01-11T00:00:00"/>
    <x v="2"/>
    <x v="0"/>
    <x v="354"/>
    <x v="10"/>
    <x v="0"/>
    <x v="0"/>
    <x v="507"/>
    <x v="143"/>
    <n v="3"/>
    <n v="5.44"/>
  </r>
  <r>
    <n v="4126"/>
    <d v="2016-01-11T00:00:00"/>
    <x v="2"/>
    <x v="0"/>
    <x v="354"/>
    <x v="10"/>
    <x v="0"/>
    <x v="0"/>
    <x v="1584"/>
    <x v="2966"/>
    <n v="3"/>
    <n v="20.58"/>
  </r>
  <r>
    <n v="4127"/>
    <d v="2016-01-11T00:00:00"/>
    <x v="2"/>
    <x v="0"/>
    <x v="354"/>
    <x v="10"/>
    <x v="2"/>
    <x v="6"/>
    <x v="1621"/>
    <x v="2967"/>
    <n v="2"/>
    <n v="-9.8699999999999992"/>
  </r>
  <r>
    <n v="4128"/>
    <d v="2016-01-11T00:00:00"/>
    <x v="2"/>
    <x v="0"/>
    <x v="114"/>
    <x v="10"/>
    <x v="1"/>
    <x v="8"/>
    <x v="55"/>
    <x v="2968"/>
    <n v="14"/>
    <n v="8.94"/>
  </r>
  <r>
    <n v="4129"/>
    <d v="2016-01-14T00:00:00"/>
    <x v="2"/>
    <x v="0"/>
    <x v="643"/>
    <x v="25"/>
    <x v="0"/>
    <x v="0"/>
    <x v="1033"/>
    <x v="2969"/>
    <n v="2"/>
    <n v="32.47"/>
  </r>
  <r>
    <n v="4130"/>
    <d v="2016-01-14T00:00:00"/>
    <x v="2"/>
    <x v="0"/>
    <x v="643"/>
    <x v="25"/>
    <x v="1"/>
    <x v="8"/>
    <x v="1622"/>
    <x v="2970"/>
    <n v="8"/>
    <n v="31.58"/>
  </r>
  <r>
    <n v="4131"/>
    <d v="2016-01-15T00:00:00"/>
    <x v="2"/>
    <x v="0"/>
    <x v="222"/>
    <x v="23"/>
    <x v="0"/>
    <x v="10"/>
    <x v="1077"/>
    <x v="2971"/>
    <n v="2"/>
    <n v="24.6"/>
  </r>
  <r>
    <n v="4132"/>
    <d v="2016-01-15T00:00:00"/>
    <x v="2"/>
    <x v="0"/>
    <x v="222"/>
    <x v="23"/>
    <x v="0"/>
    <x v="4"/>
    <x v="208"/>
    <x v="2649"/>
    <n v="2"/>
    <n v="1.35"/>
  </r>
  <r>
    <n v="4133"/>
    <d v="2016-01-15T00:00:00"/>
    <x v="2"/>
    <x v="0"/>
    <x v="222"/>
    <x v="23"/>
    <x v="2"/>
    <x v="9"/>
    <x v="711"/>
    <x v="1500"/>
    <n v="3"/>
    <n v="91.79"/>
  </r>
  <r>
    <n v="4134"/>
    <d v="2016-01-15T00:00:00"/>
    <x v="2"/>
    <x v="0"/>
    <x v="554"/>
    <x v="37"/>
    <x v="1"/>
    <x v="13"/>
    <x v="931"/>
    <x v="2972"/>
    <n v="1"/>
    <n v="-15.58"/>
  </r>
  <r>
    <n v="4135"/>
    <d v="2016-01-15T00:00:00"/>
    <x v="2"/>
    <x v="0"/>
    <x v="494"/>
    <x v="20"/>
    <x v="0"/>
    <x v="10"/>
    <x v="1531"/>
    <x v="356"/>
    <n v="4"/>
    <n v="7.6"/>
  </r>
  <r>
    <n v="4136"/>
    <d v="2016-01-15T00:00:00"/>
    <x v="2"/>
    <x v="0"/>
    <x v="494"/>
    <x v="20"/>
    <x v="0"/>
    <x v="0"/>
    <x v="1215"/>
    <x v="2973"/>
    <n v="9"/>
    <n v="28.86"/>
  </r>
  <r>
    <n v="4137"/>
    <d v="2016-01-15T00:00:00"/>
    <x v="2"/>
    <x v="0"/>
    <x v="494"/>
    <x v="20"/>
    <x v="0"/>
    <x v="3"/>
    <x v="739"/>
    <x v="2974"/>
    <n v="3"/>
    <n v="17.34"/>
  </r>
  <r>
    <n v="4138"/>
    <d v="2016-01-15T00:00:00"/>
    <x v="2"/>
    <x v="0"/>
    <x v="734"/>
    <x v="20"/>
    <x v="0"/>
    <x v="0"/>
    <x v="1025"/>
    <x v="1045"/>
    <n v="2"/>
    <n v="40.17"/>
  </r>
  <r>
    <n v="4139"/>
    <d v="2016-01-16T00:00:00"/>
    <x v="2"/>
    <x v="0"/>
    <x v="281"/>
    <x v="3"/>
    <x v="0"/>
    <x v="3"/>
    <x v="1045"/>
    <x v="563"/>
    <n v="2"/>
    <n v="4.22"/>
  </r>
  <r>
    <n v="4140"/>
    <d v="2016-01-16T00:00:00"/>
    <x v="2"/>
    <x v="0"/>
    <x v="281"/>
    <x v="3"/>
    <x v="2"/>
    <x v="9"/>
    <x v="1623"/>
    <x v="2975"/>
    <n v="3"/>
    <n v="11.77"/>
  </r>
  <r>
    <n v="4141"/>
    <d v="2016-01-17T00:00:00"/>
    <x v="2"/>
    <x v="0"/>
    <x v="684"/>
    <x v="38"/>
    <x v="1"/>
    <x v="8"/>
    <x v="1573"/>
    <x v="2762"/>
    <n v="3"/>
    <n v="64.52"/>
  </r>
  <r>
    <n v="4142"/>
    <d v="2016-01-17T00:00:00"/>
    <x v="2"/>
    <x v="0"/>
    <x v="684"/>
    <x v="38"/>
    <x v="2"/>
    <x v="9"/>
    <x v="33"/>
    <x v="1377"/>
    <n v="1"/>
    <n v="13.2"/>
  </r>
  <r>
    <n v="4143"/>
    <d v="2016-01-17T00:00:00"/>
    <x v="2"/>
    <x v="0"/>
    <x v="684"/>
    <x v="38"/>
    <x v="2"/>
    <x v="9"/>
    <x v="1464"/>
    <x v="2621"/>
    <n v="3"/>
    <n v="66.95"/>
  </r>
  <r>
    <n v="4144"/>
    <d v="2016-01-17T00:00:00"/>
    <x v="2"/>
    <x v="0"/>
    <x v="729"/>
    <x v="4"/>
    <x v="2"/>
    <x v="9"/>
    <x v="1151"/>
    <x v="2976"/>
    <n v="4"/>
    <n v="31.6"/>
  </r>
  <r>
    <n v="4145"/>
    <d v="2016-01-21T00:00:00"/>
    <x v="2"/>
    <x v="0"/>
    <x v="210"/>
    <x v="3"/>
    <x v="1"/>
    <x v="5"/>
    <x v="796"/>
    <x v="2977"/>
    <n v="2"/>
    <n v="-5.76"/>
  </r>
  <r>
    <n v="4146"/>
    <d v="2016-01-21T00:00:00"/>
    <x v="2"/>
    <x v="0"/>
    <x v="210"/>
    <x v="3"/>
    <x v="1"/>
    <x v="5"/>
    <x v="1434"/>
    <x v="2978"/>
    <n v="7"/>
    <n v="76.010000000000005"/>
  </r>
  <r>
    <n v="4147"/>
    <d v="2016-01-22T00:00:00"/>
    <x v="2"/>
    <x v="0"/>
    <x v="194"/>
    <x v="23"/>
    <x v="0"/>
    <x v="7"/>
    <x v="1371"/>
    <x v="2026"/>
    <n v="6"/>
    <n v="0.3"/>
  </r>
  <r>
    <n v="4148"/>
    <d v="2016-01-22T00:00:00"/>
    <x v="2"/>
    <x v="0"/>
    <x v="695"/>
    <x v="25"/>
    <x v="1"/>
    <x v="8"/>
    <x v="928"/>
    <x v="2979"/>
    <n v="8"/>
    <n v="4.28"/>
  </r>
  <r>
    <n v="4149"/>
    <d v="2016-01-22T00:00:00"/>
    <x v="2"/>
    <x v="0"/>
    <x v="695"/>
    <x v="25"/>
    <x v="1"/>
    <x v="11"/>
    <x v="1425"/>
    <x v="2980"/>
    <n v="4"/>
    <n v="-67.67"/>
  </r>
  <r>
    <n v="4150"/>
    <d v="2016-01-22T00:00:00"/>
    <x v="2"/>
    <x v="0"/>
    <x v="695"/>
    <x v="25"/>
    <x v="0"/>
    <x v="12"/>
    <x v="38"/>
    <x v="38"/>
    <n v="4"/>
    <n v="6.49"/>
  </r>
  <r>
    <n v="4151"/>
    <d v="2016-01-22T00:00:00"/>
    <x v="2"/>
    <x v="0"/>
    <x v="202"/>
    <x v="22"/>
    <x v="1"/>
    <x v="8"/>
    <x v="466"/>
    <x v="2981"/>
    <n v="5"/>
    <n v="37.369999999999997"/>
  </r>
  <r>
    <n v="4152"/>
    <d v="2016-01-22T00:00:00"/>
    <x v="2"/>
    <x v="0"/>
    <x v="387"/>
    <x v="22"/>
    <x v="0"/>
    <x v="0"/>
    <x v="1587"/>
    <x v="115"/>
    <n v="2"/>
    <n v="6.22"/>
  </r>
  <r>
    <n v="4153"/>
    <d v="2016-01-22T00:00:00"/>
    <x v="2"/>
    <x v="0"/>
    <x v="558"/>
    <x v="3"/>
    <x v="0"/>
    <x v="1"/>
    <x v="983"/>
    <x v="255"/>
    <n v="3"/>
    <n v="22.2"/>
  </r>
  <r>
    <n v="4154"/>
    <d v="2016-01-22T00:00:00"/>
    <x v="2"/>
    <x v="0"/>
    <x v="558"/>
    <x v="3"/>
    <x v="0"/>
    <x v="1"/>
    <x v="218"/>
    <x v="153"/>
    <n v="5"/>
    <n v="9.5"/>
  </r>
  <r>
    <n v="4155"/>
    <d v="2016-01-22T00:00:00"/>
    <x v="2"/>
    <x v="0"/>
    <x v="214"/>
    <x v="10"/>
    <x v="2"/>
    <x v="6"/>
    <x v="527"/>
    <x v="2982"/>
    <n v="4"/>
    <n v="-20.239999999999998"/>
  </r>
  <r>
    <n v="4156"/>
    <d v="2016-01-22T00:00:00"/>
    <x v="2"/>
    <x v="0"/>
    <x v="214"/>
    <x v="10"/>
    <x v="2"/>
    <x v="9"/>
    <x v="1273"/>
    <x v="2983"/>
    <n v="3"/>
    <n v="15.86"/>
  </r>
  <r>
    <n v="4157"/>
    <d v="2016-01-22T00:00:00"/>
    <x v="2"/>
    <x v="0"/>
    <x v="263"/>
    <x v="20"/>
    <x v="0"/>
    <x v="3"/>
    <x v="647"/>
    <x v="2984"/>
    <n v="4"/>
    <n v="9.2200000000000006"/>
  </r>
  <r>
    <n v="4158"/>
    <d v="2016-01-23T00:00:00"/>
    <x v="2"/>
    <x v="0"/>
    <x v="710"/>
    <x v="3"/>
    <x v="1"/>
    <x v="8"/>
    <x v="635"/>
    <x v="2566"/>
    <n v="7"/>
    <n v="21.6"/>
  </r>
  <r>
    <n v="4159"/>
    <d v="2016-01-23T00:00:00"/>
    <x v="2"/>
    <x v="0"/>
    <x v="595"/>
    <x v="45"/>
    <x v="2"/>
    <x v="9"/>
    <x v="265"/>
    <x v="287"/>
    <n v="2"/>
    <n v="42.99"/>
  </r>
  <r>
    <n v="4160"/>
    <d v="2016-01-23T00:00:00"/>
    <x v="2"/>
    <x v="0"/>
    <x v="595"/>
    <x v="45"/>
    <x v="0"/>
    <x v="4"/>
    <x v="1624"/>
    <x v="2015"/>
    <n v="6"/>
    <n v="2.73"/>
  </r>
  <r>
    <n v="4161"/>
    <d v="2016-01-23T00:00:00"/>
    <x v="2"/>
    <x v="0"/>
    <x v="595"/>
    <x v="45"/>
    <x v="0"/>
    <x v="2"/>
    <x v="1407"/>
    <x v="2985"/>
    <n v="13"/>
    <n v="406.72"/>
  </r>
  <r>
    <n v="4162"/>
    <d v="2016-01-24T00:00:00"/>
    <x v="2"/>
    <x v="0"/>
    <x v="418"/>
    <x v="29"/>
    <x v="0"/>
    <x v="3"/>
    <x v="1274"/>
    <x v="2986"/>
    <n v="4"/>
    <n v="15.68"/>
  </r>
  <r>
    <n v="4163"/>
    <d v="2016-01-25T00:00:00"/>
    <x v="2"/>
    <x v="0"/>
    <x v="735"/>
    <x v="23"/>
    <x v="0"/>
    <x v="4"/>
    <x v="1625"/>
    <x v="2987"/>
    <n v="3"/>
    <n v="2.2999999999999998"/>
  </r>
  <r>
    <n v="4164"/>
    <d v="2016-01-25T00:00:00"/>
    <x v="2"/>
    <x v="0"/>
    <x v="735"/>
    <x v="23"/>
    <x v="0"/>
    <x v="0"/>
    <x v="1626"/>
    <x v="2988"/>
    <n v="5"/>
    <n v="8.2799999999999994"/>
  </r>
  <r>
    <n v="4165"/>
    <d v="2016-01-25T00:00:00"/>
    <x v="2"/>
    <x v="0"/>
    <x v="104"/>
    <x v="20"/>
    <x v="0"/>
    <x v="3"/>
    <x v="39"/>
    <x v="2989"/>
    <n v="5"/>
    <n v="15.09"/>
  </r>
  <r>
    <n v="4166"/>
    <d v="2016-01-25T00:00:00"/>
    <x v="2"/>
    <x v="0"/>
    <x v="104"/>
    <x v="20"/>
    <x v="1"/>
    <x v="13"/>
    <x v="1348"/>
    <x v="2990"/>
    <n v="3"/>
    <n v="-99.35"/>
  </r>
  <r>
    <n v="4167"/>
    <d v="2016-01-25T00:00:00"/>
    <x v="2"/>
    <x v="0"/>
    <x v="104"/>
    <x v="20"/>
    <x v="1"/>
    <x v="8"/>
    <x v="282"/>
    <x v="758"/>
    <n v="1"/>
    <n v="7.82"/>
  </r>
  <r>
    <n v="4168"/>
    <d v="2016-01-25T00:00:00"/>
    <x v="2"/>
    <x v="0"/>
    <x v="104"/>
    <x v="20"/>
    <x v="0"/>
    <x v="2"/>
    <x v="62"/>
    <x v="2991"/>
    <n v="7"/>
    <n v="0"/>
  </r>
  <r>
    <n v="4169"/>
    <d v="2016-01-28T00:00:00"/>
    <x v="2"/>
    <x v="0"/>
    <x v="418"/>
    <x v="3"/>
    <x v="0"/>
    <x v="4"/>
    <x v="137"/>
    <x v="332"/>
    <n v="2"/>
    <n v="10.32"/>
  </r>
  <r>
    <n v="4170"/>
    <d v="2016-01-30T00:00:00"/>
    <x v="2"/>
    <x v="0"/>
    <x v="467"/>
    <x v="3"/>
    <x v="0"/>
    <x v="3"/>
    <x v="1480"/>
    <x v="96"/>
    <n v="2"/>
    <n v="5.89"/>
  </r>
  <r>
    <n v="4171"/>
    <d v="2016-01-30T00:00:00"/>
    <x v="2"/>
    <x v="0"/>
    <x v="236"/>
    <x v="3"/>
    <x v="0"/>
    <x v="2"/>
    <x v="865"/>
    <x v="2992"/>
    <n v="9"/>
    <n v="76.25"/>
  </r>
  <r>
    <n v="4172"/>
    <d v="2016-01-30T00:00:00"/>
    <x v="2"/>
    <x v="0"/>
    <x v="236"/>
    <x v="3"/>
    <x v="0"/>
    <x v="3"/>
    <x v="1469"/>
    <x v="2993"/>
    <n v="2"/>
    <n v="17.77"/>
  </r>
  <r>
    <n v="4173"/>
    <d v="2016-01-30T00:00:00"/>
    <x v="2"/>
    <x v="0"/>
    <x v="236"/>
    <x v="3"/>
    <x v="0"/>
    <x v="1"/>
    <x v="912"/>
    <x v="2994"/>
    <n v="9"/>
    <n v="12.22"/>
  </r>
  <r>
    <n v="4174"/>
    <d v="2016-01-30T00:00:00"/>
    <x v="2"/>
    <x v="0"/>
    <x v="560"/>
    <x v="22"/>
    <x v="1"/>
    <x v="5"/>
    <x v="1627"/>
    <x v="2995"/>
    <n v="4"/>
    <n v="-59.84"/>
  </r>
  <r>
    <n v="4175"/>
    <d v="2016-01-30T00:00:00"/>
    <x v="2"/>
    <x v="0"/>
    <x v="560"/>
    <x v="22"/>
    <x v="1"/>
    <x v="11"/>
    <x v="683"/>
    <x v="2996"/>
    <n v="1"/>
    <n v="7.77"/>
  </r>
  <r>
    <n v="4176"/>
    <d v="2016-01-30T00:00:00"/>
    <x v="2"/>
    <x v="0"/>
    <x v="736"/>
    <x v="1"/>
    <x v="0"/>
    <x v="0"/>
    <x v="1566"/>
    <x v="2997"/>
    <n v="4"/>
    <n v="52.82"/>
  </r>
  <r>
    <n v="4177"/>
    <d v="2016-01-30T00:00:00"/>
    <x v="2"/>
    <x v="0"/>
    <x v="447"/>
    <x v="1"/>
    <x v="2"/>
    <x v="6"/>
    <x v="1628"/>
    <x v="1873"/>
    <n v="4"/>
    <n v="144"/>
  </r>
  <r>
    <n v="4178"/>
    <d v="2016-01-30T00:00:00"/>
    <x v="2"/>
    <x v="0"/>
    <x v="447"/>
    <x v="1"/>
    <x v="0"/>
    <x v="3"/>
    <x v="549"/>
    <x v="2998"/>
    <n v="3"/>
    <n v="-2.68"/>
  </r>
  <r>
    <n v="4179"/>
    <d v="2016-01-30T00:00:00"/>
    <x v="2"/>
    <x v="0"/>
    <x v="447"/>
    <x v="1"/>
    <x v="1"/>
    <x v="13"/>
    <x v="1629"/>
    <x v="2999"/>
    <n v="3"/>
    <n v="-538.45000000000005"/>
  </r>
  <r>
    <n v="4180"/>
    <d v="2016-01-31T00:00:00"/>
    <x v="2"/>
    <x v="0"/>
    <x v="90"/>
    <x v="3"/>
    <x v="2"/>
    <x v="6"/>
    <x v="1492"/>
    <x v="3000"/>
    <n v="1"/>
    <n v="8.2200000000000006"/>
  </r>
  <r>
    <n v="4181"/>
    <d v="2016-01-31T00:00:00"/>
    <x v="2"/>
    <x v="0"/>
    <x v="90"/>
    <x v="3"/>
    <x v="0"/>
    <x v="0"/>
    <x v="371"/>
    <x v="2221"/>
    <n v="5"/>
    <n v="27.78"/>
  </r>
  <r>
    <n v="4182"/>
    <d v="2016-01-31T00:00:00"/>
    <x v="2"/>
    <x v="0"/>
    <x v="69"/>
    <x v="0"/>
    <x v="0"/>
    <x v="0"/>
    <x v="721"/>
    <x v="143"/>
    <n v="3"/>
    <n v="5.44"/>
  </r>
  <r>
    <n v="4183"/>
    <d v="2016-01-31T00:00:00"/>
    <x v="2"/>
    <x v="0"/>
    <x v="527"/>
    <x v="23"/>
    <x v="0"/>
    <x v="10"/>
    <x v="21"/>
    <x v="3001"/>
    <n v="2"/>
    <n v="11.68"/>
  </r>
  <r>
    <n v="4184"/>
    <d v="2016-01-31T00:00:00"/>
    <x v="2"/>
    <x v="0"/>
    <x v="151"/>
    <x v="4"/>
    <x v="0"/>
    <x v="3"/>
    <x v="1030"/>
    <x v="3002"/>
    <n v="1"/>
    <n v="635.5"/>
  </r>
  <r>
    <n v="4185"/>
    <d v="2016-01-31T00:00:00"/>
    <x v="2"/>
    <x v="0"/>
    <x v="151"/>
    <x v="4"/>
    <x v="0"/>
    <x v="10"/>
    <x v="858"/>
    <x v="3003"/>
    <n v="8"/>
    <n v="58.92"/>
  </r>
  <r>
    <n v="4186"/>
    <d v="2016-02-01T00:00:00"/>
    <x v="2"/>
    <x v="1"/>
    <x v="38"/>
    <x v="6"/>
    <x v="0"/>
    <x v="2"/>
    <x v="350"/>
    <x v="3004"/>
    <n v="5"/>
    <n v="14.68"/>
  </r>
  <r>
    <n v="4187"/>
    <d v="2016-02-01T00:00:00"/>
    <x v="2"/>
    <x v="1"/>
    <x v="436"/>
    <x v="3"/>
    <x v="0"/>
    <x v="0"/>
    <x v="1272"/>
    <x v="1479"/>
    <n v="4"/>
    <n v="48.54"/>
  </r>
  <r>
    <n v="4188"/>
    <d v="2016-02-02T00:00:00"/>
    <x v="2"/>
    <x v="1"/>
    <x v="579"/>
    <x v="20"/>
    <x v="0"/>
    <x v="2"/>
    <x v="1471"/>
    <x v="3005"/>
    <n v="2"/>
    <n v="5.9"/>
  </r>
  <r>
    <n v="4189"/>
    <d v="2016-02-02T00:00:00"/>
    <x v="2"/>
    <x v="1"/>
    <x v="145"/>
    <x v="6"/>
    <x v="2"/>
    <x v="15"/>
    <x v="846"/>
    <x v="3006"/>
    <n v="5"/>
    <n v="2799.98"/>
  </r>
  <r>
    <n v="4190"/>
    <d v="2016-02-02T00:00:00"/>
    <x v="2"/>
    <x v="1"/>
    <x v="145"/>
    <x v="6"/>
    <x v="0"/>
    <x v="3"/>
    <x v="475"/>
    <x v="131"/>
    <n v="8"/>
    <n v="18.2"/>
  </r>
  <r>
    <n v="4191"/>
    <d v="2016-02-02T00:00:00"/>
    <x v="2"/>
    <x v="1"/>
    <x v="145"/>
    <x v="6"/>
    <x v="1"/>
    <x v="8"/>
    <x v="533"/>
    <x v="3007"/>
    <n v="7"/>
    <n v="7.1"/>
  </r>
  <r>
    <n v="4192"/>
    <d v="2016-02-02T00:00:00"/>
    <x v="2"/>
    <x v="1"/>
    <x v="270"/>
    <x v="0"/>
    <x v="1"/>
    <x v="8"/>
    <x v="1630"/>
    <x v="3008"/>
    <n v="2"/>
    <n v="-77.47"/>
  </r>
  <r>
    <n v="4193"/>
    <d v="2016-02-03T00:00:00"/>
    <x v="2"/>
    <x v="1"/>
    <x v="31"/>
    <x v="5"/>
    <x v="1"/>
    <x v="5"/>
    <x v="395"/>
    <x v="3009"/>
    <n v="4"/>
    <n v="225.26"/>
  </r>
  <r>
    <n v="4194"/>
    <d v="2016-02-04T00:00:00"/>
    <x v="2"/>
    <x v="1"/>
    <x v="463"/>
    <x v="12"/>
    <x v="1"/>
    <x v="8"/>
    <x v="682"/>
    <x v="2309"/>
    <n v="2"/>
    <n v="3.95"/>
  </r>
  <r>
    <n v="4195"/>
    <d v="2016-02-04T00:00:00"/>
    <x v="2"/>
    <x v="1"/>
    <x v="389"/>
    <x v="36"/>
    <x v="2"/>
    <x v="6"/>
    <x v="80"/>
    <x v="3010"/>
    <n v="2"/>
    <n v="23.52"/>
  </r>
  <r>
    <n v="4196"/>
    <d v="2016-02-04T00:00:00"/>
    <x v="2"/>
    <x v="1"/>
    <x v="403"/>
    <x v="3"/>
    <x v="0"/>
    <x v="2"/>
    <x v="264"/>
    <x v="745"/>
    <n v="2"/>
    <n v="3.72"/>
  </r>
  <r>
    <n v="4197"/>
    <d v="2016-02-05T00:00:00"/>
    <x v="2"/>
    <x v="1"/>
    <x v="367"/>
    <x v="4"/>
    <x v="0"/>
    <x v="2"/>
    <x v="144"/>
    <x v="170"/>
    <n v="1"/>
    <n v="1.62"/>
  </r>
  <r>
    <n v="4198"/>
    <d v="2016-02-05T00:00:00"/>
    <x v="2"/>
    <x v="1"/>
    <x v="367"/>
    <x v="4"/>
    <x v="0"/>
    <x v="0"/>
    <x v="655"/>
    <x v="3011"/>
    <n v="9"/>
    <n v="170.93"/>
  </r>
  <r>
    <n v="4199"/>
    <d v="2016-02-05T00:00:00"/>
    <x v="2"/>
    <x v="1"/>
    <x v="367"/>
    <x v="4"/>
    <x v="0"/>
    <x v="7"/>
    <x v="828"/>
    <x v="412"/>
    <n v="5"/>
    <n v="0.19"/>
  </r>
  <r>
    <n v="4200"/>
    <d v="2016-02-05T00:00:00"/>
    <x v="2"/>
    <x v="1"/>
    <x v="367"/>
    <x v="4"/>
    <x v="1"/>
    <x v="8"/>
    <x v="1012"/>
    <x v="125"/>
    <n v="3"/>
    <n v="7.16"/>
  </r>
  <r>
    <n v="4201"/>
    <d v="2016-02-05T00:00:00"/>
    <x v="2"/>
    <x v="1"/>
    <x v="367"/>
    <x v="4"/>
    <x v="1"/>
    <x v="11"/>
    <x v="1049"/>
    <x v="868"/>
    <n v="2"/>
    <n v="52.8"/>
  </r>
  <r>
    <n v="4202"/>
    <d v="2016-02-05T00:00:00"/>
    <x v="2"/>
    <x v="1"/>
    <x v="367"/>
    <x v="4"/>
    <x v="0"/>
    <x v="10"/>
    <x v="1042"/>
    <x v="3012"/>
    <n v="2"/>
    <n v="78.94"/>
  </r>
  <r>
    <n v="4203"/>
    <d v="2016-02-05T00:00:00"/>
    <x v="2"/>
    <x v="1"/>
    <x v="367"/>
    <x v="4"/>
    <x v="2"/>
    <x v="6"/>
    <x v="503"/>
    <x v="681"/>
    <n v="3"/>
    <n v="28.31"/>
  </r>
  <r>
    <n v="4204"/>
    <d v="2016-02-05T00:00:00"/>
    <x v="2"/>
    <x v="1"/>
    <x v="367"/>
    <x v="4"/>
    <x v="2"/>
    <x v="6"/>
    <x v="86"/>
    <x v="3013"/>
    <n v="3"/>
    <n v="126.06"/>
  </r>
  <r>
    <n v="4205"/>
    <d v="2016-02-05T00:00:00"/>
    <x v="2"/>
    <x v="1"/>
    <x v="367"/>
    <x v="4"/>
    <x v="0"/>
    <x v="0"/>
    <x v="1289"/>
    <x v="222"/>
    <n v="3"/>
    <n v="60.26"/>
  </r>
  <r>
    <n v="4206"/>
    <d v="2016-02-05T00:00:00"/>
    <x v="2"/>
    <x v="1"/>
    <x v="367"/>
    <x v="4"/>
    <x v="0"/>
    <x v="2"/>
    <x v="627"/>
    <x v="3014"/>
    <n v="3"/>
    <n v="1.54"/>
  </r>
  <r>
    <n v="4207"/>
    <d v="2016-02-05T00:00:00"/>
    <x v="2"/>
    <x v="1"/>
    <x v="367"/>
    <x v="4"/>
    <x v="0"/>
    <x v="0"/>
    <x v="1566"/>
    <x v="3015"/>
    <n v="7"/>
    <n v="160.91"/>
  </r>
  <r>
    <n v="4208"/>
    <d v="2016-02-05T00:00:00"/>
    <x v="2"/>
    <x v="1"/>
    <x v="86"/>
    <x v="3"/>
    <x v="0"/>
    <x v="1"/>
    <x v="1"/>
    <x v="57"/>
    <n v="3"/>
    <n v="7.22"/>
  </r>
  <r>
    <n v="4209"/>
    <d v="2016-02-05T00:00:00"/>
    <x v="2"/>
    <x v="1"/>
    <x v="86"/>
    <x v="3"/>
    <x v="0"/>
    <x v="2"/>
    <x v="892"/>
    <x v="2626"/>
    <n v="3"/>
    <n v="50.37"/>
  </r>
  <r>
    <n v="4210"/>
    <d v="2016-02-05T00:00:00"/>
    <x v="2"/>
    <x v="1"/>
    <x v="86"/>
    <x v="3"/>
    <x v="1"/>
    <x v="13"/>
    <x v="1348"/>
    <x v="3016"/>
    <n v="4"/>
    <n v="6.97"/>
  </r>
  <r>
    <n v="4211"/>
    <d v="2016-02-05T00:00:00"/>
    <x v="2"/>
    <x v="1"/>
    <x v="86"/>
    <x v="3"/>
    <x v="2"/>
    <x v="6"/>
    <x v="1631"/>
    <x v="2673"/>
    <n v="4"/>
    <n v="-31.99"/>
  </r>
  <r>
    <n v="4212"/>
    <d v="2016-02-06T00:00:00"/>
    <x v="2"/>
    <x v="1"/>
    <x v="119"/>
    <x v="15"/>
    <x v="1"/>
    <x v="8"/>
    <x v="392"/>
    <x v="3017"/>
    <n v="4"/>
    <n v="-18.18"/>
  </r>
  <r>
    <n v="4213"/>
    <d v="2016-02-07T00:00:00"/>
    <x v="2"/>
    <x v="1"/>
    <x v="103"/>
    <x v="6"/>
    <x v="2"/>
    <x v="9"/>
    <x v="1598"/>
    <x v="3018"/>
    <n v="4"/>
    <n v="21"/>
  </r>
  <r>
    <n v="4214"/>
    <d v="2016-02-07T00:00:00"/>
    <x v="2"/>
    <x v="1"/>
    <x v="103"/>
    <x v="6"/>
    <x v="0"/>
    <x v="1"/>
    <x v="1046"/>
    <x v="337"/>
    <n v="3"/>
    <n v="3.6"/>
  </r>
  <r>
    <n v="4215"/>
    <d v="2016-02-07T00:00:00"/>
    <x v="2"/>
    <x v="1"/>
    <x v="737"/>
    <x v="10"/>
    <x v="0"/>
    <x v="0"/>
    <x v="1011"/>
    <x v="3019"/>
    <n v="2"/>
    <n v="10.62"/>
  </r>
  <r>
    <n v="4216"/>
    <d v="2016-02-07T00:00:00"/>
    <x v="2"/>
    <x v="1"/>
    <x v="732"/>
    <x v="3"/>
    <x v="2"/>
    <x v="6"/>
    <x v="1426"/>
    <x v="2199"/>
    <n v="5"/>
    <n v="39"/>
  </r>
  <r>
    <n v="4217"/>
    <d v="2016-02-08T00:00:00"/>
    <x v="2"/>
    <x v="1"/>
    <x v="662"/>
    <x v="25"/>
    <x v="2"/>
    <x v="6"/>
    <x v="1442"/>
    <x v="3020"/>
    <n v="3"/>
    <n v="126.9"/>
  </r>
  <r>
    <n v="4218"/>
    <d v="2016-02-08T00:00:00"/>
    <x v="2"/>
    <x v="1"/>
    <x v="36"/>
    <x v="0"/>
    <x v="1"/>
    <x v="5"/>
    <x v="123"/>
    <x v="3021"/>
    <n v="4"/>
    <n v="0"/>
  </r>
  <r>
    <n v="4219"/>
    <d v="2016-02-09T00:00:00"/>
    <x v="2"/>
    <x v="1"/>
    <x v="691"/>
    <x v="3"/>
    <x v="2"/>
    <x v="9"/>
    <x v="33"/>
    <x v="1236"/>
    <n v="3"/>
    <n v="39.590000000000003"/>
  </r>
  <r>
    <n v="4220"/>
    <d v="2016-02-09T00:00:00"/>
    <x v="2"/>
    <x v="1"/>
    <x v="691"/>
    <x v="3"/>
    <x v="2"/>
    <x v="9"/>
    <x v="1594"/>
    <x v="3022"/>
    <n v="2"/>
    <n v="11.15"/>
  </r>
  <r>
    <n v="4221"/>
    <d v="2016-02-11T00:00:00"/>
    <x v="2"/>
    <x v="1"/>
    <x v="532"/>
    <x v="39"/>
    <x v="2"/>
    <x v="6"/>
    <x v="1201"/>
    <x v="2369"/>
    <n v="7"/>
    <n v="0.7"/>
  </r>
  <r>
    <n v="4222"/>
    <d v="2016-02-12T00:00:00"/>
    <x v="2"/>
    <x v="1"/>
    <x v="143"/>
    <x v="4"/>
    <x v="0"/>
    <x v="2"/>
    <x v="1002"/>
    <x v="3023"/>
    <n v="6"/>
    <n v="175.52"/>
  </r>
  <r>
    <n v="4223"/>
    <d v="2016-02-12T00:00:00"/>
    <x v="2"/>
    <x v="1"/>
    <x v="143"/>
    <x v="4"/>
    <x v="0"/>
    <x v="3"/>
    <x v="881"/>
    <x v="3024"/>
    <n v="4"/>
    <n v="7.48"/>
  </r>
  <r>
    <n v="4224"/>
    <d v="2016-02-13T00:00:00"/>
    <x v="2"/>
    <x v="1"/>
    <x v="476"/>
    <x v="3"/>
    <x v="0"/>
    <x v="0"/>
    <x v="900"/>
    <x v="1454"/>
    <n v="3"/>
    <n v="73.41"/>
  </r>
  <r>
    <n v="4225"/>
    <d v="2016-02-14T00:00:00"/>
    <x v="2"/>
    <x v="1"/>
    <x v="610"/>
    <x v="36"/>
    <x v="0"/>
    <x v="0"/>
    <x v="1236"/>
    <x v="3025"/>
    <n v="1"/>
    <n v="2.15"/>
  </r>
  <r>
    <n v="4226"/>
    <d v="2016-02-14T00:00:00"/>
    <x v="2"/>
    <x v="1"/>
    <x v="610"/>
    <x v="36"/>
    <x v="0"/>
    <x v="4"/>
    <x v="158"/>
    <x v="166"/>
    <n v="3"/>
    <n v="2.0699999999999998"/>
  </r>
  <r>
    <n v="4227"/>
    <d v="2016-02-14T00:00:00"/>
    <x v="2"/>
    <x v="1"/>
    <x v="610"/>
    <x v="36"/>
    <x v="1"/>
    <x v="13"/>
    <x v="1036"/>
    <x v="3026"/>
    <n v="3"/>
    <n v="-47.18"/>
  </r>
  <r>
    <n v="4228"/>
    <d v="2016-02-14T00:00:00"/>
    <x v="2"/>
    <x v="1"/>
    <x v="610"/>
    <x v="36"/>
    <x v="1"/>
    <x v="8"/>
    <x v="725"/>
    <x v="75"/>
    <n v="6"/>
    <n v="4.6500000000000004"/>
  </r>
  <r>
    <n v="4229"/>
    <d v="2016-02-14T00:00:00"/>
    <x v="2"/>
    <x v="1"/>
    <x v="667"/>
    <x v="29"/>
    <x v="0"/>
    <x v="4"/>
    <x v="1007"/>
    <x v="3027"/>
    <n v="7"/>
    <n v="68.69"/>
  </r>
  <r>
    <n v="4230"/>
    <d v="2016-02-15T00:00:00"/>
    <x v="2"/>
    <x v="1"/>
    <x v="190"/>
    <x v="20"/>
    <x v="0"/>
    <x v="3"/>
    <x v="398"/>
    <x v="433"/>
    <n v="3"/>
    <n v="124.49"/>
  </r>
  <r>
    <n v="4231"/>
    <d v="2016-02-15T00:00:00"/>
    <x v="2"/>
    <x v="1"/>
    <x v="190"/>
    <x v="20"/>
    <x v="0"/>
    <x v="7"/>
    <x v="590"/>
    <x v="1051"/>
    <n v="4"/>
    <n v="3.58"/>
  </r>
  <r>
    <n v="4232"/>
    <d v="2016-02-16T00:00:00"/>
    <x v="2"/>
    <x v="1"/>
    <x v="400"/>
    <x v="1"/>
    <x v="0"/>
    <x v="12"/>
    <x v="1632"/>
    <x v="3028"/>
    <n v="6"/>
    <n v="-225.56"/>
  </r>
  <r>
    <n v="4233"/>
    <d v="2016-02-16T00:00:00"/>
    <x v="2"/>
    <x v="1"/>
    <x v="400"/>
    <x v="1"/>
    <x v="0"/>
    <x v="7"/>
    <x v="590"/>
    <x v="3029"/>
    <n v="4"/>
    <n v="1.83"/>
  </r>
  <r>
    <n v="4234"/>
    <d v="2016-02-16T00:00:00"/>
    <x v="2"/>
    <x v="1"/>
    <x v="400"/>
    <x v="1"/>
    <x v="1"/>
    <x v="5"/>
    <x v="1004"/>
    <x v="3030"/>
    <n v="3"/>
    <n v="-2.7"/>
  </r>
  <r>
    <n v="4235"/>
    <d v="2016-02-16T00:00:00"/>
    <x v="2"/>
    <x v="1"/>
    <x v="400"/>
    <x v="1"/>
    <x v="0"/>
    <x v="0"/>
    <x v="1453"/>
    <x v="193"/>
    <n v="1"/>
    <n v="1.81"/>
  </r>
  <r>
    <n v="4236"/>
    <d v="2016-02-16T00:00:00"/>
    <x v="2"/>
    <x v="1"/>
    <x v="628"/>
    <x v="23"/>
    <x v="1"/>
    <x v="5"/>
    <x v="1495"/>
    <x v="3031"/>
    <n v="2"/>
    <n v="36.47"/>
  </r>
  <r>
    <n v="4237"/>
    <d v="2016-02-16T00:00:00"/>
    <x v="2"/>
    <x v="1"/>
    <x v="60"/>
    <x v="5"/>
    <x v="1"/>
    <x v="8"/>
    <x v="1100"/>
    <x v="3032"/>
    <n v="4"/>
    <n v="34.99"/>
  </r>
  <r>
    <n v="4238"/>
    <d v="2016-02-16T00:00:00"/>
    <x v="2"/>
    <x v="1"/>
    <x v="60"/>
    <x v="5"/>
    <x v="0"/>
    <x v="3"/>
    <x v="1447"/>
    <x v="3033"/>
    <n v="1"/>
    <n v="2.61"/>
  </r>
  <r>
    <n v="4239"/>
    <d v="2016-02-16T00:00:00"/>
    <x v="2"/>
    <x v="1"/>
    <x v="453"/>
    <x v="20"/>
    <x v="1"/>
    <x v="5"/>
    <x v="1633"/>
    <x v="3034"/>
    <n v="3"/>
    <n v="39.92"/>
  </r>
  <r>
    <n v="4240"/>
    <d v="2016-02-16T00:00:00"/>
    <x v="2"/>
    <x v="1"/>
    <x v="453"/>
    <x v="20"/>
    <x v="2"/>
    <x v="9"/>
    <x v="33"/>
    <x v="1236"/>
    <n v="3"/>
    <n v="39.590000000000003"/>
  </r>
  <r>
    <n v="4241"/>
    <d v="2016-02-19T00:00:00"/>
    <x v="2"/>
    <x v="1"/>
    <x v="217"/>
    <x v="20"/>
    <x v="1"/>
    <x v="8"/>
    <x v="1150"/>
    <x v="1519"/>
    <n v="2"/>
    <n v="14.67"/>
  </r>
  <r>
    <n v="4242"/>
    <d v="2016-02-19T00:00:00"/>
    <x v="2"/>
    <x v="1"/>
    <x v="217"/>
    <x v="20"/>
    <x v="0"/>
    <x v="2"/>
    <x v="161"/>
    <x v="151"/>
    <n v="3"/>
    <n v="9.7200000000000006"/>
  </r>
  <r>
    <n v="4243"/>
    <d v="2016-02-19T00:00:00"/>
    <x v="2"/>
    <x v="1"/>
    <x v="38"/>
    <x v="20"/>
    <x v="0"/>
    <x v="1"/>
    <x v="115"/>
    <x v="3035"/>
    <n v="3"/>
    <n v="4.07"/>
  </r>
  <r>
    <n v="4244"/>
    <d v="2016-02-19T00:00:00"/>
    <x v="2"/>
    <x v="1"/>
    <x v="38"/>
    <x v="20"/>
    <x v="0"/>
    <x v="14"/>
    <x v="472"/>
    <x v="720"/>
    <n v="3"/>
    <n v="6.68"/>
  </r>
  <r>
    <n v="4245"/>
    <d v="2016-02-19T00:00:00"/>
    <x v="2"/>
    <x v="1"/>
    <x v="217"/>
    <x v="3"/>
    <x v="0"/>
    <x v="0"/>
    <x v="1285"/>
    <x v="3036"/>
    <n v="2"/>
    <n v="33.31"/>
  </r>
  <r>
    <n v="4246"/>
    <d v="2016-02-20T00:00:00"/>
    <x v="2"/>
    <x v="1"/>
    <x v="545"/>
    <x v="15"/>
    <x v="0"/>
    <x v="0"/>
    <x v="1219"/>
    <x v="3037"/>
    <n v="2"/>
    <n v="5.57"/>
  </r>
  <r>
    <n v="4247"/>
    <d v="2016-02-21T00:00:00"/>
    <x v="2"/>
    <x v="1"/>
    <x v="543"/>
    <x v="3"/>
    <x v="2"/>
    <x v="9"/>
    <x v="410"/>
    <x v="3038"/>
    <n v="1"/>
    <n v="0.78"/>
  </r>
  <r>
    <n v="4248"/>
    <d v="2016-02-21T00:00:00"/>
    <x v="2"/>
    <x v="1"/>
    <x v="543"/>
    <x v="3"/>
    <x v="0"/>
    <x v="3"/>
    <x v="541"/>
    <x v="3039"/>
    <n v="4"/>
    <n v="6.5"/>
  </r>
  <r>
    <n v="4249"/>
    <d v="2016-02-21T00:00:00"/>
    <x v="2"/>
    <x v="1"/>
    <x v="543"/>
    <x v="3"/>
    <x v="0"/>
    <x v="2"/>
    <x v="437"/>
    <x v="954"/>
    <n v="5"/>
    <n v="8.98"/>
  </r>
  <r>
    <n v="4250"/>
    <d v="2016-02-21T00:00:00"/>
    <x v="2"/>
    <x v="1"/>
    <x v="543"/>
    <x v="3"/>
    <x v="0"/>
    <x v="3"/>
    <x v="706"/>
    <x v="3040"/>
    <n v="7"/>
    <n v="10.94"/>
  </r>
  <r>
    <n v="4251"/>
    <d v="2016-02-21T00:00:00"/>
    <x v="2"/>
    <x v="1"/>
    <x v="625"/>
    <x v="20"/>
    <x v="1"/>
    <x v="8"/>
    <x v="568"/>
    <x v="3041"/>
    <n v="5"/>
    <n v="28.96"/>
  </r>
  <r>
    <n v="4252"/>
    <d v="2016-02-21T00:00:00"/>
    <x v="2"/>
    <x v="1"/>
    <x v="625"/>
    <x v="20"/>
    <x v="0"/>
    <x v="2"/>
    <x v="1080"/>
    <x v="3042"/>
    <n v="3"/>
    <n v="80.02"/>
  </r>
  <r>
    <n v="4253"/>
    <d v="2016-02-21T00:00:00"/>
    <x v="2"/>
    <x v="1"/>
    <x v="625"/>
    <x v="20"/>
    <x v="2"/>
    <x v="6"/>
    <x v="585"/>
    <x v="2447"/>
    <n v="2"/>
    <n v="2"/>
  </r>
  <r>
    <n v="4254"/>
    <d v="2016-02-21T00:00:00"/>
    <x v="2"/>
    <x v="1"/>
    <x v="607"/>
    <x v="16"/>
    <x v="0"/>
    <x v="3"/>
    <x v="950"/>
    <x v="572"/>
    <n v="3"/>
    <n v="-2.76"/>
  </r>
  <r>
    <n v="4255"/>
    <d v="2016-02-21T00:00:00"/>
    <x v="2"/>
    <x v="1"/>
    <x v="607"/>
    <x v="16"/>
    <x v="0"/>
    <x v="3"/>
    <x v="396"/>
    <x v="190"/>
    <n v="2"/>
    <n v="-26.73"/>
  </r>
  <r>
    <n v="4256"/>
    <d v="2016-02-21T00:00:00"/>
    <x v="2"/>
    <x v="1"/>
    <x v="607"/>
    <x v="16"/>
    <x v="0"/>
    <x v="2"/>
    <x v="1126"/>
    <x v="3043"/>
    <n v="3"/>
    <n v="32.43"/>
  </r>
  <r>
    <n v="4257"/>
    <d v="2016-02-21T00:00:00"/>
    <x v="2"/>
    <x v="1"/>
    <x v="400"/>
    <x v="20"/>
    <x v="1"/>
    <x v="8"/>
    <x v="1108"/>
    <x v="3044"/>
    <n v="7"/>
    <n v="66.540000000000006"/>
  </r>
  <r>
    <n v="4258"/>
    <d v="2016-02-22T00:00:00"/>
    <x v="2"/>
    <x v="1"/>
    <x v="298"/>
    <x v="21"/>
    <x v="0"/>
    <x v="12"/>
    <x v="1217"/>
    <x v="3045"/>
    <n v="9"/>
    <n v="137.29"/>
  </r>
  <r>
    <n v="4259"/>
    <d v="2016-02-22T00:00:00"/>
    <x v="2"/>
    <x v="1"/>
    <x v="501"/>
    <x v="3"/>
    <x v="2"/>
    <x v="6"/>
    <x v="674"/>
    <x v="769"/>
    <n v="5"/>
    <n v="55.75"/>
  </r>
  <r>
    <n v="4260"/>
    <d v="2016-02-22T00:00:00"/>
    <x v="2"/>
    <x v="1"/>
    <x v="501"/>
    <x v="3"/>
    <x v="2"/>
    <x v="9"/>
    <x v="306"/>
    <x v="2863"/>
    <n v="1"/>
    <n v="15.22"/>
  </r>
  <r>
    <n v="4261"/>
    <d v="2016-02-22T00:00:00"/>
    <x v="2"/>
    <x v="1"/>
    <x v="501"/>
    <x v="3"/>
    <x v="0"/>
    <x v="7"/>
    <x v="648"/>
    <x v="2241"/>
    <n v="3"/>
    <n v="5.01"/>
  </r>
  <r>
    <n v="4262"/>
    <d v="2016-02-23T00:00:00"/>
    <x v="2"/>
    <x v="1"/>
    <x v="296"/>
    <x v="2"/>
    <x v="0"/>
    <x v="10"/>
    <x v="1270"/>
    <x v="3046"/>
    <n v="3"/>
    <n v="21.59"/>
  </r>
  <r>
    <n v="4263"/>
    <d v="2016-02-25T00:00:00"/>
    <x v="2"/>
    <x v="1"/>
    <x v="664"/>
    <x v="10"/>
    <x v="0"/>
    <x v="10"/>
    <x v="21"/>
    <x v="1448"/>
    <n v="5"/>
    <n v="17.52"/>
  </r>
  <r>
    <n v="4264"/>
    <d v="2016-02-27T00:00:00"/>
    <x v="2"/>
    <x v="1"/>
    <x v="275"/>
    <x v="20"/>
    <x v="0"/>
    <x v="12"/>
    <x v="1076"/>
    <x v="3047"/>
    <n v="3"/>
    <n v="49.56"/>
  </r>
  <r>
    <n v="4265"/>
    <d v="2016-02-27T00:00:00"/>
    <x v="2"/>
    <x v="1"/>
    <x v="34"/>
    <x v="21"/>
    <x v="0"/>
    <x v="3"/>
    <x v="933"/>
    <x v="3048"/>
    <n v="3"/>
    <n v="28.41"/>
  </r>
  <r>
    <n v="4266"/>
    <d v="2016-02-27T00:00:00"/>
    <x v="2"/>
    <x v="1"/>
    <x v="738"/>
    <x v="0"/>
    <x v="1"/>
    <x v="8"/>
    <x v="1634"/>
    <x v="3049"/>
    <n v="2"/>
    <n v="-6.88"/>
  </r>
  <r>
    <n v="4267"/>
    <d v="2016-02-28T00:00:00"/>
    <x v="2"/>
    <x v="1"/>
    <x v="390"/>
    <x v="20"/>
    <x v="0"/>
    <x v="7"/>
    <x v="78"/>
    <x v="3050"/>
    <n v="6"/>
    <n v="18.239999999999998"/>
  </r>
  <r>
    <n v="4268"/>
    <d v="2016-02-29T00:00:00"/>
    <x v="2"/>
    <x v="1"/>
    <x v="641"/>
    <x v="10"/>
    <x v="0"/>
    <x v="4"/>
    <x v="859"/>
    <x v="3051"/>
    <n v="7"/>
    <n v="8.33"/>
  </r>
  <r>
    <n v="4269"/>
    <d v="2016-03-01T00:00:00"/>
    <x v="2"/>
    <x v="2"/>
    <x v="502"/>
    <x v="20"/>
    <x v="1"/>
    <x v="13"/>
    <x v="1348"/>
    <x v="3052"/>
    <n v="8"/>
    <n v="-264.92"/>
  </r>
  <r>
    <n v="4270"/>
    <d v="2016-03-01T00:00:00"/>
    <x v="2"/>
    <x v="2"/>
    <x v="502"/>
    <x v="20"/>
    <x v="0"/>
    <x v="0"/>
    <x v="371"/>
    <x v="1660"/>
    <n v="1"/>
    <n v="12.13"/>
  </r>
  <r>
    <n v="4271"/>
    <d v="2016-03-01T00:00:00"/>
    <x v="2"/>
    <x v="2"/>
    <x v="502"/>
    <x v="20"/>
    <x v="0"/>
    <x v="2"/>
    <x v="986"/>
    <x v="1225"/>
    <n v="2"/>
    <n v="105.25"/>
  </r>
  <r>
    <n v="4272"/>
    <d v="2016-03-01T00:00:00"/>
    <x v="2"/>
    <x v="2"/>
    <x v="502"/>
    <x v="20"/>
    <x v="2"/>
    <x v="15"/>
    <x v="825"/>
    <x v="2909"/>
    <n v="7"/>
    <n v="2400.9699999999998"/>
  </r>
  <r>
    <n v="4273"/>
    <d v="2016-03-01T00:00:00"/>
    <x v="2"/>
    <x v="2"/>
    <x v="402"/>
    <x v="26"/>
    <x v="2"/>
    <x v="6"/>
    <x v="1635"/>
    <x v="281"/>
    <n v="2"/>
    <n v="14"/>
  </r>
  <r>
    <n v="4274"/>
    <d v="2016-03-03T00:00:00"/>
    <x v="2"/>
    <x v="2"/>
    <x v="248"/>
    <x v="7"/>
    <x v="0"/>
    <x v="3"/>
    <x v="413"/>
    <x v="455"/>
    <n v="7"/>
    <n v="219.45"/>
  </r>
  <r>
    <n v="4275"/>
    <d v="2016-03-03T00:00:00"/>
    <x v="2"/>
    <x v="2"/>
    <x v="248"/>
    <x v="7"/>
    <x v="2"/>
    <x v="6"/>
    <x v="307"/>
    <x v="1698"/>
    <n v="5"/>
    <n v="129.59"/>
  </r>
  <r>
    <n v="4276"/>
    <d v="2016-03-03T00:00:00"/>
    <x v="2"/>
    <x v="2"/>
    <x v="248"/>
    <x v="7"/>
    <x v="0"/>
    <x v="0"/>
    <x v="285"/>
    <x v="920"/>
    <n v="3"/>
    <n v="79.89"/>
  </r>
  <r>
    <n v="4277"/>
    <d v="2016-03-03T00:00:00"/>
    <x v="2"/>
    <x v="2"/>
    <x v="739"/>
    <x v="0"/>
    <x v="0"/>
    <x v="0"/>
    <x v="1636"/>
    <x v="3053"/>
    <n v="7"/>
    <n v="15.51"/>
  </r>
  <r>
    <n v="4278"/>
    <d v="2016-03-03T00:00:00"/>
    <x v="2"/>
    <x v="2"/>
    <x v="739"/>
    <x v="0"/>
    <x v="1"/>
    <x v="5"/>
    <x v="868"/>
    <x v="3054"/>
    <n v="5"/>
    <n v="-56.34"/>
  </r>
  <r>
    <n v="4279"/>
    <d v="2016-03-03T00:00:00"/>
    <x v="2"/>
    <x v="2"/>
    <x v="583"/>
    <x v="18"/>
    <x v="2"/>
    <x v="6"/>
    <x v="419"/>
    <x v="3055"/>
    <n v="3"/>
    <n v="37.76"/>
  </r>
  <r>
    <n v="4280"/>
    <d v="2016-03-03T00:00:00"/>
    <x v="2"/>
    <x v="2"/>
    <x v="393"/>
    <x v="0"/>
    <x v="1"/>
    <x v="13"/>
    <x v="1637"/>
    <x v="3056"/>
    <n v="3"/>
    <n v="-127.58"/>
  </r>
  <r>
    <n v="4281"/>
    <d v="2016-03-03T00:00:00"/>
    <x v="2"/>
    <x v="2"/>
    <x v="393"/>
    <x v="0"/>
    <x v="2"/>
    <x v="15"/>
    <x v="1537"/>
    <x v="2619"/>
    <n v="3"/>
    <n v="33.590000000000003"/>
  </r>
  <r>
    <n v="4282"/>
    <d v="2016-03-03T00:00:00"/>
    <x v="2"/>
    <x v="2"/>
    <x v="393"/>
    <x v="0"/>
    <x v="0"/>
    <x v="10"/>
    <x v="1418"/>
    <x v="2693"/>
    <n v="3"/>
    <n v="11.9"/>
  </r>
  <r>
    <n v="4283"/>
    <d v="2016-03-03T00:00:00"/>
    <x v="2"/>
    <x v="2"/>
    <x v="161"/>
    <x v="3"/>
    <x v="0"/>
    <x v="14"/>
    <x v="1486"/>
    <x v="3057"/>
    <n v="3"/>
    <n v="7.61"/>
  </r>
  <r>
    <n v="4284"/>
    <d v="2016-03-03T00:00:00"/>
    <x v="2"/>
    <x v="2"/>
    <x v="161"/>
    <x v="3"/>
    <x v="1"/>
    <x v="8"/>
    <x v="1200"/>
    <x v="2035"/>
    <n v="3"/>
    <n v="12"/>
  </r>
  <r>
    <n v="4285"/>
    <d v="2016-03-03T00:00:00"/>
    <x v="2"/>
    <x v="2"/>
    <x v="116"/>
    <x v="0"/>
    <x v="0"/>
    <x v="14"/>
    <x v="625"/>
    <x v="3058"/>
    <n v="3"/>
    <n v="-786.01"/>
  </r>
  <r>
    <n v="4286"/>
    <d v="2016-03-03T00:00:00"/>
    <x v="2"/>
    <x v="2"/>
    <x v="116"/>
    <x v="0"/>
    <x v="0"/>
    <x v="7"/>
    <x v="299"/>
    <x v="2256"/>
    <n v="1"/>
    <n v="0.78"/>
  </r>
  <r>
    <n v="4287"/>
    <d v="2016-03-03T00:00:00"/>
    <x v="2"/>
    <x v="2"/>
    <x v="116"/>
    <x v="0"/>
    <x v="2"/>
    <x v="6"/>
    <x v="570"/>
    <x v="1674"/>
    <n v="3"/>
    <n v="32.4"/>
  </r>
  <r>
    <n v="4288"/>
    <d v="2016-03-03T00:00:00"/>
    <x v="2"/>
    <x v="2"/>
    <x v="116"/>
    <x v="0"/>
    <x v="2"/>
    <x v="9"/>
    <x v="579"/>
    <x v="1706"/>
    <n v="7"/>
    <n v="5.74"/>
  </r>
  <r>
    <n v="4289"/>
    <d v="2016-03-04T00:00:00"/>
    <x v="2"/>
    <x v="2"/>
    <x v="588"/>
    <x v="3"/>
    <x v="0"/>
    <x v="4"/>
    <x v="1638"/>
    <x v="964"/>
    <n v="1"/>
    <n v="4.93"/>
  </r>
  <r>
    <n v="4290"/>
    <d v="2016-03-04T00:00:00"/>
    <x v="2"/>
    <x v="2"/>
    <x v="211"/>
    <x v="16"/>
    <x v="0"/>
    <x v="1"/>
    <x v="260"/>
    <x v="3059"/>
    <n v="4"/>
    <n v="3.53"/>
  </r>
  <r>
    <n v="4291"/>
    <d v="2016-03-04T00:00:00"/>
    <x v="2"/>
    <x v="2"/>
    <x v="247"/>
    <x v="18"/>
    <x v="0"/>
    <x v="3"/>
    <x v="442"/>
    <x v="3060"/>
    <n v="3"/>
    <n v="64.2"/>
  </r>
  <r>
    <n v="4292"/>
    <d v="2016-03-04T00:00:00"/>
    <x v="2"/>
    <x v="2"/>
    <x v="654"/>
    <x v="38"/>
    <x v="2"/>
    <x v="9"/>
    <x v="615"/>
    <x v="281"/>
    <n v="2"/>
    <n v="57.59"/>
  </r>
  <r>
    <n v="4293"/>
    <d v="2016-03-05T00:00:00"/>
    <x v="2"/>
    <x v="2"/>
    <x v="274"/>
    <x v="0"/>
    <x v="0"/>
    <x v="10"/>
    <x v="323"/>
    <x v="347"/>
    <n v="3"/>
    <n v="50.41"/>
  </r>
  <r>
    <n v="4294"/>
    <d v="2016-03-05T00:00:00"/>
    <x v="2"/>
    <x v="2"/>
    <x v="274"/>
    <x v="0"/>
    <x v="0"/>
    <x v="2"/>
    <x v="90"/>
    <x v="3038"/>
    <n v="1"/>
    <n v="-0.81"/>
  </r>
  <r>
    <n v="4295"/>
    <d v="2016-03-06T00:00:00"/>
    <x v="2"/>
    <x v="2"/>
    <x v="640"/>
    <x v="2"/>
    <x v="2"/>
    <x v="6"/>
    <x v="548"/>
    <x v="3061"/>
    <n v="2"/>
    <n v="-71.989999999999995"/>
  </r>
  <r>
    <n v="4296"/>
    <d v="2016-03-06T00:00:00"/>
    <x v="2"/>
    <x v="2"/>
    <x v="640"/>
    <x v="2"/>
    <x v="0"/>
    <x v="3"/>
    <x v="876"/>
    <x v="3062"/>
    <n v="1"/>
    <n v="-1.5"/>
  </r>
  <r>
    <n v="4297"/>
    <d v="2016-03-06T00:00:00"/>
    <x v="2"/>
    <x v="2"/>
    <x v="640"/>
    <x v="2"/>
    <x v="2"/>
    <x v="6"/>
    <x v="450"/>
    <x v="3063"/>
    <n v="3"/>
    <n v="-12.51"/>
  </r>
  <r>
    <n v="4298"/>
    <d v="2016-03-06T00:00:00"/>
    <x v="2"/>
    <x v="2"/>
    <x v="641"/>
    <x v="1"/>
    <x v="0"/>
    <x v="12"/>
    <x v="468"/>
    <x v="3064"/>
    <n v="3"/>
    <n v="-6.3"/>
  </r>
  <r>
    <n v="4299"/>
    <d v="2016-03-06T00:00:00"/>
    <x v="2"/>
    <x v="2"/>
    <x v="641"/>
    <x v="1"/>
    <x v="0"/>
    <x v="3"/>
    <x v="1056"/>
    <x v="2998"/>
    <n v="4"/>
    <n v="-2.76"/>
  </r>
  <r>
    <n v="4300"/>
    <d v="2016-03-06T00:00:00"/>
    <x v="2"/>
    <x v="2"/>
    <x v="641"/>
    <x v="1"/>
    <x v="1"/>
    <x v="8"/>
    <x v="1100"/>
    <x v="3065"/>
    <n v="5"/>
    <n v="-194.82"/>
  </r>
  <r>
    <n v="4301"/>
    <d v="2016-03-06T00:00:00"/>
    <x v="2"/>
    <x v="2"/>
    <x v="641"/>
    <x v="1"/>
    <x v="1"/>
    <x v="13"/>
    <x v="1053"/>
    <x v="1338"/>
    <n v="2"/>
    <n v="-99.27"/>
  </r>
  <r>
    <n v="4302"/>
    <d v="2016-03-07T00:00:00"/>
    <x v="2"/>
    <x v="2"/>
    <x v="290"/>
    <x v="0"/>
    <x v="2"/>
    <x v="6"/>
    <x v="1639"/>
    <x v="3066"/>
    <n v="3"/>
    <n v="1.58"/>
  </r>
  <r>
    <n v="4303"/>
    <d v="2016-03-08T00:00:00"/>
    <x v="2"/>
    <x v="2"/>
    <x v="456"/>
    <x v="16"/>
    <x v="2"/>
    <x v="6"/>
    <x v="686"/>
    <x v="3067"/>
    <n v="5"/>
    <n v="85.25"/>
  </r>
  <r>
    <n v="4304"/>
    <d v="2016-03-08T00:00:00"/>
    <x v="2"/>
    <x v="2"/>
    <x v="456"/>
    <x v="16"/>
    <x v="1"/>
    <x v="8"/>
    <x v="809"/>
    <x v="2654"/>
    <n v="3"/>
    <n v="-3.84"/>
  </r>
  <r>
    <n v="4305"/>
    <d v="2016-03-08T00:00:00"/>
    <x v="2"/>
    <x v="2"/>
    <x v="190"/>
    <x v="12"/>
    <x v="0"/>
    <x v="3"/>
    <x v="39"/>
    <x v="3068"/>
    <n v="3"/>
    <n v="-7.11"/>
  </r>
  <r>
    <n v="4306"/>
    <d v="2016-03-08T00:00:00"/>
    <x v="2"/>
    <x v="2"/>
    <x v="280"/>
    <x v="2"/>
    <x v="2"/>
    <x v="6"/>
    <x v="80"/>
    <x v="3069"/>
    <n v="4"/>
    <n v="-25.33"/>
  </r>
  <r>
    <n v="4307"/>
    <d v="2016-03-08T00:00:00"/>
    <x v="2"/>
    <x v="2"/>
    <x v="280"/>
    <x v="2"/>
    <x v="0"/>
    <x v="7"/>
    <x v="1534"/>
    <x v="784"/>
    <n v="2"/>
    <n v="-1.35"/>
  </r>
  <r>
    <n v="4308"/>
    <d v="2016-03-08T00:00:00"/>
    <x v="2"/>
    <x v="2"/>
    <x v="656"/>
    <x v="20"/>
    <x v="1"/>
    <x v="8"/>
    <x v="1231"/>
    <x v="3070"/>
    <n v="8"/>
    <n v="44.3"/>
  </r>
  <r>
    <n v="4309"/>
    <d v="2016-03-08T00:00:00"/>
    <x v="2"/>
    <x v="2"/>
    <x v="656"/>
    <x v="20"/>
    <x v="0"/>
    <x v="0"/>
    <x v="729"/>
    <x v="115"/>
    <n v="2"/>
    <n v="6.35"/>
  </r>
  <r>
    <n v="4310"/>
    <d v="2016-03-08T00:00:00"/>
    <x v="2"/>
    <x v="2"/>
    <x v="656"/>
    <x v="20"/>
    <x v="0"/>
    <x v="3"/>
    <x v="715"/>
    <x v="817"/>
    <n v="2"/>
    <n v="22.57"/>
  </r>
  <r>
    <n v="4311"/>
    <d v="2016-03-08T00:00:00"/>
    <x v="2"/>
    <x v="2"/>
    <x v="694"/>
    <x v="0"/>
    <x v="0"/>
    <x v="3"/>
    <x v="1058"/>
    <x v="1939"/>
    <n v="9"/>
    <n v="-14.17"/>
  </r>
  <r>
    <n v="4312"/>
    <d v="2016-03-08T00:00:00"/>
    <x v="2"/>
    <x v="2"/>
    <x v="694"/>
    <x v="0"/>
    <x v="2"/>
    <x v="9"/>
    <x v="843"/>
    <x v="3071"/>
    <n v="5"/>
    <n v="8.39"/>
  </r>
  <r>
    <n v="4313"/>
    <d v="2016-03-08T00:00:00"/>
    <x v="2"/>
    <x v="2"/>
    <x v="694"/>
    <x v="0"/>
    <x v="0"/>
    <x v="10"/>
    <x v="838"/>
    <x v="1190"/>
    <n v="3"/>
    <n v="49.39"/>
  </r>
  <r>
    <n v="4314"/>
    <d v="2016-03-08T00:00:00"/>
    <x v="2"/>
    <x v="2"/>
    <x v="153"/>
    <x v="14"/>
    <x v="0"/>
    <x v="12"/>
    <x v="1632"/>
    <x v="3072"/>
    <n v="3"/>
    <n v="48.33"/>
  </r>
  <r>
    <n v="4315"/>
    <d v="2016-03-08T00:00:00"/>
    <x v="2"/>
    <x v="2"/>
    <x v="153"/>
    <x v="14"/>
    <x v="0"/>
    <x v="4"/>
    <x v="531"/>
    <x v="670"/>
    <n v="5"/>
    <n v="3.75"/>
  </r>
  <r>
    <n v="4316"/>
    <d v="2016-03-09T00:00:00"/>
    <x v="2"/>
    <x v="2"/>
    <x v="81"/>
    <x v="37"/>
    <x v="2"/>
    <x v="9"/>
    <x v="1253"/>
    <x v="3073"/>
    <n v="5"/>
    <n v="87.89"/>
  </r>
  <r>
    <n v="4317"/>
    <d v="2016-03-09T00:00:00"/>
    <x v="2"/>
    <x v="2"/>
    <x v="255"/>
    <x v="32"/>
    <x v="0"/>
    <x v="2"/>
    <x v="329"/>
    <x v="1737"/>
    <n v="1"/>
    <n v="3.36"/>
  </r>
  <r>
    <n v="4318"/>
    <d v="2016-03-09T00:00:00"/>
    <x v="2"/>
    <x v="2"/>
    <x v="255"/>
    <x v="32"/>
    <x v="1"/>
    <x v="5"/>
    <x v="478"/>
    <x v="142"/>
    <n v="5"/>
    <n v="88.73"/>
  </r>
  <r>
    <n v="4319"/>
    <d v="2016-03-09T00:00:00"/>
    <x v="2"/>
    <x v="2"/>
    <x v="255"/>
    <x v="32"/>
    <x v="0"/>
    <x v="0"/>
    <x v="1490"/>
    <x v="150"/>
    <n v="3"/>
    <n v="8.7899999999999991"/>
  </r>
  <r>
    <n v="4320"/>
    <d v="2016-03-09T00:00:00"/>
    <x v="2"/>
    <x v="2"/>
    <x v="255"/>
    <x v="32"/>
    <x v="0"/>
    <x v="3"/>
    <x v="1438"/>
    <x v="3074"/>
    <n v="4"/>
    <n v="23.31"/>
  </r>
  <r>
    <n v="4321"/>
    <d v="2016-03-10T00:00:00"/>
    <x v="2"/>
    <x v="2"/>
    <x v="740"/>
    <x v="20"/>
    <x v="1"/>
    <x v="11"/>
    <x v="469"/>
    <x v="3075"/>
    <n v="1"/>
    <n v="-22.1"/>
  </r>
  <r>
    <n v="4322"/>
    <d v="2016-03-10T00:00:00"/>
    <x v="2"/>
    <x v="2"/>
    <x v="741"/>
    <x v="2"/>
    <x v="2"/>
    <x v="9"/>
    <x v="399"/>
    <x v="3076"/>
    <n v="1"/>
    <n v="7.5"/>
  </r>
  <r>
    <n v="4323"/>
    <d v="2016-03-10T00:00:00"/>
    <x v="2"/>
    <x v="2"/>
    <x v="432"/>
    <x v="3"/>
    <x v="0"/>
    <x v="0"/>
    <x v="1228"/>
    <x v="1119"/>
    <n v="5"/>
    <n v="7.15"/>
  </r>
  <r>
    <n v="4324"/>
    <d v="2016-03-10T00:00:00"/>
    <x v="2"/>
    <x v="2"/>
    <x v="432"/>
    <x v="3"/>
    <x v="2"/>
    <x v="6"/>
    <x v="402"/>
    <x v="3077"/>
    <n v="8"/>
    <n v="363.9"/>
  </r>
  <r>
    <n v="4325"/>
    <d v="2016-03-10T00:00:00"/>
    <x v="2"/>
    <x v="2"/>
    <x v="511"/>
    <x v="3"/>
    <x v="2"/>
    <x v="9"/>
    <x v="907"/>
    <x v="3078"/>
    <n v="3"/>
    <n v="5.0999999999999996"/>
  </r>
  <r>
    <n v="4326"/>
    <d v="2016-03-10T00:00:00"/>
    <x v="2"/>
    <x v="2"/>
    <x v="511"/>
    <x v="3"/>
    <x v="2"/>
    <x v="15"/>
    <x v="1640"/>
    <x v="3079"/>
    <n v="3"/>
    <n v="377.73"/>
  </r>
  <r>
    <n v="4327"/>
    <d v="2016-03-10T00:00:00"/>
    <x v="2"/>
    <x v="2"/>
    <x v="223"/>
    <x v="12"/>
    <x v="0"/>
    <x v="2"/>
    <x v="1575"/>
    <x v="3080"/>
    <n v="1"/>
    <n v="6.54"/>
  </r>
  <r>
    <n v="4328"/>
    <d v="2016-03-11T00:00:00"/>
    <x v="2"/>
    <x v="2"/>
    <x v="402"/>
    <x v="28"/>
    <x v="2"/>
    <x v="9"/>
    <x v="1273"/>
    <x v="758"/>
    <n v="2"/>
    <n v="19.77"/>
  </r>
  <r>
    <n v="4329"/>
    <d v="2016-03-11T00:00:00"/>
    <x v="2"/>
    <x v="2"/>
    <x v="402"/>
    <x v="28"/>
    <x v="0"/>
    <x v="3"/>
    <x v="93"/>
    <x v="96"/>
    <n v="2"/>
    <n v="8.2100000000000009"/>
  </r>
  <r>
    <n v="4330"/>
    <d v="2016-03-11T00:00:00"/>
    <x v="2"/>
    <x v="2"/>
    <x v="2"/>
    <x v="23"/>
    <x v="1"/>
    <x v="13"/>
    <x v="1348"/>
    <x v="1952"/>
    <n v="2"/>
    <n v="-31.37"/>
  </r>
  <r>
    <n v="4331"/>
    <d v="2016-03-11T00:00:00"/>
    <x v="2"/>
    <x v="2"/>
    <x v="425"/>
    <x v="4"/>
    <x v="1"/>
    <x v="8"/>
    <x v="192"/>
    <x v="3081"/>
    <n v="4"/>
    <n v="31.54"/>
  </r>
  <r>
    <n v="4332"/>
    <d v="2016-03-11T00:00:00"/>
    <x v="2"/>
    <x v="2"/>
    <x v="425"/>
    <x v="4"/>
    <x v="0"/>
    <x v="2"/>
    <x v="1407"/>
    <x v="3082"/>
    <n v="4"/>
    <n v="125.14"/>
  </r>
  <r>
    <n v="4333"/>
    <d v="2016-03-11T00:00:00"/>
    <x v="2"/>
    <x v="2"/>
    <x v="730"/>
    <x v="2"/>
    <x v="1"/>
    <x v="8"/>
    <x v="1298"/>
    <x v="3083"/>
    <n v="4"/>
    <n v="9.48"/>
  </r>
  <r>
    <n v="4334"/>
    <d v="2016-03-12T00:00:00"/>
    <x v="2"/>
    <x v="2"/>
    <x v="411"/>
    <x v="8"/>
    <x v="0"/>
    <x v="0"/>
    <x v="1587"/>
    <x v="115"/>
    <n v="2"/>
    <n v="6.22"/>
  </r>
  <r>
    <n v="4335"/>
    <d v="2016-03-12T00:00:00"/>
    <x v="2"/>
    <x v="2"/>
    <x v="584"/>
    <x v="20"/>
    <x v="0"/>
    <x v="10"/>
    <x v="21"/>
    <x v="1729"/>
    <n v="3"/>
    <n v="13.5"/>
  </r>
  <r>
    <n v="4336"/>
    <d v="2016-03-12T00:00:00"/>
    <x v="2"/>
    <x v="2"/>
    <x v="78"/>
    <x v="3"/>
    <x v="0"/>
    <x v="2"/>
    <x v="1324"/>
    <x v="3084"/>
    <n v="5"/>
    <n v="6.77"/>
  </r>
  <r>
    <n v="4337"/>
    <d v="2016-03-12T00:00:00"/>
    <x v="2"/>
    <x v="2"/>
    <x v="78"/>
    <x v="3"/>
    <x v="0"/>
    <x v="12"/>
    <x v="256"/>
    <x v="276"/>
    <n v="5"/>
    <n v="40.270000000000003"/>
  </r>
  <r>
    <n v="4338"/>
    <d v="2016-03-12T00:00:00"/>
    <x v="2"/>
    <x v="2"/>
    <x v="78"/>
    <x v="3"/>
    <x v="0"/>
    <x v="10"/>
    <x v="464"/>
    <x v="3085"/>
    <n v="4"/>
    <n v="14.97"/>
  </r>
  <r>
    <n v="4339"/>
    <d v="2016-03-12T00:00:00"/>
    <x v="2"/>
    <x v="2"/>
    <x v="78"/>
    <x v="3"/>
    <x v="1"/>
    <x v="5"/>
    <x v="1111"/>
    <x v="3086"/>
    <n v="3"/>
    <n v="77.040000000000006"/>
  </r>
  <r>
    <n v="4340"/>
    <d v="2016-03-12T00:00:00"/>
    <x v="2"/>
    <x v="2"/>
    <x v="308"/>
    <x v="3"/>
    <x v="0"/>
    <x v="0"/>
    <x v="1641"/>
    <x v="381"/>
    <n v="2"/>
    <n v="8.99"/>
  </r>
  <r>
    <n v="4341"/>
    <d v="2016-03-13T00:00:00"/>
    <x v="2"/>
    <x v="2"/>
    <x v="581"/>
    <x v="12"/>
    <x v="0"/>
    <x v="12"/>
    <x v="1642"/>
    <x v="3087"/>
    <n v="5"/>
    <n v="17.77"/>
  </r>
  <r>
    <n v="4342"/>
    <d v="2016-03-13T00:00:00"/>
    <x v="2"/>
    <x v="2"/>
    <x v="581"/>
    <x v="12"/>
    <x v="2"/>
    <x v="6"/>
    <x v="1553"/>
    <x v="3088"/>
    <n v="2"/>
    <n v="15.24"/>
  </r>
  <r>
    <n v="4343"/>
    <d v="2016-03-13T00:00:00"/>
    <x v="2"/>
    <x v="2"/>
    <x v="235"/>
    <x v="0"/>
    <x v="0"/>
    <x v="0"/>
    <x v="40"/>
    <x v="3089"/>
    <n v="5"/>
    <n v="24.53"/>
  </r>
  <r>
    <n v="4344"/>
    <d v="2016-03-13T00:00:00"/>
    <x v="2"/>
    <x v="2"/>
    <x v="235"/>
    <x v="0"/>
    <x v="0"/>
    <x v="3"/>
    <x v="740"/>
    <x v="3090"/>
    <n v="2"/>
    <n v="-2.16"/>
  </r>
  <r>
    <n v="4345"/>
    <d v="2016-03-13T00:00:00"/>
    <x v="2"/>
    <x v="2"/>
    <x v="235"/>
    <x v="0"/>
    <x v="1"/>
    <x v="13"/>
    <x v="1138"/>
    <x v="3091"/>
    <n v="5"/>
    <n v="0"/>
  </r>
  <r>
    <n v="4346"/>
    <d v="2016-03-13T00:00:00"/>
    <x v="2"/>
    <x v="2"/>
    <x v="692"/>
    <x v="6"/>
    <x v="1"/>
    <x v="8"/>
    <x v="14"/>
    <x v="3092"/>
    <n v="2"/>
    <n v="40.92"/>
  </r>
  <r>
    <n v="4347"/>
    <d v="2016-03-13T00:00:00"/>
    <x v="2"/>
    <x v="2"/>
    <x v="692"/>
    <x v="6"/>
    <x v="0"/>
    <x v="12"/>
    <x v="1368"/>
    <x v="2017"/>
    <n v="2"/>
    <n v="44.89"/>
  </r>
  <r>
    <n v="4348"/>
    <d v="2016-03-13T00:00:00"/>
    <x v="2"/>
    <x v="2"/>
    <x v="692"/>
    <x v="6"/>
    <x v="0"/>
    <x v="3"/>
    <x v="873"/>
    <x v="3093"/>
    <n v="4"/>
    <n v="20.7"/>
  </r>
  <r>
    <n v="4349"/>
    <d v="2016-03-13T00:00:00"/>
    <x v="2"/>
    <x v="2"/>
    <x v="150"/>
    <x v="3"/>
    <x v="1"/>
    <x v="8"/>
    <x v="1643"/>
    <x v="3094"/>
    <n v="2"/>
    <n v="7.35"/>
  </r>
  <r>
    <n v="4350"/>
    <d v="2016-03-13T00:00:00"/>
    <x v="2"/>
    <x v="2"/>
    <x v="150"/>
    <x v="3"/>
    <x v="0"/>
    <x v="14"/>
    <x v="625"/>
    <x v="3095"/>
    <n v="3"/>
    <n v="196.5"/>
  </r>
  <r>
    <n v="4351"/>
    <d v="2016-03-13T00:00:00"/>
    <x v="2"/>
    <x v="2"/>
    <x v="660"/>
    <x v="2"/>
    <x v="1"/>
    <x v="5"/>
    <x v="782"/>
    <x v="3096"/>
    <n v="2"/>
    <n v="-5.52"/>
  </r>
  <r>
    <n v="4352"/>
    <d v="2016-03-13T00:00:00"/>
    <x v="2"/>
    <x v="2"/>
    <x v="660"/>
    <x v="2"/>
    <x v="2"/>
    <x v="9"/>
    <x v="324"/>
    <x v="3097"/>
    <n v="5"/>
    <n v="47.5"/>
  </r>
  <r>
    <n v="4353"/>
    <d v="2016-03-13T00:00:00"/>
    <x v="2"/>
    <x v="2"/>
    <x v="660"/>
    <x v="2"/>
    <x v="2"/>
    <x v="6"/>
    <x v="1313"/>
    <x v="3098"/>
    <n v="3"/>
    <n v="-116.98"/>
  </r>
  <r>
    <n v="4354"/>
    <d v="2016-03-13T00:00:00"/>
    <x v="2"/>
    <x v="2"/>
    <x v="660"/>
    <x v="2"/>
    <x v="0"/>
    <x v="0"/>
    <x v="1219"/>
    <x v="3099"/>
    <n v="5"/>
    <n v="13.92"/>
  </r>
  <r>
    <n v="4355"/>
    <d v="2016-03-13T00:00:00"/>
    <x v="2"/>
    <x v="2"/>
    <x v="660"/>
    <x v="2"/>
    <x v="0"/>
    <x v="3"/>
    <x v="1644"/>
    <x v="101"/>
    <n v="1"/>
    <n v="-41.52"/>
  </r>
  <r>
    <n v="4356"/>
    <d v="2016-03-13T00:00:00"/>
    <x v="2"/>
    <x v="2"/>
    <x v="660"/>
    <x v="2"/>
    <x v="0"/>
    <x v="2"/>
    <x v="332"/>
    <x v="3100"/>
    <n v="5"/>
    <n v="-138.13999999999999"/>
  </r>
  <r>
    <n v="4357"/>
    <d v="2016-03-13T00:00:00"/>
    <x v="2"/>
    <x v="2"/>
    <x v="660"/>
    <x v="2"/>
    <x v="0"/>
    <x v="3"/>
    <x v="962"/>
    <x v="3101"/>
    <n v="5"/>
    <n v="-15.44"/>
  </r>
  <r>
    <n v="4358"/>
    <d v="2016-03-13T00:00:00"/>
    <x v="2"/>
    <x v="2"/>
    <x v="660"/>
    <x v="2"/>
    <x v="0"/>
    <x v="2"/>
    <x v="935"/>
    <x v="3102"/>
    <n v="2"/>
    <n v="-28.37"/>
  </r>
  <r>
    <n v="4359"/>
    <d v="2016-03-13T00:00:00"/>
    <x v="2"/>
    <x v="2"/>
    <x v="660"/>
    <x v="2"/>
    <x v="2"/>
    <x v="15"/>
    <x v="1645"/>
    <x v="3103"/>
    <n v="3"/>
    <n v="-643.71"/>
  </r>
  <r>
    <n v="4360"/>
    <d v="2016-03-13T00:00:00"/>
    <x v="2"/>
    <x v="2"/>
    <x v="524"/>
    <x v="3"/>
    <x v="0"/>
    <x v="3"/>
    <x v="997"/>
    <x v="904"/>
    <n v="7"/>
    <n v="19.190000000000001"/>
  </r>
  <r>
    <n v="4361"/>
    <d v="2016-03-14T00:00:00"/>
    <x v="2"/>
    <x v="2"/>
    <x v="742"/>
    <x v="10"/>
    <x v="1"/>
    <x v="8"/>
    <x v="261"/>
    <x v="3104"/>
    <n v="5"/>
    <n v="6.29"/>
  </r>
  <r>
    <n v="4362"/>
    <d v="2016-03-14T00:00:00"/>
    <x v="2"/>
    <x v="2"/>
    <x v="143"/>
    <x v="0"/>
    <x v="1"/>
    <x v="11"/>
    <x v="69"/>
    <x v="3105"/>
    <n v="5"/>
    <n v="-14.2"/>
  </r>
  <r>
    <n v="4363"/>
    <d v="2016-03-14T00:00:00"/>
    <x v="2"/>
    <x v="2"/>
    <x v="143"/>
    <x v="0"/>
    <x v="0"/>
    <x v="0"/>
    <x v="729"/>
    <x v="193"/>
    <n v="1"/>
    <n v="1.88"/>
  </r>
  <r>
    <n v="4364"/>
    <d v="2016-03-14T00:00:00"/>
    <x v="2"/>
    <x v="2"/>
    <x v="143"/>
    <x v="0"/>
    <x v="0"/>
    <x v="4"/>
    <x v="151"/>
    <x v="3106"/>
    <n v="7"/>
    <n v="16.37"/>
  </r>
  <r>
    <n v="4365"/>
    <d v="2016-03-14T00:00:00"/>
    <x v="2"/>
    <x v="2"/>
    <x v="22"/>
    <x v="22"/>
    <x v="1"/>
    <x v="5"/>
    <x v="561"/>
    <x v="884"/>
    <n v="2"/>
    <n v="-22.14"/>
  </r>
  <r>
    <n v="4366"/>
    <d v="2016-03-14T00:00:00"/>
    <x v="2"/>
    <x v="2"/>
    <x v="153"/>
    <x v="3"/>
    <x v="0"/>
    <x v="3"/>
    <x v="93"/>
    <x v="634"/>
    <n v="6"/>
    <n v="14.14"/>
  </r>
  <r>
    <n v="4367"/>
    <d v="2016-03-14T00:00:00"/>
    <x v="2"/>
    <x v="2"/>
    <x v="457"/>
    <x v="21"/>
    <x v="1"/>
    <x v="8"/>
    <x v="598"/>
    <x v="677"/>
    <n v="2"/>
    <n v="4.3499999999999996"/>
  </r>
  <r>
    <n v="4368"/>
    <d v="2016-03-15T00:00:00"/>
    <x v="2"/>
    <x v="2"/>
    <x v="485"/>
    <x v="2"/>
    <x v="2"/>
    <x v="9"/>
    <x v="1646"/>
    <x v="473"/>
    <n v="3"/>
    <n v="-13.65"/>
  </r>
  <r>
    <n v="4369"/>
    <d v="2016-03-15T00:00:00"/>
    <x v="2"/>
    <x v="2"/>
    <x v="452"/>
    <x v="3"/>
    <x v="0"/>
    <x v="3"/>
    <x v="245"/>
    <x v="2077"/>
    <n v="2"/>
    <n v="1.65"/>
  </r>
  <r>
    <n v="4370"/>
    <d v="2016-03-15T00:00:00"/>
    <x v="2"/>
    <x v="2"/>
    <x v="452"/>
    <x v="3"/>
    <x v="1"/>
    <x v="5"/>
    <x v="1333"/>
    <x v="3107"/>
    <n v="4"/>
    <n v="84.5"/>
  </r>
  <r>
    <n v="4371"/>
    <d v="2016-03-15T00:00:00"/>
    <x v="2"/>
    <x v="2"/>
    <x v="694"/>
    <x v="29"/>
    <x v="0"/>
    <x v="0"/>
    <x v="1131"/>
    <x v="3108"/>
    <n v="14"/>
    <n v="147.09"/>
  </r>
  <r>
    <n v="4372"/>
    <d v="2016-03-15T00:00:00"/>
    <x v="2"/>
    <x v="2"/>
    <x v="694"/>
    <x v="29"/>
    <x v="0"/>
    <x v="0"/>
    <x v="1131"/>
    <x v="1488"/>
    <n v="2"/>
    <n v="21.01"/>
  </r>
  <r>
    <n v="4373"/>
    <d v="2016-03-15T00:00:00"/>
    <x v="2"/>
    <x v="2"/>
    <x v="168"/>
    <x v="0"/>
    <x v="1"/>
    <x v="5"/>
    <x v="120"/>
    <x v="3109"/>
    <n v="5"/>
    <n v="-143.43"/>
  </r>
  <r>
    <n v="4374"/>
    <d v="2016-03-15T00:00:00"/>
    <x v="2"/>
    <x v="2"/>
    <x v="168"/>
    <x v="0"/>
    <x v="0"/>
    <x v="3"/>
    <x v="445"/>
    <x v="3110"/>
    <n v="7"/>
    <n v="-35.82"/>
  </r>
  <r>
    <n v="4375"/>
    <d v="2016-03-17T00:00:00"/>
    <x v="2"/>
    <x v="2"/>
    <x v="349"/>
    <x v="32"/>
    <x v="0"/>
    <x v="4"/>
    <x v="137"/>
    <x v="332"/>
    <n v="2"/>
    <n v="10.32"/>
  </r>
  <r>
    <n v="4376"/>
    <d v="2016-03-17T00:00:00"/>
    <x v="2"/>
    <x v="2"/>
    <x v="98"/>
    <x v="7"/>
    <x v="2"/>
    <x v="6"/>
    <x v="980"/>
    <x v="1459"/>
    <n v="2"/>
    <n v="62.39"/>
  </r>
  <r>
    <n v="4377"/>
    <d v="2016-03-17T00:00:00"/>
    <x v="2"/>
    <x v="2"/>
    <x v="98"/>
    <x v="7"/>
    <x v="0"/>
    <x v="3"/>
    <x v="999"/>
    <x v="3111"/>
    <n v="2"/>
    <n v="15.94"/>
  </r>
  <r>
    <n v="4378"/>
    <d v="2016-03-17T00:00:00"/>
    <x v="2"/>
    <x v="2"/>
    <x v="333"/>
    <x v="36"/>
    <x v="0"/>
    <x v="10"/>
    <x v="1494"/>
    <x v="1423"/>
    <n v="5"/>
    <n v="89.96"/>
  </r>
  <r>
    <n v="4379"/>
    <d v="2016-03-17T00:00:00"/>
    <x v="2"/>
    <x v="2"/>
    <x v="333"/>
    <x v="36"/>
    <x v="0"/>
    <x v="12"/>
    <x v="453"/>
    <x v="3112"/>
    <n v="3"/>
    <n v="297.64"/>
  </r>
  <r>
    <n v="4380"/>
    <d v="2016-03-17T00:00:00"/>
    <x v="2"/>
    <x v="2"/>
    <x v="333"/>
    <x v="36"/>
    <x v="1"/>
    <x v="8"/>
    <x v="400"/>
    <x v="3113"/>
    <n v="5"/>
    <n v="252.59"/>
  </r>
  <r>
    <n v="4381"/>
    <d v="2016-03-17T00:00:00"/>
    <x v="2"/>
    <x v="2"/>
    <x v="461"/>
    <x v="3"/>
    <x v="2"/>
    <x v="6"/>
    <x v="1244"/>
    <x v="2617"/>
    <n v="2"/>
    <n v="-20.14"/>
  </r>
  <r>
    <n v="4382"/>
    <d v="2016-03-18T00:00:00"/>
    <x v="2"/>
    <x v="2"/>
    <x v="644"/>
    <x v="15"/>
    <x v="1"/>
    <x v="13"/>
    <x v="752"/>
    <x v="3114"/>
    <n v="3"/>
    <n v="-94.94"/>
  </r>
  <r>
    <n v="4383"/>
    <d v="2016-03-18T00:00:00"/>
    <x v="2"/>
    <x v="2"/>
    <x v="56"/>
    <x v="15"/>
    <x v="0"/>
    <x v="12"/>
    <x v="656"/>
    <x v="3115"/>
    <n v="3"/>
    <n v="87.18"/>
  </r>
  <r>
    <n v="4384"/>
    <d v="2016-03-19T00:00:00"/>
    <x v="2"/>
    <x v="2"/>
    <x v="239"/>
    <x v="26"/>
    <x v="1"/>
    <x v="11"/>
    <x v="1647"/>
    <x v="3116"/>
    <n v="1"/>
    <n v="-98.8"/>
  </r>
  <r>
    <n v="4385"/>
    <d v="2016-03-19T00:00:00"/>
    <x v="2"/>
    <x v="2"/>
    <x v="743"/>
    <x v="20"/>
    <x v="1"/>
    <x v="8"/>
    <x v="330"/>
    <x v="1746"/>
    <n v="1"/>
    <n v="6.89"/>
  </r>
  <r>
    <n v="4386"/>
    <d v="2016-03-19T00:00:00"/>
    <x v="2"/>
    <x v="2"/>
    <x v="743"/>
    <x v="20"/>
    <x v="1"/>
    <x v="8"/>
    <x v="112"/>
    <x v="114"/>
    <n v="4"/>
    <n v="6.91"/>
  </r>
  <r>
    <n v="4387"/>
    <d v="2016-03-19T00:00:00"/>
    <x v="2"/>
    <x v="2"/>
    <x v="369"/>
    <x v="15"/>
    <x v="0"/>
    <x v="3"/>
    <x v="1599"/>
    <x v="601"/>
    <n v="3"/>
    <n v="-20.72"/>
  </r>
  <r>
    <n v="4388"/>
    <d v="2016-03-20T00:00:00"/>
    <x v="2"/>
    <x v="2"/>
    <x v="456"/>
    <x v="11"/>
    <x v="2"/>
    <x v="6"/>
    <x v="1244"/>
    <x v="2617"/>
    <n v="2"/>
    <n v="-20.14"/>
  </r>
  <r>
    <n v="4389"/>
    <d v="2016-03-20T00:00:00"/>
    <x v="2"/>
    <x v="2"/>
    <x v="456"/>
    <x v="11"/>
    <x v="0"/>
    <x v="0"/>
    <x v="5"/>
    <x v="1315"/>
    <n v="4"/>
    <n v="7.26"/>
  </r>
  <r>
    <n v="4390"/>
    <d v="2016-03-20T00:00:00"/>
    <x v="2"/>
    <x v="2"/>
    <x v="456"/>
    <x v="11"/>
    <x v="0"/>
    <x v="3"/>
    <x v="604"/>
    <x v="3117"/>
    <n v="3"/>
    <n v="-12.9"/>
  </r>
  <r>
    <n v="4391"/>
    <d v="2016-03-20T00:00:00"/>
    <x v="2"/>
    <x v="2"/>
    <x v="456"/>
    <x v="11"/>
    <x v="0"/>
    <x v="0"/>
    <x v="1365"/>
    <x v="320"/>
    <n v="2"/>
    <n v="3.63"/>
  </r>
  <r>
    <n v="4392"/>
    <d v="2016-03-20T00:00:00"/>
    <x v="2"/>
    <x v="2"/>
    <x v="510"/>
    <x v="1"/>
    <x v="2"/>
    <x v="6"/>
    <x v="1648"/>
    <x v="3118"/>
    <n v="1"/>
    <n v="0.9"/>
  </r>
  <r>
    <n v="4393"/>
    <d v="2016-03-20T00:00:00"/>
    <x v="2"/>
    <x v="2"/>
    <x v="629"/>
    <x v="24"/>
    <x v="1"/>
    <x v="13"/>
    <x v="1348"/>
    <x v="3119"/>
    <n v="4"/>
    <n v="146.4"/>
  </r>
  <r>
    <n v="4394"/>
    <d v="2016-03-20T00:00:00"/>
    <x v="2"/>
    <x v="2"/>
    <x v="160"/>
    <x v="29"/>
    <x v="1"/>
    <x v="8"/>
    <x v="691"/>
    <x v="3120"/>
    <n v="7"/>
    <n v="38.04"/>
  </r>
  <r>
    <n v="4395"/>
    <d v="2016-03-21T00:00:00"/>
    <x v="2"/>
    <x v="2"/>
    <x v="388"/>
    <x v="1"/>
    <x v="0"/>
    <x v="3"/>
    <x v="1649"/>
    <x v="599"/>
    <n v="2"/>
    <n v="-4.75"/>
  </r>
  <r>
    <n v="4396"/>
    <d v="2016-03-21T00:00:00"/>
    <x v="2"/>
    <x v="2"/>
    <x v="388"/>
    <x v="1"/>
    <x v="1"/>
    <x v="5"/>
    <x v="1022"/>
    <x v="3109"/>
    <n v="5"/>
    <n v="0"/>
  </r>
  <r>
    <n v="4397"/>
    <d v="2016-03-21T00:00:00"/>
    <x v="2"/>
    <x v="2"/>
    <x v="388"/>
    <x v="1"/>
    <x v="0"/>
    <x v="4"/>
    <x v="1650"/>
    <x v="478"/>
    <n v="3"/>
    <n v="1.51"/>
  </r>
  <r>
    <n v="4398"/>
    <d v="2016-03-21T00:00:00"/>
    <x v="2"/>
    <x v="2"/>
    <x v="441"/>
    <x v="0"/>
    <x v="1"/>
    <x v="13"/>
    <x v="618"/>
    <x v="1736"/>
    <n v="2"/>
    <n v="-1.42"/>
  </r>
  <r>
    <n v="4399"/>
    <d v="2016-03-21T00:00:00"/>
    <x v="2"/>
    <x v="2"/>
    <x v="441"/>
    <x v="0"/>
    <x v="0"/>
    <x v="4"/>
    <x v="321"/>
    <x v="1151"/>
    <n v="1"/>
    <n v="0.5"/>
  </r>
  <r>
    <n v="4400"/>
    <d v="2016-03-22T00:00:00"/>
    <x v="2"/>
    <x v="2"/>
    <x v="357"/>
    <x v="17"/>
    <x v="2"/>
    <x v="9"/>
    <x v="393"/>
    <x v="3121"/>
    <n v="2"/>
    <n v="19.329999999999998"/>
  </r>
  <r>
    <n v="4401"/>
    <d v="2016-03-22T00:00:00"/>
    <x v="2"/>
    <x v="2"/>
    <x v="387"/>
    <x v="22"/>
    <x v="1"/>
    <x v="5"/>
    <x v="1004"/>
    <x v="3122"/>
    <n v="7"/>
    <n v="14.69"/>
  </r>
  <r>
    <n v="4402"/>
    <d v="2016-03-24T00:00:00"/>
    <x v="2"/>
    <x v="2"/>
    <x v="696"/>
    <x v="11"/>
    <x v="2"/>
    <x v="6"/>
    <x v="696"/>
    <x v="3123"/>
    <n v="4"/>
    <n v="25.2"/>
  </r>
  <r>
    <n v="4403"/>
    <d v="2016-03-24T00:00:00"/>
    <x v="2"/>
    <x v="2"/>
    <x v="422"/>
    <x v="18"/>
    <x v="0"/>
    <x v="0"/>
    <x v="1651"/>
    <x v="3124"/>
    <n v="1"/>
    <n v="10.34"/>
  </r>
  <r>
    <n v="4404"/>
    <d v="2016-03-24T00:00:00"/>
    <x v="2"/>
    <x v="2"/>
    <x v="284"/>
    <x v="10"/>
    <x v="1"/>
    <x v="11"/>
    <x v="1370"/>
    <x v="2263"/>
    <n v="3"/>
    <n v="-241.18"/>
  </r>
  <r>
    <n v="4405"/>
    <d v="2016-03-24T00:00:00"/>
    <x v="2"/>
    <x v="2"/>
    <x v="284"/>
    <x v="10"/>
    <x v="0"/>
    <x v="4"/>
    <x v="536"/>
    <x v="3125"/>
    <n v="2"/>
    <n v="1.63"/>
  </r>
  <r>
    <n v="4406"/>
    <d v="2016-03-25T00:00:00"/>
    <x v="2"/>
    <x v="2"/>
    <x v="263"/>
    <x v="39"/>
    <x v="2"/>
    <x v="9"/>
    <x v="1044"/>
    <x v="3126"/>
    <n v="5"/>
    <n v="244.62"/>
  </r>
  <r>
    <n v="4407"/>
    <d v="2016-03-25T00:00:00"/>
    <x v="2"/>
    <x v="2"/>
    <x v="105"/>
    <x v="20"/>
    <x v="0"/>
    <x v="4"/>
    <x v="262"/>
    <x v="144"/>
    <n v="3"/>
    <n v="17.86"/>
  </r>
  <r>
    <n v="4408"/>
    <d v="2016-03-26T00:00:00"/>
    <x v="2"/>
    <x v="2"/>
    <x v="457"/>
    <x v="20"/>
    <x v="0"/>
    <x v="2"/>
    <x v="554"/>
    <x v="3127"/>
    <n v="5"/>
    <n v="18.399999999999999"/>
  </r>
  <r>
    <n v="4409"/>
    <d v="2016-03-26T00:00:00"/>
    <x v="2"/>
    <x v="2"/>
    <x v="622"/>
    <x v="25"/>
    <x v="0"/>
    <x v="2"/>
    <x v="1265"/>
    <x v="3128"/>
    <n v="5"/>
    <n v="5.92"/>
  </r>
  <r>
    <n v="4410"/>
    <d v="2016-03-26T00:00:00"/>
    <x v="2"/>
    <x v="2"/>
    <x v="622"/>
    <x v="25"/>
    <x v="2"/>
    <x v="9"/>
    <x v="621"/>
    <x v="1143"/>
    <n v="3"/>
    <n v="-18"/>
  </r>
  <r>
    <n v="4411"/>
    <d v="2016-03-26T00:00:00"/>
    <x v="2"/>
    <x v="2"/>
    <x v="20"/>
    <x v="34"/>
    <x v="0"/>
    <x v="0"/>
    <x v="903"/>
    <x v="1810"/>
    <n v="3"/>
    <n v="8.64"/>
  </r>
  <r>
    <n v="4412"/>
    <d v="2016-03-26T00:00:00"/>
    <x v="2"/>
    <x v="2"/>
    <x v="20"/>
    <x v="34"/>
    <x v="0"/>
    <x v="3"/>
    <x v="745"/>
    <x v="3129"/>
    <n v="3"/>
    <n v="5.54"/>
  </r>
  <r>
    <n v="4413"/>
    <d v="2016-03-27T00:00:00"/>
    <x v="2"/>
    <x v="2"/>
    <x v="171"/>
    <x v="4"/>
    <x v="1"/>
    <x v="8"/>
    <x v="1634"/>
    <x v="2004"/>
    <n v="1"/>
    <n v="8.6999999999999993"/>
  </r>
  <r>
    <n v="4414"/>
    <d v="2016-03-27T00:00:00"/>
    <x v="2"/>
    <x v="2"/>
    <x v="171"/>
    <x v="4"/>
    <x v="1"/>
    <x v="8"/>
    <x v="1652"/>
    <x v="2153"/>
    <n v="4"/>
    <n v="11.18"/>
  </r>
  <r>
    <n v="4415"/>
    <d v="2016-03-27T00:00:00"/>
    <x v="2"/>
    <x v="2"/>
    <x v="171"/>
    <x v="4"/>
    <x v="0"/>
    <x v="3"/>
    <x v="999"/>
    <x v="3111"/>
    <n v="2"/>
    <n v="15.94"/>
  </r>
  <r>
    <n v="4416"/>
    <d v="2016-03-28T00:00:00"/>
    <x v="2"/>
    <x v="2"/>
    <x v="322"/>
    <x v="6"/>
    <x v="0"/>
    <x v="2"/>
    <x v="1533"/>
    <x v="1931"/>
    <n v="2"/>
    <n v="7.85"/>
  </r>
  <r>
    <n v="4417"/>
    <d v="2016-03-28T00:00:00"/>
    <x v="2"/>
    <x v="2"/>
    <x v="393"/>
    <x v="3"/>
    <x v="0"/>
    <x v="2"/>
    <x v="1125"/>
    <x v="692"/>
    <n v="4"/>
    <n v="0.88"/>
  </r>
  <r>
    <n v="4418"/>
    <d v="2016-03-28T00:00:00"/>
    <x v="2"/>
    <x v="2"/>
    <x v="393"/>
    <x v="3"/>
    <x v="0"/>
    <x v="0"/>
    <x v="1188"/>
    <x v="784"/>
    <n v="1"/>
    <n v="2.93"/>
  </r>
  <r>
    <n v="4419"/>
    <d v="2016-03-29T00:00:00"/>
    <x v="2"/>
    <x v="2"/>
    <x v="5"/>
    <x v="1"/>
    <x v="0"/>
    <x v="0"/>
    <x v="1175"/>
    <x v="1569"/>
    <n v="3"/>
    <n v="15.93"/>
  </r>
  <r>
    <n v="4420"/>
    <d v="2016-03-29T00:00:00"/>
    <x v="2"/>
    <x v="2"/>
    <x v="5"/>
    <x v="1"/>
    <x v="1"/>
    <x v="5"/>
    <x v="249"/>
    <x v="1944"/>
    <n v="6"/>
    <n v="-36.18"/>
  </r>
  <r>
    <n v="4421"/>
    <d v="2016-03-29T00:00:00"/>
    <x v="2"/>
    <x v="2"/>
    <x v="5"/>
    <x v="1"/>
    <x v="2"/>
    <x v="6"/>
    <x v="1553"/>
    <x v="3130"/>
    <n v="8"/>
    <n v="60.96"/>
  </r>
  <r>
    <n v="4422"/>
    <d v="2016-03-29T00:00:00"/>
    <x v="2"/>
    <x v="2"/>
    <x v="744"/>
    <x v="20"/>
    <x v="0"/>
    <x v="0"/>
    <x v="101"/>
    <x v="3131"/>
    <n v="2"/>
    <n v="6.74"/>
  </r>
  <r>
    <n v="4423"/>
    <d v="2016-03-29T00:00:00"/>
    <x v="2"/>
    <x v="2"/>
    <x v="744"/>
    <x v="20"/>
    <x v="0"/>
    <x v="3"/>
    <x v="15"/>
    <x v="2576"/>
    <n v="5"/>
    <n v="9.31"/>
  </r>
  <r>
    <n v="4424"/>
    <d v="2016-03-29T00:00:00"/>
    <x v="2"/>
    <x v="2"/>
    <x v="744"/>
    <x v="20"/>
    <x v="1"/>
    <x v="8"/>
    <x v="1412"/>
    <x v="3132"/>
    <n v="8"/>
    <n v="124.2"/>
  </r>
  <r>
    <n v="4425"/>
    <d v="2016-03-29T00:00:00"/>
    <x v="2"/>
    <x v="2"/>
    <x v="744"/>
    <x v="20"/>
    <x v="0"/>
    <x v="3"/>
    <x v="116"/>
    <x v="3133"/>
    <n v="7"/>
    <n v="14.98"/>
  </r>
  <r>
    <n v="4426"/>
    <d v="2016-03-29T00:00:00"/>
    <x v="2"/>
    <x v="2"/>
    <x v="47"/>
    <x v="10"/>
    <x v="1"/>
    <x v="11"/>
    <x v="1049"/>
    <x v="778"/>
    <n v="5"/>
    <n v="-167.99"/>
  </r>
  <r>
    <n v="4427"/>
    <d v="2016-03-29T00:00:00"/>
    <x v="2"/>
    <x v="2"/>
    <x v="47"/>
    <x v="10"/>
    <x v="2"/>
    <x v="6"/>
    <x v="1653"/>
    <x v="1940"/>
    <n v="4"/>
    <n v="-36.950000000000003"/>
  </r>
  <r>
    <n v="4428"/>
    <d v="2016-03-30T00:00:00"/>
    <x v="2"/>
    <x v="2"/>
    <x v="552"/>
    <x v="37"/>
    <x v="0"/>
    <x v="0"/>
    <x v="1383"/>
    <x v="1185"/>
    <n v="1"/>
    <n v="5.56"/>
  </r>
  <r>
    <n v="4429"/>
    <d v="2016-03-31T00:00:00"/>
    <x v="2"/>
    <x v="2"/>
    <x v="246"/>
    <x v="2"/>
    <x v="2"/>
    <x v="6"/>
    <x v="1572"/>
    <x v="3134"/>
    <n v="3"/>
    <n v="-60.84"/>
  </r>
  <r>
    <n v="4430"/>
    <d v="2016-03-31T00:00:00"/>
    <x v="2"/>
    <x v="2"/>
    <x v="246"/>
    <x v="2"/>
    <x v="2"/>
    <x v="9"/>
    <x v="1291"/>
    <x v="665"/>
    <n v="2"/>
    <n v="1.2"/>
  </r>
  <r>
    <n v="4431"/>
    <d v="2016-03-31T00:00:00"/>
    <x v="2"/>
    <x v="2"/>
    <x v="15"/>
    <x v="20"/>
    <x v="1"/>
    <x v="5"/>
    <x v="664"/>
    <x v="3135"/>
    <n v="6"/>
    <n v="54.67"/>
  </r>
  <r>
    <n v="4432"/>
    <d v="2016-04-01T00:00:00"/>
    <x v="2"/>
    <x v="3"/>
    <x v="745"/>
    <x v="20"/>
    <x v="0"/>
    <x v="4"/>
    <x v="137"/>
    <x v="144"/>
    <n v="3"/>
    <n v="15.48"/>
  </r>
  <r>
    <n v="4433"/>
    <d v="2016-04-01T00:00:00"/>
    <x v="2"/>
    <x v="3"/>
    <x v="745"/>
    <x v="20"/>
    <x v="0"/>
    <x v="2"/>
    <x v="124"/>
    <x v="583"/>
    <n v="3"/>
    <n v="9.7200000000000006"/>
  </r>
  <r>
    <n v="4434"/>
    <d v="2016-04-01T00:00:00"/>
    <x v="2"/>
    <x v="3"/>
    <x v="745"/>
    <x v="20"/>
    <x v="0"/>
    <x v="4"/>
    <x v="487"/>
    <x v="2527"/>
    <n v="6"/>
    <n v="71.25"/>
  </r>
  <r>
    <n v="4435"/>
    <d v="2016-04-01T00:00:00"/>
    <x v="2"/>
    <x v="3"/>
    <x v="745"/>
    <x v="20"/>
    <x v="0"/>
    <x v="4"/>
    <x v="1027"/>
    <x v="1291"/>
    <n v="3"/>
    <n v="7.92"/>
  </r>
  <r>
    <n v="4436"/>
    <d v="2016-04-01T00:00:00"/>
    <x v="2"/>
    <x v="3"/>
    <x v="745"/>
    <x v="20"/>
    <x v="0"/>
    <x v="4"/>
    <x v="1654"/>
    <x v="1026"/>
    <n v="3"/>
    <n v="2.85"/>
  </r>
  <r>
    <n v="4437"/>
    <d v="2016-04-01T00:00:00"/>
    <x v="2"/>
    <x v="3"/>
    <x v="745"/>
    <x v="20"/>
    <x v="2"/>
    <x v="6"/>
    <x v="1639"/>
    <x v="2443"/>
    <n v="4"/>
    <n v="9.1300000000000008"/>
  </r>
  <r>
    <n v="4438"/>
    <d v="2016-04-01T00:00:00"/>
    <x v="2"/>
    <x v="3"/>
    <x v="323"/>
    <x v="12"/>
    <x v="0"/>
    <x v="7"/>
    <x v="78"/>
    <x v="1791"/>
    <n v="5"/>
    <n v="9.86"/>
  </r>
  <r>
    <n v="4439"/>
    <d v="2016-04-01T00:00:00"/>
    <x v="2"/>
    <x v="3"/>
    <x v="323"/>
    <x v="12"/>
    <x v="0"/>
    <x v="12"/>
    <x v="1173"/>
    <x v="3136"/>
    <n v="2"/>
    <n v="3.01"/>
  </r>
  <r>
    <n v="4440"/>
    <d v="2016-04-01T00:00:00"/>
    <x v="2"/>
    <x v="3"/>
    <x v="738"/>
    <x v="20"/>
    <x v="0"/>
    <x v="4"/>
    <x v="864"/>
    <x v="3137"/>
    <n v="4"/>
    <n v="22.89"/>
  </r>
  <r>
    <n v="4441"/>
    <d v="2016-04-01T00:00:00"/>
    <x v="2"/>
    <x v="3"/>
    <x v="559"/>
    <x v="20"/>
    <x v="0"/>
    <x v="1"/>
    <x v="1655"/>
    <x v="2363"/>
    <n v="2"/>
    <n v="9.94"/>
  </r>
  <r>
    <n v="4442"/>
    <d v="2016-04-01T00:00:00"/>
    <x v="2"/>
    <x v="3"/>
    <x v="559"/>
    <x v="20"/>
    <x v="0"/>
    <x v="14"/>
    <x v="817"/>
    <x v="1322"/>
    <n v="3"/>
    <n v="3.29"/>
  </r>
  <r>
    <n v="4443"/>
    <d v="2016-04-01T00:00:00"/>
    <x v="2"/>
    <x v="3"/>
    <x v="559"/>
    <x v="20"/>
    <x v="0"/>
    <x v="3"/>
    <x v="1198"/>
    <x v="632"/>
    <n v="3"/>
    <n v="4.66"/>
  </r>
  <r>
    <n v="4444"/>
    <d v="2016-04-01T00:00:00"/>
    <x v="2"/>
    <x v="3"/>
    <x v="558"/>
    <x v="20"/>
    <x v="1"/>
    <x v="5"/>
    <x v="528"/>
    <x v="3138"/>
    <n v="6"/>
    <n v="292.77999999999997"/>
  </r>
  <r>
    <n v="4445"/>
    <d v="2016-04-01T00:00:00"/>
    <x v="2"/>
    <x v="3"/>
    <x v="558"/>
    <x v="20"/>
    <x v="0"/>
    <x v="14"/>
    <x v="488"/>
    <x v="3139"/>
    <n v="8"/>
    <n v="18.510000000000002"/>
  </r>
  <r>
    <n v="4446"/>
    <d v="2016-04-01T00:00:00"/>
    <x v="2"/>
    <x v="3"/>
    <x v="558"/>
    <x v="20"/>
    <x v="0"/>
    <x v="3"/>
    <x v="263"/>
    <x v="2549"/>
    <n v="1"/>
    <n v="1.1200000000000001"/>
  </r>
  <r>
    <n v="4447"/>
    <d v="2016-04-01T00:00:00"/>
    <x v="2"/>
    <x v="3"/>
    <x v="474"/>
    <x v="4"/>
    <x v="1"/>
    <x v="8"/>
    <x v="725"/>
    <x v="2887"/>
    <n v="4"/>
    <n v="3.1"/>
  </r>
  <r>
    <n v="4448"/>
    <d v="2016-04-01T00:00:00"/>
    <x v="2"/>
    <x v="3"/>
    <x v="168"/>
    <x v="21"/>
    <x v="2"/>
    <x v="6"/>
    <x v="1621"/>
    <x v="3038"/>
    <n v="1"/>
    <n v="0.26"/>
  </r>
  <r>
    <n v="4449"/>
    <d v="2016-04-02T00:00:00"/>
    <x v="2"/>
    <x v="3"/>
    <x v="561"/>
    <x v="21"/>
    <x v="1"/>
    <x v="5"/>
    <x v="1083"/>
    <x v="3140"/>
    <n v="5"/>
    <n v="378.27"/>
  </r>
  <r>
    <n v="4450"/>
    <d v="2016-04-03T00:00:00"/>
    <x v="2"/>
    <x v="3"/>
    <x v="246"/>
    <x v="2"/>
    <x v="0"/>
    <x v="3"/>
    <x v="1315"/>
    <x v="3141"/>
    <n v="9"/>
    <n v="-83.21"/>
  </r>
  <r>
    <n v="4451"/>
    <d v="2016-04-03T00:00:00"/>
    <x v="2"/>
    <x v="3"/>
    <x v="368"/>
    <x v="18"/>
    <x v="1"/>
    <x v="8"/>
    <x v="1230"/>
    <x v="2765"/>
    <n v="4"/>
    <n v="22.05"/>
  </r>
  <r>
    <n v="4452"/>
    <d v="2016-04-03T00:00:00"/>
    <x v="2"/>
    <x v="3"/>
    <x v="368"/>
    <x v="18"/>
    <x v="2"/>
    <x v="6"/>
    <x v="980"/>
    <x v="3142"/>
    <n v="4"/>
    <n v="124.78"/>
  </r>
  <r>
    <n v="4453"/>
    <d v="2016-04-03T00:00:00"/>
    <x v="2"/>
    <x v="3"/>
    <x v="50"/>
    <x v="0"/>
    <x v="0"/>
    <x v="0"/>
    <x v="1351"/>
    <x v="1207"/>
    <n v="3"/>
    <n v="3.21"/>
  </r>
  <r>
    <n v="4454"/>
    <d v="2016-04-04T00:00:00"/>
    <x v="2"/>
    <x v="3"/>
    <x v="5"/>
    <x v="6"/>
    <x v="2"/>
    <x v="6"/>
    <x v="1631"/>
    <x v="434"/>
    <n v="3"/>
    <n v="6"/>
  </r>
  <r>
    <n v="4455"/>
    <d v="2016-04-04T00:00:00"/>
    <x v="2"/>
    <x v="3"/>
    <x v="5"/>
    <x v="6"/>
    <x v="0"/>
    <x v="0"/>
    <x v="1032"/>
    <x v="3143"/>
    <n v="3"/>
    <n v="13.07"/>
  </r>
  <r>
    <n v="4456"/>
    <d v="2016-04-04T00:00:00"/>
    <x v="2"/>
    <x v="3"/>
    <x v="216"/>
    <x v="20"/>
    <x v="0"/>
    <x v="3"/>
    <x v="688"/>
    <x v="3144"/>
    <n v="2"/>
    <n v="184"/>
  </r>
  <r>
    <n v="4457"/>
    <d v="2016-04-04T00:00:00"/>
    <x v="2"/>
    <x v="3"/>
    <x v="288"/>
    <x v="20"/>
    <x v="1"/>
    <x v="8"/>
    <x v="392"/>
    <x v="3145"/>
    <n v="2"/>
    <n v="7.44"/>
  </r>
  <r>
    <n v="4458"/>
    <d v="2016-04-04T00:00:00"/>
    <x v="2"/>
    <x v="3"/>
    <x v="288"/>
    <x v="20"/>
    <x v="0"/>
    <x v="2"/>
    <x v="271"/>
    <x v="3146"/>
    <n v="2"/>
    <n v="8.07"/>
  </r>
  <r>
    <n v="4459"/>
    <d v="2016-04-04T00:00:00"/>
    <x v="2"/>
    <x v="3"/>
    <x v="288"/>
    <x v="20"/>
    <x v="2"/>
    <x v="9"/>
    <x v="833"/>
    <x v="1236"/>
    <n v="3"/>
    <n v="37.79"/>
  </r>
  <r>
    <n v="4460"/>
    <d v="2016-04-05T00:00:00"/>
    <x v="2"/>
    <x v="3"/>
    <x v="146"/>
    <x v="0"/>
    <x v="0"/>
    <x v="2"/>
    <x v="370"/>
    <x v="3147"/>
    <n v="7"/>
    <n v="13.86"/>
  </r>
  <r>
    <n v="4461"/>
    <d v="2016-04-05T00:00:00"/>
    <x v="2"/>
    <x v="3"/>
    <x v="645"/>
    <x v="2"/>
    <x v="2"/>
    <x v="6"/>
    <x v="1653"/>
    <x v="1869"/>
    <n v="3"/>
    <n v="-27.72"/>
  </r>
  <r>
    <n v="4462"/>
    <d v="2016-04-05T00:00:00"/>
    <x v="2"/>
    <x v="3"/>
    <x v="645"/>
    <x v="2"/>
    <x v="0"/>
    <x v="14"/>
    <x v="966"/>
    <x v="3148"/>
    <n v="4"/>
    <n v="-163.44999999999999"/>
  </r>
  <r>
    <n v="4463"/>
    <d v="2016-04-06T00:00:00"/>
    <x v="2"/>
    <x v="3"/>
    <x v="139"/>
    <x v="45"/>
    <x v="2"/>
    <x v="6"/>
    <x v="1227"/>
    <x v="3149"/>
    <n v="5"/>
    <n v="336.64"/>
  </r>
  <r>
    <n v="4464"/>
    <d v="2016-04-07T00:00:00"/>
    <x v="2"/>
    <x v="3"/>
    <x v="515"/>
    <x v="3"/>
    <x v="2"/>
    <x v="16"/>
    <x v="937"/>
    <x v="768"/>
    <n v="3"/>
    <n v="374.99"/>
  </r>
  <r>
    <n v="4465"/>
    <d v="2016-04-07T00:00:00"/>
    <x v="2"/>
    <x v="3"/>
    <x v="112"/>
    <x v="20"/>
    <x v="1"/>
    <x v="5"/>
    <x v="528"/>
    <x v="3150"/>
    <n v="3"/>
    <n v="146.38999999999999"/>
  </r>
  <r>
    <n v="4466"/>
    <d v="2016-04-07T00:00:00"/>
    <x v="2"/>
    <x v="3"/>
    <x v="582"/>
    <x v="20"/>
    <x v="0"/>
    <x v="4"/>
    <x v="481"/>
    <x v="2788"/>
    <n v="2"/>
    <n v="0.98"/>
  </r>
  <r>
    <n v="4467"/>
    <d v="2016-04-07T00:00:00"/>
    <x v="2"/>
    <x v="3"/>
    <x v="442"/>
    <x v="23"/>
    <x v="0"/>
    <x v="0"/>
    <x v="1656"/>
    <x v="1956"/>
    <n v="2"/>
    <n v="18.21"/>
  </r>
  <r>
    <n v="4468"/>
    <d v="2016-04-07T00:00:00"/>
    <x v="2"/>
    <x v="3"/>
    <x v="83"/>
    <x v="2"/>
    <x v="0"/>
    <x v="12"/>
    <x v="1181"/>
    <x v="3151"/>
    <n v="3"/>
    <n v="2.5099999999999998"/>
  </r>
  <r>
    <n v="4469"/>
    <d v="2016-04-07T00:00:00"/>
    <x v="2"/>
    <x v="3"/>
    <x v="83"/>
    <x v="2"/>
    <x v="0"/>
    <x v="2"/>
    <x v="1657"/>
    <x v="1467"/>
    <n v="3"/>
    <n v="3.67"/>
  </r>
  <r>
    <n v="4470"/>
    <d v="2016-04-08T00:00:00"/>
    <x v="2"/>
    <x v="3"/>
    <x v="506"/>
    <x v="20"/>
    <x v="1"/>
    <x v="11"/>
    <x v="1558"/>
    <x v="3152"/>
    <n v="6"/>
    <n v="-4.8600000000000003"/>
  </r>
  <r>
    <n v="4471"/>
    <d v="2016-04-08T00:00:00"/>
    <x v="2"/>
    <x v="3"/>
    <x v="506"/>
    <x v="20"/>
    <x v="0"/>
    <x v="10"/>
    <x v="1531"/>
    <x v="1985"/>
    <n v="2"/>
    <n v="3.8"/>
  </r>
  <r>
    <n v="4472"/>
    <d v="2016-04-08T00:00:00"/>
    <x v="2"/>
    <x v="3"/>
    <x v="506"/>
    <x v="20"/>
    <x v="0"/>
    <x v="4"/>
    <x v="6"/>
    <x v="3129"/>
    <n v="4"/>
    <n v="6.99"/>
  </r>
  <r>
    <n v="4473"/>
    <d v="2016-04-08T00:00:00"/>
    <x v="2"/>
    <x v="3"/>
    <x v="506"/>
    <x v="20"/>
    <x v="0"/>
    <x v="0"/>
    <x v="1589"/>
    <x v="3153"/>
    <n v="5"/>
    <n v="15.82"/>
  </r>
  <r>
    <n v="4474"/>
    <d v="2016-04-08T00:00:00"/>
    <x v="2"/>
    <x v="3"/>
    <x v="391"/>
    <x v="3"/>
    <x v="0"/>
    <x v="0"/>
    <x v="30"/>
    <x v="1251"/>
    <n v="3"/>
    <n v="9.6199999999999992"/>
  </r>
  <r>
    <n v="4475"/>
    <d v="2016-04-08T00:00:00"/>
    <x v="2"/>
    <x v="3"/>
    <x v="391"/>
    <x v="3"/>
    <x v="0"/>
    <x v="2"/>
    <x v="99"/>
    <x v="92"/>
    <n v="2"/>
    <n v="2.6"/>
  </r>
  <r>
    <n v="4476"/>
    <d v="2016-04-08T00:00:00"/>
    <x v="2"/>
    <x v="3"/>
    <x v="391"/>
    <x v="3"/>
    <x v="0"/>
    <x v="0"/>
    <x v="727"/>
    <x v="115"/>
    <n v="2"/>
    <n v="6.22"/>
  </r>
  <r>
    <n v="4477"/>
    <d v="2016-04-08T00:00:00"/>
    <x v="2"/>
    <x v="3"/>
    <x v="456"/>
    <x v="0"/>
    <x v="2"/>
    <x v="9"/>
    <x v="1416"/>
    <x v="3154"/>
    <n v="9"/>
    <n v="64.790000000000006"/>
  </r>
  <r>
    <n v="4478"/>
    <d v="2016-04-08T00:00:00"/>
    <x v="2"/>
    <x v="3"/>
    <x v="456"/>
    <x v="0"/>
    <x v="1"/>
    <x v="5"/>
    <x v="1350"/>
    <x v="772"/>
    <n v="4"/>
    <n v="-4.1100000000000003"/>
  </r>
  <r>
    <n v="4479"/>
    <d v="2016-04-08T00:00:00"/>
    <x v="2"/>
    <x v="3"/>
    <x v="456"/>
    <x v="0"/>
    <x v="0"/>
    <x v="3"/>
    <x v="501"/>
    <x v="3155"/>
    <n v="4"/>
    <n v="-1850.95"/>
  </r>
  <r>
    <n v="4480"/>
    <d v="2016-04-08T00:00:00"/>
    <x v="2"/>
    <x v="3"/>
    <x v="469"/>
    <x v="10"/>
    <x v="0"/>
    <x v="10"/>
    <x v="1658"/>
    <x v="3156"/>
    <n v="1"/>
    <n v="3.22"/>
  </r>
  <r>
    <n v="4481"/>
    <d v="2016-04-08T00:00:00"/>
    <x v="2"/>
    <x v="3"/>
    <x v="469"/>
    <x v="10"/>
    <x v="0"/>
    <x v="3"/>
    <x v="145"/>
    <x v="2469"/>
    <n v="6"/>
    <n v="-100.92"/>
  </r>
  <r>
    <n v="4482"/>
    <d v="2016-04-08T00:00:00"/>
    <x v="2"/>
    <x v="3"/>
    <x v="584"/>
    <x v="3"/>
    <x v="1"/>
    <x v="8"/>
    <x v="1659"/>
    <x v="3157"/>
    <n v="5"/>
    <n v="10.37"/>
  </r>
  <r>
    <n v="4483"/>
    <d v="2016-04-08T00:00:00"/>
    <x v="2"/>
    <x v="3"/>
    <x v="190"/>
    <x v="4"/>
    <x v="0"/>
    <x v="10"/>
    <x v="1660"/>
    <x v="3158"/>
    <n v="4"/>
    <n v="8.6"/>
  </r>
  <r>
    <n v="4484"/>
    <d v="2016-04-08T00:00:00"/>
    <x v="2"/>
    <x v="3"/>
    <x v="195"/>
    <x v="4"/>
    <x v="1"/>
    <x v="11"/>
    <x v="506"/>
    <x v="142"/>
    <n v="5"/>
    <n v="88.73"/>
  </r>
  <r>
    <n v="4485"/>
    <d v="2016-04-08T00:00:00"/>
    <x v="2"/>
    <x v="3"/>
    <x v="79"/>
    <x v="13"/>
    <x v="0"/>
    <x v="7"/>
    <x v="790"/>
    <x v="3159"/>
    <n v="6"/>
    <n v="14.4"/>
  </r>
  <r>
    <n v="4486"/>
    <d v="2016-04-08T00:00:00"/>
    <x v="2"/>
    <x v="3"/>
    <x v="79"/>
    <x v="13"/>
    <x v="0"/>
    <x v="0"/>
    <x v="729"/>
    <x v="499"/>
    <n v="4"/>
    <n v="12.7"/>
  </r>
  <r>
    <n v="4487"/>
    <d v="2016-04-08T00:00:00"/>
    <x v="2"/>
    <x v="3"/>
    <x v="79"/>
    <x v="13"/>
    <x v="1"/>
    <x v="8"/>
    <x v="1098"/>
    <x v="3160"/>
    <n v="4"/>
    <n v="31.98"/>
  </r>
  <r>
    <n v="4488"/>
    <d v="2016-04-09T00:00:00"/>
    <x v="2"/>
    <x v="3"/>
    <x v="615"/>
    <x v="22"/>
    <x v="0"/>
    <x v="3"/>
    <x v="832"/>
    <x v="3161"/>
    <n v="9"/>
    <n v="12.82"/>
  </r>
  <r>
    <n v="4489"/>
    <d v="2016-04-09T00:00:00"/>
    <x v="2"/>
    <x v="3"/>
    <x v="746"/>
    <x v="14"/>
    <x v="2"/>
    <x v="6"/>
    <x v="1227"/>
    <x v="3162"/>
    <n v="2"/>
    <n v="134.65"/>
  </r>
  <r>
    <n v="4490"/>
    <d v="2016-04-09T00:00:00"/>
    <x v="2"/>
    <x v="3"/>
    <x v="746"/>
    <x v="14"/>
    <x v="0"/>
    <x v="3"/>
    <x v="1661"/>
    <x v="1685"/>
    <n v="2"/>
    <n v="2.4300000000000002"/>
  </r>
  <r>
    <n v="4491"/>
    <d v="2016-04-09T00:00:00"/>
    <x v="2"/>
    <x v="3"/>
    <x v="221"/>
    <x v="3"/>
    <x v="1"/>
    <x v="11"/>
    <x v="1662"/>
    <x v="3163"/>
    <n v="5"/>
    <n v="6.55"/>
  </r>
  <r>
    <n v="4492"/>
    <d v="2016-04-10T00:00:00"/>
    <x v="2"/>
    <x v="3"/>
    <x v="691"/>
    <x v="10"/>
    <x v="0"/>
    <x v="3"/>
    <x v="758"/>
    <x v="3164"/>
    <n v="2"/>
    <n v="-6.53"/>
  </r>
  <r>
    <n v="4493"/>
    <d v="2016-04-10T00:00:00"/>
    <x v="2"/>
    <x v="3"/>
    <x v="76"/>
    <x v="3"/>
    <x v="0"/>
    <x v="0"/>
    <x v="1444"/>
    <x v="115"/>
    <n v="2"/>
    <n v="6.22"/>
  </r>
  <r>
    <n v="4494"/>
    <d v="2016-04-10T00:00:00"/>
    <x v="2"/>
    <x v="3"/>
    <x v="76"/>
    <x v="3"/>
    <x v="0"/>
    <x v="3"/>
    <x v="541"/>
    <x v="2444"/>
    <n v="5"/>
    <n v="8.1199999999999992"/>
  </r>
  <r>
    <n v="4495"/>
    <d v="2016-04-10T00:00:00"/>
    <x v="2"/>
    <x v="3"/>
    <x v="542"/>
    <x v="3"/>
    <x v="0"/>
    <x v="12"/>
    <x v="1311"/>
    <x v="3165"/>
    <n v="3"/>
    <n v="44.37"/>
  </r>
  <r>
    <n v="4496"/>
    <d v="2016-04-10T00:00:00"/>
    <x v="2"/>
    <x v="3"/>
    <x v="542"/>
    <x v="3"/>
    <x v="0"/>
    <x v="2"/>
    <x v="917"/>
    <x v="3166"/>
    <n v="3"/>
    <n v="81.13"/>
  </r>
  <r>
    <n v="4497"/>
    <d v="2016-04-10T00:00:00"/>
    <x v="2"/>
    <x v="3"/>
    <x v="542"/>
    <x v="3"/>
    <x v="0"/>
    <x v="2"/>
    <x v="252"/>
    <x v="3167"/>
    <n v="9"/>
    <n v="6.03"/>
  </r>
  <r>
    <n v="4498"/>
    <d v="2016-04-10T00:00:00"/>
    <x v="2"/>
    <x v="3"/>
    <x v="542"/>
    <x v="3"/>
    <x v="0"/>
    <x v="3"/>
    <x v="520"/>
    <x v="3168"/>
    <n v="4"/>
    <n v="15.61"/>
  </r>
  <r>
    <n v="4499"/>
    <d v="2016-04-10T00:00:00"/>
    <x v="2"/>
    <x v="3"/>
    <x v="87"/>
    <x v="1"/>
    <x v="0"/>
    <x v="4"/>
    <x v="224"/>
    <x v="3169"/>
    <n v="4"/>
    <n v="3.22"/>
  </r>
  <r>
    <n v="4500"/>
    <d v="2016-04-12T00:00:00"/>
    <x v="2"/>
    <x v="3"/>
    <x v="12"/>
    <x v="6"/>
    <x v="1"/>
    <x v="13"/>
    <x v="278"/>
    <x v="3170"/>
    <n v="4"/>
    <n v="75.66"/>
  </r>
  <r>
    <n v="4501"/>
    <d v="2016-04-12T00:00:00"/>
    <x v="2"/>
    <x v="3"/>
    <x v="12"/>
    <x v="6"/>
    <x v="0"/>
    <x v="0"/>
    <x v="290"/>
    <x v="3171"/>
    <n v="1"/>
    <n v="20.09"/>
  </r>
  <r>
    <n v="4502"/>
    <d v="2016-04-12T00:00:00"/>
    <x v="2"/>
    <x v="3"/>
    <x v="12"/>
    <x v="6"/>
    <x v="0"/>
    <x v="10"/>
    <x v="681"/>
    <x v="3172"/>
    <n v="5"/>
    <n v="28.76"/>
  </r>
  <r>
    <n v="4503"/>
    <d v="2016-04-12T00:00:00"/>
    <x v="2"/>
    <x v="3"/>
    <x v="443"/>
    <x v="3"/>
    <x v="1"/>
    <x v="5"/>
    <x v="1495"/>
    <x v="3173"/>
    <n v="7"/>
    <n v="-31.91"/>
  </r>
  <r>
    <n v="4504"/>
    <d v="2016-04-12T00:00:00"/>
    <x v="2"/>
    <x v="3"/>
    <x v="443"/>
    <x v="3"/>
    <x v="0"/>
    <x v="3"/>
    <x v="1386"/>
    <x v="3174"/>
    <n v="1"/>
    <n v="4.62"/>
  </r>
  <r>
    <n v="4505"/>
    <d v="2016-04-12T00:00:00"/>
    <x v="2"/>
    <x v="3"/>
    <x v="80"/>
    <x v="3"/>
    <x v="0"/>
    <x v="0"/>
    <x v="1453"/>
    <x v="5"/>
    <n v="3"/>
    <n v="9.33"/>
  </r>
  <r>
    <n v="4506"/>
    <d v="2016-04-12T00:00:00"/>
    <x v="2"/>
    <x v="3"/>
    <x v="80"/>
    <x v="3"/>
    <x v="1"/>
    <x v="5"/>
    <x v="100"/>
    <x v="3175"/>
    <n v="3"/>
    <n v="-36.44"/>
  </r>
  <r>
    <n v="4507"/>
    <d v="2016-04-12T00:00:00"/>
    <x v="2"/>
    <x v="3"/>
    <x v="80"/>
    <x v="3"/>
    <x v="0"/>
    <x v="3"/>
    <x v="1292"/>
    <x v="2060"/>
    <n v="3"/>
    <n v="13.73"/>
  </r>
  <r>
    <n v="4508"/>
    <d v="2016-04-12T00:00:00"/>
    <x v="2"/>
    <x v="3"/>
    <x v="559"/>
    <x v="25"/>
    <x v="0"/>
    <x v="2"/>
    <x v="124"/>
    <x v="128"/>
    <n v="3"/>
    <n v="-22.67"/>
  </r>
  <r>
    <n v="4509"/>
    <d v="2016-04-12T00:00:00"/>
    <x v="2"/>
    <x v="3"/>
    <x v="559"/>
    <x v="25"/>
    <x v="0"/>
    <x v="2"/>
    <x v="1567"/>
    <x v="2079"/>
    <n v="1"/>
    <n v="-5.2"/>
  </r>
  <r>
    <n v="4510"/>
    <d v="2016-04-12T00:00:00"/>
    <x v="2"/>
    <x v="3"/>
    <x v="559"/>
    <x v="25"/>
    <x v="0"/>
    <x v="0"/>
    <x v="1663"/>
    <x v="1207"/>
    <n v="3"/>
    <n v="3.47"/>
  </r>
  <r>
    <n v="4511"/>
    <d v="2016-04-13T00:00:00"/>
    <x v="2"/>
    <x v="3"/>
    <x v="530"/>
    <x v="3"/>
    <x v="0"/>
    <x v="10"/>
    <x v="229"/>
    <x v="248"/>
    <n v="3"/>
    <n v="2.88"/>
  </r>
  <r>
    <n v="4512"/>
    <d v="2016-04-14T00:00:00"/>
    <x v="2"/>
    <x v="3"/>
    <x v="300"/>
    <x v="3"/>
    <x v="1"/>
    <x v="5"/>
    <x v="342"/>
    <x v="3176"/>
    <n v="5"/>
    <n v="38.380000000000003"/>
  </r>
  <r>
    <n v="4513"/>
    <d v="2016-04-14T00:00:00"/>
    <x v="2"/>
    <x v="3"/>
    <x v="388"/>
    <x v="12"/>
    <x v="1"/>
    <x v="5"/>
    <x v="1283"/>
    <x v="3177"/>
    <n v="4"/>
    <n v="105.02"/>
  </r>
  <r>
    <n v="4514"/>
    <d v="2016-04-14T00:00:00"/>
    <x v="2"/>
    <x v="3"/>
    <x v="388"/>
    <x v="12"/>
    <x v="0"/>
    <x v="2"/>
    <x v="624"/>
    <x v="3178"/>
    <n v="4"/>
    <n v="4.3"/>
  </r>
  <r>
    <n v="4515"/>
    <d v="2016-04-14T00:00:00"/>
    <x v="2"/>
    <x v="3"/>
    <x v="23"/>
    <x v="6"/>
    <x v="0"/>
    <x v="2"/>
    <x v="90"/>
    <x v="3179"/>
    <n v="5"/>
    <n v="12.18"/>
  </r>
  <r>
    <n v="4516"/>
    <d v="2016-04-14T00:00:00"/>
    <x v="2"/>
    <x v="3"/>
    <x v="747"/>
    <x v="36"/>
    <x v="0"/>
    <x v="3"/>
    <x v="1664"/>
    <x v="1432"/>
    <n v="2"/>
    <n v="11.78"/>
  </r>
  <r>
    <n v="4517"/>
    <d v="2016-04-15T00:00:00"/>
    <x v="2"/>
    <x v="3"/>
    <x v="237"/>
    <x v="25"/>
    <x v="0"/>
    <x v="3"/>
    <x v="1665"/>
    <x v="3180"/>
    <n v="2"/>
    <n v="-145.35"/>
  </r>
  <r>
    <n v="4518"/>
    <d v="2016-04-15T00:00:00"/>
    <x v="2"/>
    <x v="3"/>
    <x v="237"/>
    <x v="25"/>
    <x v="2"/>
    <x v="9"/>
    <x v="279"/>
    <x v="1462"/>
    <n v="7"/>
    <n v="76.64"/>
  </r>
  <r>
    <n v="4519"/>
    <d v="2016-04-15T00:00:00"/>
    <x v="2"/>
    <x v="3"/>
    <x v="237"/>
    <x v="25"/>
    <x v="2"/>
    <x v="9"/>
    <x v="279"/>
    <x v="3181"/>
    <n v="5"/>
    <n v="54.74"/>
  </r>
  <r>
    <n v="4520"/>
    <d v="2016-04-15T00:00:00"/>
    <x v="2"/>
    <x v="3"/>
    <x v="237"/>
    <x v="25"/>
    <x v="0"/>
    <x v="2"/>
    <x v="1142"/>
    <x v="3025"/>
    <n v="2"/>
    <n v="-0.77"/>
  </r>
  <r>
    <n v="4521"/>
    <d v="2016-04-15T00:00:00"/>
    <x v="2"/>
    <x v="3"/>
    <x v="649"/>
    <x v="3"/>
    <x v="1"/>
    <x v="5"/>
    <x v="599"/>
    <x v="3182"/>
    <n v="2"/>
    <n v="0"/>
  </r>
  <r>
    <n v="4522"/>
    <d v="2016-04-15T00:00:00"/>
    <x v="2"/>
    <x v="3"/>
    <x v="168"/>
    <x v="0"/>
    <x v="0"/>
    <x v="4"/>
    <x v="1666"/>
    <x v="278"/>
    <n v="7"/>
    <n v="5.86"/>
  </r>
  <r>
    <n v="4523"/>
    <d v="2016-04-15T00:00:00"/>
    <x v="2"/>
    <x v="3"/>
    <x v="168"/>
    <x v="0"/>
    <x v="0"/>
    <x v="7"/>
    <x v="789"/>
    <x v="2015"/>
    <n v="5"/>
    <n v="2.91"/>
  </r>
  <r>
    <n v="4524"/>
    <d v="2016-04-15T00:00:00"/>
    <x v="2"/>
    <x v="3"/>
    <x v="488"/>
    <x v="3"/>
    <x v="0"/>
    <x v="0"/>
    <x v="1667"/>
    <x v="2240"/>
    <n v="3"/>
    <n v="68.98"/>
  </r>
  <r>
    <n v="4525"/>
    <d v="2016-04-16T00:00:00"/>
    <x v="2"/>
    <x v="3"/>
    <x v="358"/>
    <x v="4"/>
    <x v="0"/>
    <x v="4"/>
    <x v="514"/>
    <x v="1282"/>
    <n v="3"/>
    <n v="3.72"/>
  </r>
  <r>
    <n v="4526"/>
    <d v="2016-04-16T00:00:00"/>
    <x v="2"/>
    <x v="3"/>
    <x v="183"/>
    <x v="23"/>
    <x v="2"/>
    <x v="15"/>
    <x v="1668"/>
    <x v="3183"/>
    <n v="7"/>
    <n v="2365.98"/>
  </r>
  <r>
    <n v="4527"/>
    <d v="2016-04-16T00:00:00"/>
    <x v="2"/>
    <x v="3"/>
    <x v="183"/>
    <x v="23"/>
    <x v="1"/>
    <x v="8"/>
    <x v="517"/>
    <x v="967"/>
    <n v="2"/>
    <n v="3.29"/>
  </r>
  <r>
    <n v="4528"/>
    <d v="2016-04-16T00:00:00"/>
    <x v="2"/>
    <x v="3"/>
    <x v="183"/>
    <x v="23"/>
    <x v="0"/>
    <x v="3"/>
    <x v="753"/>
    <x v="858"/>
    <n v="5"/>
    <n v="11.89"/>
  </r>
  <r>
    <n v="4529"/>
    <d v="2016-04-16T00:00:00"/>
    <x v="2"/>
    <x v="3"/>
    <x v="240"/>
    <x v="22"/>
    <x v="0"/>
    <x v="14"/>
    <x v="906"/>
    <x v="1024"/>
    <n v="3"/>
    <n v="0.86"/>
  </r>
  <r>
    <n v="4530"/>
    <d v="2016-04-16T00:00:00"/>
    <x v="2"/>
    <x v="3"/>
    <x v="500"/>
    <x v="15"/>
    <x v="2"/>
    <x v="9"/>
    <x v="786"/>
    <x v="1395"/>
    <n v="4"/>
    <n v="8.35"/>
  </r>
  <r>
    <n v="4531"/>
    <d v="2016-04-16T00:00:00"/>
    <x v="2"/>
    <x v="3"/>
    <x v="500"/>
    <x v="15"/>
    <x v="0"/>
    <x v="0"/>
    <x v="1669"/>
    <x v="3184"/>
    <n v="7"/>
    <n v="40"/>
  </r>
  <r>
    <n v="4532"/>
    <d v="2016-04-17T00:00:00"/>
    <x v="2"/>
    <x v="3"/>
    <x v="151"/>
    <x v="25"/>
    <x v="2"/>
    <x v="6"/>
    <x v="422"/>
    <x v="3185"/>
    <n v="1"/>
    <n v="4.1399999999999997"/>
  </r>
  <r>
    <n v="4533"/>
    <d v="2016-04-17T00:00:00"/>
    <x v="2"/>
    <x v="3"/>
    <x v="151"/>
    <x v="25"/>
    <x v="1"/>
    <x v="8"/>
    <x v="1670"/>
    <x v="146"/>
    <n v="8"/>
    <n v="6.29"/>
  </r>
  <r>
    <n v="4534"/>
    <d v="2016-04-17T00:00:00"/>
    <x v="2"/>
    <x v="3"/>
    <x v="746"/>
    <x v="40"/>
    <x v="0"/>
    <x v="7"/>
    <x v="320"/>
    <x v="3186"/>
    <n v="5"/>
    <n v="9.01"/>
  </r>
  <r>
    <n v="4535"/>
    <d v="2016-04-17T00:00:00"/>
    <x v="2"/>
    <x v="3"/>
    <x v="401"/>
    <x v="3"/>
    <x v="1"/>
    <x v="11"/>
    <x v="1671"/>
    <x v="3187"/>
    <n v="3"/>
    <n v="24.24"/>
  </r>
  <r>
    <n v="4536"/>
    <d v="2016-04-17T00:00:00"/>
    <x v="2"/>
    <x v="3"/>
    <x v="345"/>
    <x v="15"/>
    <x v="1"/>
    <x v="8"/>
    <x v="1672"/>
    <x v="3188"/>
    <n v="5"/>
    <n v="13.85"/>
  </r>
  <r>
    <n v="4537"/>
    <d v="2016-04-18T00:00:00"/>
    <x v="2"/>
    <x v="3"/>
    <x v="748"/>
    <x v="1"/>
    <x v="0"/>
    <x v="2"/>
    <x v="1054"/>
    <x v="1076"/>
    <n v="3"/>
    <n v="-48.95"/>
  </r>
  <r>
    <n v="4538"/>
    <d v="2016-04-18T00:00:00"/>
    <x v="2"/>
    <x v="3"/>
    <x v="748"/>
    <x v="1"/>
    <x v="0"/>
    <x v="0"/>
    <x v="416"/>
    <x v="3189"/>
    <n v="2"/>
    <n v="3.26"/>
  </r>
  <r>
    <n v="4539"/>
    <d v="2016-04-18T00:00:00"/>
    <x v="2"/>
    <x v="3"/>
    <x v="503"/>
    <x v="6"/>
    <x v="0"/>
    <x v="12"/>
    <x v="661"/>
    <x v="1697"/>
    <n v="4"/>
    <n v="55.06"/>
  </r>
  <r>
    <n v="4540"/>
    <d v="2016-04-18T00:00:00"/>
    <x v="2"/>
    <x v="3"/>
    <x v="503"/>
    <x v="6"/>
    <x v="2"/>
    <x v="6"/>
    <x v="1516"/>
    <x v="3190"/>
    <n v="4"/>
    <n v="7.98"/>
  </r>
  <r>
    <n v="4541"/>
    <d v="2016-04-18T00:00:00"/>
    <x v="2"/>
    <x v="3"/>
    <x v="424"/>
    <x v="0"/>
    <x v="1"/>
    <x v="5"/>
    <x v="561"/>
    <x v="2708"/>
    <n v="4"/>
    <n v="-93.47"/>
  </r>
  <r>
    <n v="4542"/>
    <d v="2016-04-18T00:00:00"/>
    <x v="2"/>
    <x v="3"/>
    <x v="424"/>
    <x v="0"/>
    <x v="0"/>
    <x v="2"/>
    <x v="1380"/>
    <x v="3191"/>
    <n v="3"/>
    <n v="77.75"/>
  </r>
  <r>
    <n v="4543"/>
    <d v="2016-04-18T00:00:00"/>
    <x v="2"/>
    <x v="3"/>
    <x v="424"/>
    <x v="0"/>
    <x v="1"/>
    <x v="8"/>
    <x v="1466"/>
    <x v="3092"/>
    <n v="5"/>
    <n v="-67.14"/>
  </r>
  <r>
    <n v="4544"/>
    <d v="2016-04-18T00:00:00"/>
    <x v="2"/>
    <x v="3"/>
    <x v="599"/>
    <x v="20"/>
    <x v="0"/>
    <x v="4"/>
    <x v="208"/>
    <x v="1795"/>
    <n v="3"/>
    <n v="2.0299999999999998"/>
  </r>
  <r>
    <n v="4545"/>
    <d v="2016-04-18T00:00:00"/>
    <x v="2"/>
    <x v="3"/>
    <x v="599"/>
    <x v="20"/>
    <x v="0"/>
    <x v="14"/>
    <x v="777"/>
    <x v="3192"/>
    <n v="1"/>
    <n v="1.85"/>
  </r>
  <r>
    <n v="4546"/>
    <d v="2016-04-19T00:00:00"/>
    <x v="2"/>
    <x v="3"/>
    <x v="146"/>
    <x v="10"/>
    <x v="1"/>
    <x v="13"/>
    <x v="1600"/>
    <x v="3193"/>
    <n v="2"/>
    <n v="-58.13"/>
  </r>
  <r>
    <n v="4547"/>
    <d v="2016-04-19T00:00:00"/>
    <x v="2"/>
    <x v="3"/>
    <x v="146"/>
    <x v="10"/>
    <x v="0"/>
    <x v="0"/>
    <x v="600"/>
    <x v="3194"/>
    <n v="5"/>
    <n v="146.79"/>
  </r>
  <r>
    <n v="4548"/>
    <d v="2016-04-19T00:00:00"/>
    <x v="2"/>
    <x v="3"/>
    <x v="117"/>
    <x v="3"/>
    <x v="2"/>
    <x v="6"/>
    <x v="129"/>
    <x v="418"/>
    <n v="5"/>
    <n v="12.99"/>
  </r>
  <r>
    <n v="4549"/>
    <d v="2016-04-19T00:00:00"/>
    <x v="2"/>
    <x v="3"/>
    <x v="117"/>
    <x v="3"/>
    <x v="0"/>
    <x v="4"/>
    <x v="1581"/>
    <x v="943"/>
    <n v="3"/>
    <n v="1.53"/>
  </r>
  <r>
    <n v="4550"/>
    <d v="2016-04-19T00:00:00"/>
    <x v="2"/>
    <x v="3"/>
    <x v="117"/>
    <x v="3"/>
    <x v="0"/>
    <x v="4"/>
    <x v="54"/>
    <x v="3195"/>
    <n v="5"/>
    <n v="21.23"/>
  </r>
  <r>
    <n v="4551"/>
    <d v="2016-04-19T00:00:00"/>
    <x v="2"/>
    <x v="3"/>
    <x v="117"/>
    <x v="3"/>
    <x v="0"/>
    <x v="3"/>
    <x v="772"/>
    <x v="1821"/>
    <n v="1"/>
    <n v="1.97"/>
  </r>
  <r>
    <n v="4552"/>
    <d v="2016-04-19T00:00:00"/>
    <x v="2"/>
    <x v="3"/>
    <x v="117"/>
    <x v="3"/>
    <x v="0"/>
    <x v="0"/>
    <x v="1243"/>
    <x v="850"/>
    <n v="4"/>
    <n v="10.220000000000001"/>
  </r>
  <r>
    <n v="4553"/>
    <d v="2016-04-19T00:00:00"/>
    <x v="2"/>
    <x v="3"/>
    <x v="117"/>
    <x v="3"/>
    <x v="0"/>
    <x v="3"/>
    <x v="1149"/>
    <x v="16"/>
    <n v="3"/>
    <n v="3.27"/>
  </r>
  <r>
    <n v="4554"/>
    <d v="2016-04-19T00:00:00"/>
    <x v="2"/>
    <x v="3"/>
    <x v="111"/>
    <x v="20"/>
    <x v="2"/>
    <x v="6"/>
    <x v="1555"/>
    <x v="679"/>
    <n v="2"/>
    <n v="0.78"/>
  </r>
  <r>
    <n v="4555"/>
    <d v="2016-04-19T00:00:00"/>
    <x v="2"/>
    <x v="3"/>
    <x v="111"/>
    <x v="20"/>
    <x v="0"/>
    <x v="4"/>
    <x v="543"/>
    <x v="462"/>
    <n v="2"/>
    <n v="1.48"/>
  </r>
  <r>
    <n v="4556"/>
    <d v="2016-04-19T00:00:00"/>
    <x v="2"/>
    <x v="3"/>
    <x v="111"/>
    <x v="20"/>
    <x v="0"/>
    <x v="2"/>
    <x v="75"/>
    <x v="3196"/>
    <n v="4"/>
    <n v="13.8"/>
  </r>
  <r>
    <n v="4557"/>
    <d v="2016-04-19T00:00:00"/>
    <x v="2"/>
    <x v="3"/>
    <x v="111"/>
    <x v="20"/>
    <x v="0"/>
    <x v="14"/>
    <x v="532"/>
    <x v="2163"/>
    <n v="2"/>
    <n v="2.25"/>
  </r>
  <r>
    <n v="4558"/>
    <d v="2016-04-19T00:00:00"/>
    <x v="2"/>
    <x v="3"/>
    <x v="111"/>
    <x v="20"/>
    <x v="0"/>
    <x v="4"/>
    <x v="1341"/>
    <x v="3197"/>
    <n v="2"/>
    <n v="17.989999999999998"/>
  </r>
  <r>
    <n v="4559"/>
    <d v="2016-04-19T00:00:00"/>
    <x v="2"/>
    <x v="3"/>
    <x v="111"/>
    <x v="20"/>
    <x v="0"/>
    <x v="14"/>
    <x v="1458"/>
    <x v="3198"/>
    <n v="5"/>
    <n v="15.37"/>
  </r>
  <r>
    <n v="4560"/>
    <d v="2016-04-19T00:00:00"/>
    <x v="2"/>
    <x v="3"/>
    <x v="111"/>
    <x v="20"/>
    <x v="0"/>
    <x v="3"/>
    <x v="541"/>
    <x v="3199"/>
    <n v="2"/>
    <n v="3.25"/>
  </r>
  <r>
    <n v="4561"/>
    <d v="2016-04-21T00:00:00"/>
    <x v="2"/>
    <x v="3"/>
    <x v="457"/>
    <x v="1"/>
    <x v="0"/>
    <x v="2"/>
    <x v="555"/>
    <x v="3200"/>
    <n v="4"/>
    <n v="-12.79"/>
  </r>
  <r>
    <n v="4562"/>
    <d v="2016-04-21T00:00:00"/>
    <x v="2"/>
    <x v="3"/>
    <x v="457"/>
    <x v="1"/>
    <x v="0"/>
    <x v="12"/>
    <x v="1305"/>
    <x v="3201"/>
    <n v="3"/>
    <n v="-126.86"/>
  </r>
  <r>
    <n v="4563"/>
    <d v="2016-04-21T00:00:00"/>
    <x v="2"/>
    <x v="3"/>
    <x v="457"/>
    <x v="1"/>
    <x v="0"/>
    <x v="3"/>
    <x v="695"/>
    <x v="3202"/>
    <n v="8"/>
    <n v="-67.27"/>
  </r>
  <r>
    <n v="4564"/>
    <d v="2016-04-21T00:00:00"/>
    <x v="2"/>
    <x v="3"/>
    <x v="416"/>
    <x v="22"/>
    <x v="0"/>
    <x v="3"/>
    <x v="1496"/>
    <x v="160"/>
    <n v="5"/>
    <n v="2.81"/>
  </r>
  <r>
    <n v="4565"/>
    <d v="2016-04-21T00:00:00"/>
    <x v="2"/>
    <x v="3"/>
    <x v="542"/>
    <x v="37"/>
    <x v="0"/>
    <x v="4"/>
    <x v="1405"/>
    <x v="2135"/>
    <n v="3"/>
    <n v="4.49"/>
  </r>
  <r>
    <n v="4566"/>
    <d v="2016-04-21T00:00:00"/>
    <x v="2"/>
    <x v="3"/>
    <x v="542"/>
    <x v="37"/>
    <x v="0"/>
    <x v="0"/>
    <x v="266"/>
    <x v="1778"/>
    <n v="8"/>
    <n v="24.88"/>
  </r>
  <r>
    <n v="4567"/>
    <d v="2016-04-22T00:00:00"/>
    <x v="2"/>
    <x v="3"/>
    <x v="451"/>
    <x v="12"/>
    <x v="1"/>
    <x v="8"/>
    <x v="152"/>
    <x v="3203"/>
    <n v="5"/>
    <n v="7.07"/>
  </r>
  <r>
    <n v="4568"/>
    <d v="2016-04-22T00:00:00"/>
    <x v="2"/>
    <x v="3"/>
    <x v="451"/>
    <x v="12"/>
    <x v="1"/>
    <x v="13"/>
    <x v="233"/>
    <x v="3204"/>
    <n v="6"/>
    <n v="-814.48"/>
  </r>
  <r>
    <n v="4569"/>
    <d v="2016-04-22T00:00:00"/>
    <x v="2"/>
    <x v="3"/>
    <x v="451"/>
    <x v="12"/>
    <x v="0"/>
    <x v="3"/>
    <x v="1135"/>
    <x v="3205"/>
    <n v="5"/>
    <n v="-20.89"/>
  </r>
  <r>
    <n v="4570"/>
    <d v="2016-04-22T00:00:00"/>
    <x v="2"/>
    <x v="3"/>
    <x v="451"/>
    <x v="12"/>
    <x v="0"/>
    <x v="14"/>
    <x v="1673"/>
    <x v="3206"/>
    <n v="2"/>
    <n v="-34.76"/>
  </r>
  <r>
    <n v="4571"/>
    <d v="2016-04-22T00:00:00"/>
    <x v="2"/>
    <x v="3"/>
    <x v="451"/>
    <x v="12"/>
    <x v="0"/>
    <x v="12"/>
    <x v="155"/>
    <x v="3207"/>
    <n v="2"/>
    <n v="5.87"/>
  </r>
  <r>
    <n v="4572"/>
    <d v="2016-04-22T00:00:00"/>
    <x v="2"/>
    <x v="3"/>
    <x v="749"/>
    <x v="24"/>
    <x v="1"/>
    <x v="8"/>
    <x v="1139"/>
    <x v="3208"/>
    <n v="2"/>
    <n v="8.66"/>
  </r>
  <r>
    <n v="4573"/>
    <d v="2016-04-22T00:00:00"/>
    <x v="2"/>
    <x v="3"/>
    <x v="722"/>
    <x v="1"/>
    <x v="0"/>
    <x v="2"/>
    <x v="788"/>
    <x v="3209"/>
    <n v="2"/>
    <n v="2.4"/>
  </r>
  <r>
    <n v="4574"/>
    <d v="2016-04-22T00:00:00"/>
    <x v="2"/>
    <x v="3"/>
    <x v="194"/>
    <x v="3"/>
    <x v="1"/>
    <x v="8"/>
    <x v="58"/>
    <x v="1791"/>
    <n v="3"/>
    <n v="10.41"/>
  </r>
  <r>
    <n v="4575"/>
    <d v="2016-04-22T00:00:00"/>
    <x v="2"/>
    <x v="3"/>
    <x v="13"/>
    <x v="20"/>
    <x v="0"/>
    <x v="4"/>
    <x v="1321"/>
    <x v="3210"/>
    <n v="9"/>
    <n v="8.35"/>
  </r>
  <r>
    <n v="4576"/>
    <d v="2016-04-22T00:00:00"/>
    <x v="2"/>
    <x v="3"/>
    <x v="13"/>
    <x v="20"/>
    <x v="0"/>
    <x v="4"/>
    <x v="616"/>
    <x v="633"/>
    <n v="1"/>
    <n v="0.81"/>
  </r>
  <r>
    <n v="4577"/>
    <d v="2016-04-23T00:00:00"/>
    <x v="2"/>
    <x v="3"/>
    <x v="271"/>
    <x v="3"/>
    <x v="0"/>
    <x v="3"/>
    <x v="81"/>
    <x v="3211"/>
    <n v="6"/>
    <n v="81.739999999999995"/>
  </r>
  <r>
    <n v="4578"/>
    <d v="2016-04-23T00:00:00"/>
    <x v="2"/>
    <x v="3"/>
    <x v="271"/>
    <x v="3"/>
    <x v="2"/>
    <x v="9"/>
    <x v="297"/>
    <x v="482"/>
    <n v="1"/>
    <n v="35"/>
  </r>
  <r>
    <n v="4579"/>
    <d v="2016-04-23T00:00:00"/>
    <x v="2"/>
    <x v="3"/>
    <x v="252"/>
    <x v="25"/>
    <x v="0"/>
    <x v="0"/>
    <x v="1674"/>
    <x v="2863"/>
    <n v="5"/>
    <n v="11.33"/>
  </r>
  <r>
    <n v="4580"/>
    <d v="2016-04-23T00:00:00"/>
    <x v="2"/>
    <x v="3"/>
    <x v="655"/>
    <x v="10"/>
    <x v="0"/>
    <x v="0"/>
    <x v="1675"/>
    <x v="3212"/>
    <n v="6"/>
    <n v="37.92"/>
  </r>
  <r>
    <n v="4581"/>
    <d v="2016-04-23T00:00:00"/>
    <x v="2"/>
    <x v="3"/>
    <x v="655"/>
    <x v="10"/>
    <x v="0"/>
    <x v="2"/>
    <x v="49"/>
    <x v="662"/>
    <n v="5"/>
    <n v="6.29"/>
  </r>
  <r>
    <n v="4582"/>
    <d v="2016-04-23T00:00:00"/>
    <x v="2"/>
    <x v="3"/>
    <x v="655"/>
    <x v="10"/>
    <x v="0"/>
    <x v="0"/>
    <x v="819"/>
    <x v="737"/>
    <n v="2"/>
    <n v="29.36"/>
  </r>
  <r>
    <n v="4583"/>
    <d v="2016-04-23T00:00:00"/>
    <x v="2"/>
    <x v="3"/>
    <x v="721"/>
    <x v="3"/>
    <x v="0"/>
    <x v="3"/>
    <x v="309"/>
    <x v="329"/>
    <n v="7"/>
    <n v="6.56"/>
  </r>
  <r>
    <n v="4584"/>
    <d v="2016-04-23T00:00:00"/>
    <x v="2"/>
    <x v="3"/>
    <x v="721"/>
    <x v="3"/>
    <x v="0"/>
    <x v="10"/>
    <x v="1270"/>
    <x v="3213"/>
    <n v="3"/>
    <n v="35.99"/>
  </r>
  <r>
    <n v="4585"/>
    <d v="2016-04-24T00:00:00"/>
    <x v="2"/>
    <x v="3"/>
    <x v="683"/>
    <x v="0"/>
    <x v="2"/>
    <x v="9"/>
    <x v="23"/>
    <x v="3214"/>
    <n v="3"/>
    <n v="64.67"/>
  </r>
  <r>
    <n v="4586"/>
    <d v="2016-04-24T00:00:00"/>
    <x v="2"/>
    <x v="3"/>
    <x v="304"/>
    <x v="3"/>
    <x v="0"/>
    <x v="3"/>
    <x v="547"/>
    <x v="444"/>
    <n v="1"/>
    <n v="1.39"/>
  </r>
  <r>
    <n v="4587"/>
    <d v="2016-04-24T00:00:00"/>
    <x v="2"/>
    <x v="3"/>
    <x v="750"/>
    <x v="26"/>
    <x v="0"/>
    <x v="0"/>
    <x v="291"/>
    <x v="143"/>
    <n v="3"/>
    <n v="5.44"/>
  </r>
  <r>
    <n v="4588"/>
    <d v="2016-04-24T00:00:00"/>
    <x v="2"/>
    <x v="3"/>
    <x v="750"/>
    <x v="26"/>
    <x v="1"/>
    <x v="5"/>
    <x v="782"/>
    <x v="1559"/>
    <n v="6"/>
    <n v="149.15"/>
  </r>
  <r>
    <n v="4589"/>
    <d v="2016-04-24T00:00:00"/>
    <x v="2"/>
    <x v="3"/>
    <x v="750"/>
    <x v="26"/>
    <x v="0"/>
    <x v="3"/>
    <x v="811"/>
    <x v="3215"/>
    <n v="2"/>
    <n v="-2.1800000000000002"/>
  </r>
  <r>
    <n v="4590"/>
    <d v="2016-04-25T00:00:00"/>
    <x v="2"/>
    <x v="3"/>
    <x v="315"/>
    <x v="2"/>
    <x v="2"/>
    <x v="6"/>
    <x v="35"/>
    <x v="171"/>
    <n v="2"/>
    <n v="-20.7"/>
  </r>
  <r>
    <n v="4591"/>
    <d v="2016-04-25T00:00:00"/>
    <x v="2"/>
    <x v="3"/>
    <x v="315"/>
    <x v="2"/>
    <x v="0"/>
    <x v="3"/>
    <x v="1599"/>
    <x v="3216"/>
    <n v="2"/>
    <n v="-13.82"/>
  </r>
  <r>
    <n v="4592"/>
    <d v="2016-04-25T00:00:00"/>
    <x v="2"/>
    <x v="3"/>
    <x v="315"/>
    <x v="2"/>
    <x v="0"/>
    <x v="3"/>
    <x v="601"/>
    <x v="1972"/>
    <n v="3"/>
    <n v="-3.43"/>
  </r>
  <r>
    <n v="4593"/>
    <d v="2016-04-26T00:00:00"/>
    <x v="2"/>
    <x v="3"/>
    <x v="524"/>
    <x v="20"/>
    <x v="1"/>
    <x v="5"/>
    <x v="868"/>
    <x v="3217"/>
    <n v="3"/>
    <n v="62.78"/>
  </r>
  <r>
    <n v="4594"/>
    <d v="2016-04-28T00:00:00"/>
    <x v="2"/>
    <x v="3"/>
    <x v="555"/>
    <x v="0"/>
    <x v="2"/>
    <x v="6"/>
    <x v="855"/>
    <x v="3218"/>
    <n v="3"/>
    <n v="41.58"/>
  </r>
  <r>
    <n v="4595"/>
    <d v="2016-04-28T00:00:00"/>
    <x v="2"/>
    <x v="3"/>
    <x v="555"/>
    <x v="0"/>
    <x v="0"/>
    <x v="1"/>
    <x v="1676"/>
    <x v="2382"/>
    <n v="4"/>
    <n v="5.7"/>
  </r>
  <r>
    <n v="4596"/>
    <d v="2016-04-28T00:00:00"/>
    <x v="2"/>
    <x v="3"/>
    <x v="200"/>
    <x v="26"/>
    <x v="0"/>
    <x v="0"/>
    <x v="572"/>
    <x v="3219"/>
    <n v="3"/>
    <n v="9.9499999999999993"/>
  </r>
  <r>
    <n v="4597"/>
    <d v="2016-04-28T00:00:00"/>
    <x v="2"/>
    <x v="3"/>
    <x v="731"/>
    <x v="3"/>
    <x v="1"/>
    <x v="5"/>
    <x v="241"/>
    <x v="2014"/>
    <n v="2"/>
    <n v="2.6"/>
  </r>
  <r>
    <n v="4598"/>
    <d v="2016-04-28T00:00:00"/>
    <x v="2"/>
    <x v="3"/>
    <x v="751"/>
    <x v="1"/>
    <x v="1"/>
    <x v="8"/>
    <x v="676"/>
    <x v="3083"/>
    <n v="2"/>
    <n v="-31.86"/>
  </r>
  <r>
    <n v="4599"/>
    <d v="2016-04-30T00:00:00"/>
    <x v="2"/>
    <x v="3"/>
    <x v="154"/>
    <x v="20"/>
    <x v="0"/>
    <x v="3"/>
    <x v="575"/>
    <x v="647"/>
    <n v="2"/>
    <n v="2.8"/>
  </r>
  <r>
    <n v="4600"/>
    <d v="2016-04-30T00:00:00"/>
    <x v="2"/>
    <x v="3"/>
    <x v="151"/>
    <x v="0"/>
    <x v="1"/>
    <x v="8"/>
    <x v="1310"/>
    <x v="3220"/>
    <n v="3"/>
    <n v="-10.17"/>
  </r>
  <r>
    <n v="4601"/>
    <d v="2016-04-30T00:00:00"/>
    <x v="2"/>
    <x v="3"/>
    <x v="687"/>
    <x v="12"/>
    <x v="1"/>
    <x v="8"/>
    <x v="1113"/>
    <x v="3221"/>
    <n v="7"/>
    <n v="22.38"/>
  </r>
  <r>
    <n v="4602"/>
    <d v="2016-05-01T00:00:00"/>
    <x v="2"/>
    <x v="4"/>
    <x v="221"/>
    <x v="15"/>
    <x v="0"/>
    <x v="1"/>
    <x v="849"/>
    <x v="444"/>
    <n v="1"/>
    <n v="1.29"/>
  </r>
  <r>
    <n v="4603"/>
    <d v="2016-05-01T00:00:00"/>
    <x v="2"/>
    <x v="4"/>
    <x v="221"/>
    <x v="15"/>
    <x v="1"/>
    <x v="13"/>
    <x v="490"/>
    <x v="3222"/>
    <n v="3"/>
    <n v="-142.07"/>
  </r>
  <r>
    <n v="4604"/>
    <d v="2016-05-01T00:00:00"/>
    <x v="2"/>
    <x v="4"/>
    <x v="221"/>
    <x v="15"/>
    <x v="0"/>
    <x v="3"/>
    <x v="573"/>
    <x v="1757"/>
    <n v="2"/>
    <n v="-2.0099999999999998"/>
  </r>
  <r>
    <n v="4605"/>
    <d v="2016-05-01T00:00:00"/>
    <x v="2"/>
    <x v="4"/>
    <x v="752"/>
    <x v="13"/>
    <x v="0"/>
    <x v="0"/>
    <x v="1520"/>
    <x v="854"/>
    <n v="2"/>
    <n v="53.86"/>
  </r>
  <r>
    <n v="4606"/>
    <d v="2016-05-01T00:00:00"/>
    <x v="2"/>
    <x v="4"/>
    <x v="752"/>
    <x v="13"/>
    <x v="0"/>
    <x v="0"/>
    <x v="721"/>
    <x v="5"/>
    <n v="3"/>
    <n v="9.33"/>
  </r>
  <r>
    <n v="4607"/>
    <d v="2016-05-01T00:00:00"/>
    <x v="2"/>
    <x v="4"/>
    <x v="752"/>
    <x v="13"/>
    <x v="0"/>
    <x v="4"/>
    <x v="385"/>
    <x v="280"/>
    <n v="2"/>
    <n v="4.3499999999999996"/>
  </r>
  <r>
    <n v="4608"/>
    <d v="2016-05-02T00:00:00"/>
    <x v="2"/>
    <x v="4"/>
    <x v="741"/>
    <x v="0"/>
    <x v="0"/>
    <x v="4"/>
    <x v="1341"/>
    <x v="3223"/>
    <n v="3"/>
    <n v="5.4"/>
  </r>
  <r>
    <n v="4609"/>
    <d v="2016-05-02T00:00:00"/>
    <x v="2"/>
    <x v="4"/>
    <x v="204"/>
    <x v="20"/>
    <x v="0"/>
    <x v="2"/>
    <x v="1677"/>
    <x v="3224"/>
    <n v="3"/>
    <n v="12.58"/>
  </r>
  <r>
    <n v="4610"/>
    <d v="2016-05-02T00:00:00"/>
    <x v="2"/>
    <x v="4"/>
    <x v="204"/>
    <x v="20"/>
    <x v="0"/>
    <x v="3"/>
    <x v="1135"/>
    <x v="2420"/>
    <n v="3"/>
    <n v="15.95"/>
  </r>
  <r>
    <n v="4611"/>
    <d v="2016-05-02T00:00:00"/>
    <x v="2"/>
    <x v="4"/>
    <x v="275"/>
    <x v="25"/>
    <x v="1"/>
    <x v="5"/>
    <x v="241"/>
    <x v="3225"/>
    <n v="9"/>
    <n v="11.69"/>
  </r>
  <r>
    <n v="4612"/>
    <d v="2016-05-02T00:00:00"/>
    <x v="2"/>
    <x v="4"/>
    <x v="423"/>
    <x v="0"/>
    <x v="0"/>
    <x v="2"/>
    <x v="110"/>
    <x v="204"/>
    <n v="3"/>
    <n v="-3.79"/>
  </r>
  <r>
    <n v="4613"/>
    <d v="2016-05-02T00:00:00"/>
    <x v="2"/>
    <x v="4"/>
    <x v="423"/>
    <x v="0"/>
    <x v="0"/>
    <x v="2"/>
    <x v="235"/>
    <x v="810"/>
    <n v="3"/>
    <n v="-3.17"/>
  </r>
  <r>
    <n v="4614"/>
    <d v="2016-05-02T00:00:00"/>
    <x v="2"/>
    <x v="4"/>
    <x v="423"/>
    <x v="0"/>
    <x v="0"/>
    <x v="1"/>
    <x v="1678"/>
    <x v="466"/>
    <n v="2"/>
    <n v="1.76"/>
  </r>
  <r>
    <n v="4615"/>
    <d v="2016-05-02T00:00:00"/>
    <x v="2"/>
    <x v="4"/>
    <x v="245"/>
    <x v="0"/>
    <x v="1"/>
    <x v="5"/>
    <x v="914"/>
    <x v="1812"/>
    <n v="4"/>
    <n v="-110.02"/>
  </r>
  <r>
    <n v="4616"/>
    <d v="2016-05-02T00:00:00"/>
    <x v="2"/>
    <x v="4"/>
    <x v="150"/>
    <x v="20"/>
    <x v="1"/>
    <x v="8"/>
    <x v="1387"/>
    <x v="2088"/>
    <n v="2"/>
    <n v="4.0199999999999996"/>
  </r>
  <r>
    <n v="4617"/>
    <d v="2016-05-02T00:00:00"/>
    <x v="2"/>
    <x v="4"/>
    <x v="150"/>
    <x v="20"/>
    <x v="0"/>
    <x v="3"/>
    <x v="556"/>
    <x v="3010"/>
    <n v="3"/>
    <n v="33.93"/>
  </r>
  <r>
    <n v="4618"/>
    <d v="2016-05-02T00:00:00"/>
    <x v="2"/>
    <x v="4"/>
    <x v="150"/>
    <x v="20"/>
    <x v="0"/>
    <x v="0"/>
    <x v="894"/>
    <x v="3226"/>
    <n v="2"/>
    <n v="6.02"/>
  </r>
  <r>
    <n v="4619"/>
    <d v="2016-05-02T00:00:00"/>
    <x v="2"/>
    <x v="4"/>
    <x v="150"/>
    <x v="20"/>
    <x v="1"/>
    <x v="8"/>
    <x v="985"/>
    <x v="3227"/>
    <n v="5"/>
    <n v="83.73"/>
  </r>
  <r>
    <n v="4620"/>
    <d v="2016-05-03T00:00:00"/>
    <x v="2"/>
    <x v="4"/>
    <x v="710"/>
    <x v="1"/>
    <x v="0"/>
    <x v="3"/>
    <x v="1480"/>
    <x v="3228"/>
    <n v="1"/>
    <n v="-3.6"/>
  </r>
  <r>
    <n v="4621"/>
    <d v="2016-05-03T00:00:00"/>
    <x v="2"/>
    <x v="4"/>
    <x v="710"/>
    <x v="1"/>
    <x v="0"/>
    <x v="4"/>
    <x v="1275"/>
    <x v="3229"/>
    <n v="7"/>
    <n v="2.74"/>
  </r>
  <r>
    <n v="4622"/>
    <d v="2016-05-03T00:00:00"/>
    <x v="2"/>
    <x v="4"/>
    <x v="710"/>
    <x v="1"/>
    <x v="0"/>
    <x v="12"/>
    <x v="699"/>
    <x v="3230"/>
    <n v="3"/>
    <n v="-71.3"/>
  </r>
  <r>
    <n v="4623"/>
    <d v="2016-05-03T00:00:00"/>
    <x v="2"/>
    <x v="4"/>
    <x v="753"/>
    <x v="10"/>
    <x v="2"/>
    <x v="9"/>
    <x v="1037"/>
    <x v="3231"/>
    <n v="5"/>
    <n v="34.79"/>
  </r>
  <r>
    <n v="4624"/>
    <d v="2016-05-03T00:00:00"/>
    <x v="2"/>
    <x v="4"/>
    <x v="753"/>
    <x v="10"/>
    <x v="0"/>
    <x v="2"/>
    <x v="1204"/>
    <x v="1633"/>
    <n v="5"/>
    <n v="-44.02"/>
  </r>
  <r>
    <n v="4625"/>
    <d v="2016-05-03T00:00:00"/>
    <x v="2"/>
    <x v="4"/>
    <x v="753"/>
    <x v="10"/>
    <x v="1"/>
    <x v="8"/>
    <x v="866"/>
    <x v="1552"/>
    <n v="2"/>
    <n v="10.39"/>
  </r>
  <r>
    <n v="4626"/>
    <d v="2016-05-03T00:00:00"/>
    <x v="2"/>
    <x v="4"/>
    <x v="753"/>
    <x v="10"/>
    <x v="2"/>
    <x v="9"/>
    <x v="1542"/>
    <x v="1674"/>
    <n v="3"/>
    <n v="-75.599999999999994"/>
  </r>
  <r>
    <n v="4627"/>
    <d v="2016-05-03T00:00:00"/>
    <x v="2"/>
    <x v="4"/>
    <x v="753"/>
    <x v="10"/>
    <x v="2"/>
    <x v="15"/>
    <x v="1679"/>
    <x v="3232"/>
    <n v="3"/>
    <n v="-164.95"/>
  </r>
  <r>
    <n v="4628"/>
    <d v="2016-05-03T00:00:00"/>
    <x v="2"/>
    <x v="4"/>
    <x v="753"/>
    <x v="10"/>
    <x v="0"/>
    <x v="1"/>
    <x v="1680"/>
    <x v="3233"/>
    <n v="2"/>
    <n v="2.1"/>
  </r>
  <r>
    <n v="4629"/>
    <d v="2016-05-05T00:00:00"/>
    <x v="2"/>
    <x v="4"/>
    <x v="11"/>
    <x v="5"/>
    <x v="0"/>
    <x v="0"/>
    <x v="189"/>
    <x v="545"/>
    <n v="3"/>
    <n v="36.4"/>
  </r>
  <r>
    <n v="4630"/>
    <d v="2016-05-05T00:00:00"/>
    <x v="2"/>
    <x v="4"/>
    <x v="225"/>
    <x v="15"/>
    <x v="0"/>
    <x v="0"/>
    <x v="607"/>
    <x v="632"/>
    <n v="3"/>
    <n v="5.2"/>
  </r>
  <r>
    <n v="4631"/>
    <d v="2016-05-05T00:00:00"/>
    <x v="2"/>
    <x v="4"/>
    <x v="429"/>
    <x v="3"/>
    <x v="0"/>
    <x v="2"/>
    <x v="565"/>
    <x v="784"/>
    <n v="1"/>
    <n v="1.02"/>
  </r>
  <r>
    <n v="4632"/>
    <d v="2016-05-05T00:00:00"/>
    <x v="2"/>
    <x v="4"/>
    <x v="429"/>
    <x v="3"/>
    <x v="2"/>
    <x v="6"/>
    <x v="1603"/>
    <x v="2872"/>
    <n v="3"/>
    <n v="21.54"/>
  </r>
  <r>
    <n v="4633"/>
    <d v="2016-05-05T00:00:00"/>
    <x v="2"/>
    <x v="4"/>
    <x v="406"/>
    <x v="3"/>
    <x v="0"/>
    <x v="3"/>
    <x v="947"/>
    <x v="1237"/>
    <n v="5"/>
    <n v="2.35"/>
  </r>
  <r>
    <n v="4634"/>
    <d v="2016-05-05T00:00:00"/>
    <x v="2"/>
    <x v="4"/>
    <x v="406"/>
    <x v="3"/>
    <x v="1"/>
    <x v="13"/>
    <x v="296"/>
    <x v="3234"/>
    <n v="3"/>
    <n v="7.47"/>
  </r>
  <r>
    <n v="4635"/>
    <d v="2016-05-05T00:00:00"/>
    <x v="2"/>
    <x v="4"/>
    <x v="368"/>
    <x v="15"/>
    <x v="1"/>
    <x v="8"/>
    <x v="1141"/>
    <x v="3235"/>
    <n v="5"/>
    <n v="3.34"/>
  </r>
  <r>
    <n v="4636"/>
    <d v="2016-05-05T00:00:00"/>
    <x v="2"/>
    <x v="4"/>
    <x v="596"/>
    <x v="3"/>
    <x v="1"/>
    <x v="13"/>
    <x v="1174"/>
    <x v="3236"/>
    <n v="2"/>
    <n v="-1.78"/>
  </r>
  <r>
    <n v="4637"/>
    <d v="2016-05-05T00:00:00"/>
    <x v="2"/>
    <x v="4"/>
    <x v="754"/>
    <x v="17"/>
    <x v="1"/>
    <x v="13"/>
    <x v="1681"/>
    <x v="3237"/>
    <n v="6"/>
    <n v="320.32"/>
  </r>
  <r>
    <n v="4638"/>
    <d v="2016-05-05T00:00:00"/>
    <x v="2"/>
    <x v="4"/>
    <x v="754"/>
    <x v="17"/>
    <x v="0"/>
    <x v="3"/>
    <x v="824"/>
    <x v="2031"/>
    <n v="2"/>
    <n v="2"/>
  </r>
  <r>
    <n v="4639"/>
    <d v="2016-05-05T00:00:00"/>
    <x v="2"/>
    <x v="4"/>
    <x v="81"/>
    <x v="16"/>
    <x v="0"/>
    <x v="0"/>
    <x v="1682"/>
    <x v="3238"/>
    <n v="4"/>
    <n v="31.47"/>
  </r>
  <r>
    <n v="4640"/>
    <d v="2016-05-05T00:00:00"/>
    <x v="2"/>
    <x v="4"/>
    <x v="81"/>
    <x v="16"/>
    <x v="2"/>
    <x v="6"/>
    <x v="1578"/>
    <x v="2779"/>
    <n v="3"/>
    <n v="19.97"/>
  </r>
  <r>
    <n v="4641"/>
    <d v="2016-05-06T00:00:00"/>
    <x v="2"/>
    <x v="4"/>
    <x v="671"/>
    <x v="10"/>
    <x v="0"/>
    <x v="7"/>
    <x v="1156"/>
    <x v="178"/>
    <n v="2"/>
    <n v="1.71"/>
  </r>
  <r>
    <n v="4642"/>
    <d v="2016-05-06T00:00:00"/>
    <x v="2"/>
    <x v="4"/>
    <x v="671"/>
    <x v="10"/>
    <x v="0"/>
    <x v="0"/>
    <x v="214"/>
    <x v="827"/>
    <n v="2"/>
    <n v="15.49"/>
  </r>
  <r>
    <n v="4643"/>
    <d v="2016-05-06T00:00:00"/>
    <x v="2"/>
    <x v="4"/>
    <x v="671"/>
    <x v="10"/>
    <x v="1"/>
    <x v="8"/>
    <x v="1683"/>
    <x v="3239"/>
    <n v="7"/>
    <n v="11.63"/>
  </r>
  <r>
    <n v="4644"/>
    <d v="2016-05-06T00:00:00"/>
    <x v="2"/>
    <x v="4"/>
    <x v="721"/>
    <x v="1"/>
    <x v="0"/>
    <x v="3"/>
    <x v="170"/>
    <x v="3240"/>
    <n v="2"/>
    <n v="-5.29"/>
  </r>
  <r>
    <n v="4645"/>
    <d v="2016-05-06T00:00:00"/>
    <x v="2"/>
    <x v="4"/>
    <x v="721"/>
    <x v="1"/>
    <x v="2"/>
    <x v="9"/>
    <x v="665"/>
    <x v="2611"/>
    <n v="2"/>
    <n v="-3.27"/>
  </r>
  <r>
    <n v="4646"/>
    <d v="2016-05-06T00:00:00"/>
    <x v="2"/>
    <x v="4"/>
    <x v="671"/>
    <x v="24"/>
    <x v="0"/>
    <x v="12"/>
    <x v="1217"/>
    <x v="3241"/>
    <n v="1"/>
    <n v="15.25"/>
  </r>
  <r>
    <n v="4647"/>
    <d v="2016-05-06T00:00:00"/>
    <x v="2"/>
    <x v="4"/>
    <x v="344"/>
    <x v="3"/>
    <x v="1"/>
    <x v="8"/>
    <x v="1684"/>
    <x v="3242"/>
    <n v="4"/>
    <n v="14.14"/>
  </r>
  <r>
    <n v="4648"/>
    <d v="2016-05-07T00:00:00"/>
    <x v="2"/>
    <x v="4"/>
    <x v="740"/>
    <x v="20"/>
    <x v="0"/>
    <x v="3"/>
    <x v="185"/>
    <x v="3243"/>
    <n v="7"/>
    <n v="30.9"/>
  </r>
  <r>
    <n v="4649"/>
    <d v="2016-05-07T00:00:00"/>
    <x v="2"/>
    <x v="4"/>
    <x v="740"/>
    <x v="20"/>
    <x v="0"/>
    <x v="1"/>
    <x v="798"/>
    <x v="255"/>
    <n v="3"/>
    <n v="22.2"/>
  </r>
  <r>
    <n v="4650"/>
    <d v="2016-05-07T00:00:00"/>
    <x v="2"/>
    <x v="4"/>
    <x v="740"/>
    <x v="20"/>
    <x v="1"/>
    <x v="5"/>
    <x v="1255"/>
    <x v="3244"/>
    <n v="4"/>
    <n v="59.04"/>
  </r>
  <r>
    <n v="4651"/>
    <d v="2016-05-07T00:00:00"/>
    <x v="2"/>
    <x v="4"/>
    <x v="740"/>
    <x v="20"/>
    <x v="2"/>
    <x v="15"/>
    <x v="1229"/>
    <x v="3245"/>
    <n v="5"/>
    <n v="1159.99"/>
  </r>
  <r>
    <n v="4652"/>
    <d v="2016-05-07T00:00:00"/>
    <x v="2"/>
    <x v="4"/>
    <x v="740"/>
    <x v="20"/>
    <x v="2"/>
    <x v="9"/>
    <x v="677"/>
    <x v="3246"/>
    <n v="5"/>
    <n v="21.99"/>
  </r>
  <r>
    <n v="4653"/>
    <d v="2016-05-07T00:00:00"/>
    <x v="2"/>
    <x v="4"/>
    <x v="740"/>
    <x v="20"/>
    <x v="1"/>
    <x v="8"/>
    <x v="626"/>
    <x v="3247"/>
    <n v="8"/>
    <n v="28.02"/>
  </r>
  <r>
    <n v="4654"/>
    <d v="2016-05-08T00:00:00"/>
    <x v="2"/>
    <x v="4"/>
    <x v="169"/>
    <x v="7"/>
    <x v="1"/>
    <x v="8"/>
    <x v="1445"/>
    <x v="1028"/>
    <n v="2"/>
    <n v="42.39"/>
  </r>
  <r>
    <n v="4655"/>
    <d v="2016-05-08T00:00:00"/>
    <x v="2"/>
    <x v="4"/>
    <x v="68"/>
    <x v="10"/>
    <x v="0"/>
    <x v="2"/>
    <x v="650"/>
    <x v="3248"/>
    <n v="3"/>
    <n v="88.03"/>
  </r>
  <r>
    <n v="4656"/>
    <d v="2016-05-08T00:00:00"/>
    <x v="2"/>
    <x v="4"/>
    <x v="68"/>
    <x v="10"/>
    <x v="0"/>
    <x v="0"/>
    <x v="257"/>
    <x v="1048"/>
    <n v="2"/>
    <n v="3.74"/>
  </r>
  <r>
    <n v="4657"/>
    <d v="2016-05-08T00:00:00"/>
    <x v="2"/>
    <x v="4"/>
    <x v="68"/>
    <x v="10"/>
    <x v="0"/>
    <x v="0"/>
    <x v="1378"/>
    <x v="320"/>
    <n v="2"/>
    <n v="3.63"/>
  </r>
  <r>
    <n v="4658"/>
    <d v="2016-05-08T00:00:00"/>
    <x v="2"/>
    <x v="4"/>
    <x v="68"/>
    <x v="10"/>
    <x v="0"/>
    <x v="2"/>
    <x v="1533"/>
    <x v="3249"/>
    <n v="2"/>
    <n v="1.57"/>
  </r>
  <r>
    <n v="4659"/>
    <d v="2016-05-08T00:00:00"/>
    <x v="2"/>
    <x v="4"/>
    <x v="68"/>
    <x v="10"/>
    <x v="2"/>
    <x v="9"/>
    <x v="390"/>
    <x v="422"/>
    <n v="2"/>
    <n v="7.26"/>
  </r>
  <r>
    <n v="4660"/>
    <d v="2016-05-08T00:00:00"/>
    <x v="2"/>
    <x v="4"/>
    <x v="335"/>
    <x v="3"/>
    <x v="0"/>
    <x v="0"/>
    <x v="1235"/>
    <x v="150"/>
    <n v="3"/>
    <n v="8.07"/>
  </r>
  <r>
    <n v="4661"/>
    <d v="2016-05-09T00:00:00"/>
    <x v="2"/>
    <x v="4"/>
    <x v="331"/>
    <x v="22"/>
    <x v="2"/>
    <x v="9"/>
    <x v="1685"/>
    <x v="3250"/>
    <n v="2"/>
    <n v="13.16"/>
  </r>
  <r>
    <n v="4662"/>
    <d v="2016-05-09T00:00:00"/>
    <x v="2"/>
    <x v="4"/>
    <x v="621"/>
    <x v="2"/>
    <x v="0"/>
    <x v="10"/>
    <x v="21"/>
    <x v="16"/>
    <n v="1"/>
    <n v="3.5"/>
  </r>
  <r>
    <n v="4663"/>
    <d v="2016-05-09T00:00:00"/>
    <x v="2"/>
    <x v="4"/>
    <x v="621"/>
    <x v="2"/>
    <x v="0"/>
    <x v="4"/>
    <x v="262"/>
    <x v="284"/>
    <n v="5"/>
    <n v="9.92"/>
  </r>
  <r>
    <n v="4664"/>
    <d v="2016-05-09T00:00:00"/>
    <x v="2"/>
    <x v="4"/>
    <x v="152"/>
    <x v="20"/>
    <x v="0"/>
    <x v="4"/>
    <x v="1686"/>
    <x v="436"/>
    <n v="5"/>
    <n v="3.44"/>
  </r>
  <r>
    <n v="4665"/>
    <d v="2016-05-09T00:00:00"/>
    <x v="2"/>
    <x v="4"/>
    <x v="332"/>
    <x v="3"/>
    <x v="0"/>
    <x v="0"/>
    <x v="1687"/>
    <x v="2712"/>
    <n v="4"/>
    <n v="14.42"/>
  </r>
  <r>
    <n v="4666"/>
    <d v="2016-05-09T00:00:00"/>
    <x v="2"/>
    <x v="4"/>
    <x v="2"/>
    <x v="0"/>
    <x v="2"/>
    <x v="6"/>
    <x v="441"/>
    <x v="1134"/>
    <n v="2"/>
    <n v="1.91"/>
  </r>
  <r>
    <n v="4667"/>
    <d v="2016-05-09T00:00:00"/>
    <x v="2"/>
    <x v="4"/>
    <x v="433"/>
    <x v="6"/>
    <x v="0"/>
    <x v="4"/>
    <x v="29"/>
    <x v="3251"/>
    <n v="7"/>
    <n v="9.19"/>
  </r>
  <r>
    <n v="4668"/>
    <d v="2016-05-09T00:00:00"/>
    <x v="2"/>
    <x v="4"/>
    <x v="755"/>
    <x v="0"/>
    <x v="0"/>
    <x v="2"/>
    <x v="168"/>
    <x v="3252"/>
    <n v="6"/>
    <n v="107.08"/>
  </r>
  <r>
    <n v="4669"/>
    <d v="2016-05-09T00:00:00"/>
    <x v="2"/>
    <x v="4"/>
    <x v="755"/>
    <x v="0"/>
    <x v="0"/>
    <x v="3"/>
    <x v="275"/>
    <x v="749"/>
    <n v="4"/>
    <n v="-20.440000000000001"/>
  </r>
  <r>
    <n v="4670"/>
    <d v="2016-05-09T00:00:00"/>
    <x v="2"/>
    <x v="4"/>
    <x v="755"/>
    <x v="0"/>
    <x v="0"/>
    <x v="12"/>
    <x v="1688"/>
    <x v="3253"/>
    <n v="4"/>
    <n v="-131.72"/>
  </r>
  <r>
    <n v="4671"/>
    <d v="2016-05-09T00:00:00"/>
    <x v="2"/>
    <x v="4"/>
    <x v="755"/>
    <x v="0"/>
    <x v="0"/>
    <x v="0"/>
    <x v="1667"/>
    <x v="2615"/>
    <n v="2"/>
    <n v="26.82"/>
  </r>
  <r>
    <n v="4672"/>
    <d v="2016-05-09T00:00:00"/>
    <x v="2"/>
    <x v="4"/>
    <x v="755"/>
    <x v="0"/>
    <x v="0"/>
    <x v="3"/>
    <x v="962"/>
    <x v="1689"/>
    <n v="6"/>
    <n v="-27.79"/>
  </r>
  <r>
    <n v="4673"/>
    <d v="2016-05-10T00:00:00"/>
    <x v="2"/>
    <x v="4"/>
    <x v="310"/>
    <x v="22"/>
    <x v="0"/>
    <x v="0"/>
    <x v="607"/>
    <x v="687"/>
    <n v="2"/>
    <n v="5.86"/>
  </r>
  <r>
    <n v="4674"/>
    <d v="2016-05-10T00:00:00"/>
    <x v="2"/>
    <x v="4"/>
    <x v="431"/>
    <x v="2"/>
    <x v="2"/>
    <x v="6"/>
    <x v="979"/>
    <x v="3254"/>
    <n v="2"/>
    <n v="-124"/>
  </r>
  <r>
    <n v="4675"/>
    <d v="2016-05-10T00:00:00"/>
    <x v="2"/>
    <x v="4"/>
    <x v="344"/>
    <x v="1"/>
    <x v="0"/>
    <x v="10"/>
    <x v="1689"/>
    <x v="3255"/>
    <n v="2"/>
    <n v="2.39"/>
  </r>
  <r>
    <n v="4676"/>
    <d v="2016-05-11T00:00:00"/>
    <x v="2"/>
    <x v="4"/>
    <x v="207"/>
    <x v="3"/>
    <x v="0"/>
    <x v="0"/>
    <x v="1235"/>
    <x v="784"/>
    <n v="1"/>
    <n v="2.69"/>
  </r>
  <r>
    <n v="4677"/>
    <d v="2016-05-12T00:00:00"/>
    <x v="2"/>
    <x v="4"/>
    <x v="422"/>
    <x v="6"/>
    <x v="0"/>
    <x v="4"/>
    <x v="9"/>
    <x v="3256"/>
    <n v="4"/>
    <n v="2.96"/>
  </r>
  <r>
    <n v="4678"/>
    <d v="2016-05-12T00:00:00"/>
    <x v="2"/>
    <x v="4"/>
    <x v="76"/>
    <x v="2"/>
    <x v="0"/>
    <x v="2"/>
    <x v="627"/>
    <x v="2066"/>
    <n v="2"/>
    <n v="-19.559999999999999"/>
  </r>
  <r>
    <n v="4679"/>
    <d v="2016-05-12T00:00:00"/>
    <x v="2"/>
    <x v="4"/>
    <x v="747"/>
    <x v="22"/>
    <x v="0"/>
    <x v="10"/>
    <x v="1690"/>
    <x v="3198"/>
    <n v="5"/>
    <n v="26.9"/>
  </r>
  <r>
    <n v="4680"/>
    <d v="2016-05-12T00:00:00"/>
    <x v="2"/>
    <x v="4"/>
    <x v="312"/>
    <x v="20"/>
    <x v="1"/>
    <x v="8"/>
    <x v="1001"/>
    <x v="2243"/>
    <n v="3"/>
    <n v="4.41"/>
  </r>
  <r>
    <n v="4681"/>
    <d v="2016-05-12T00:00:00"/>
    <x v="2"/>
    <x v="4"/>
    <x v="312"/>
    <x v="20"/>
    <x v="2"/>
    <x v="6"/>
    <x v="303"/>
    <x v="2512"/>
    <n v="4"/>
    <n v="303.33999999999997"/>
  </r>
  <r>
    <n v="4682"/>
    <d v="2016-05-12T00:00:00"/>
    <x v="2"/>
    <x v="4"/>
    <x v="98"/>
    <x v="3"/>
    <x v="2"/>
    <x v="9"/>
    <x v="1691"/>
    <x v="3257"/>
    <n v="6"/>
    <n v="46.8"/>
  </r>
  <r>
    <n v="4683"/>
    <d v="2016-05-12T00:00:00"/>
    <x v="2"/>
    <x v="4"/>
    <x v="98"/>
    <x v="3"/>
    <x v="0"/>
    <x v="12"/>
    <x v="394"/>
    <x v="3035"/>
    <n v="1"/>
    <n v="2.34"/>
  </r>
  <r>
    <n v="4684"/>
    <d v="2016-05-14T00:00:00"/>
    <x v="2"/>
    <x v="4"/>
    <x v="564"/>
    <x v="10"/>
    <x v="1"/>
    <x v="8"/>
    <x v="1328"/>
    <x v="3258"/>
    <n v="1"/>
    <n v="29.77"/>
  </r>
  <r>
    <n v="4685"/>
    <d v="2016-05-14T00:00:00"/>
    <x v="2"/>
    <x v="4"/>
    <x v="521"/>
    <x v="16"/>
    <x v="0"/>
    <x v="3"/>
    <x v="713"/>
    <x v="3046"/>
    <n v="3"/>
    <n v="-44.15"/>
  </r>
  <r>
    <n v="4686"/>
    <d v="2016-05-14T00:00:00"/>
    <x v="2"/>
    <x v="4"/>
    <x v="521"/>
    <x v="16"/>
    <x v="0"/>
    <x v="0"/>
    <x v="736"/>
    <x v="792"/>
    <n v="6"/>
    <n v="10.89"/>
  </r>
  <r>
    <n v="4687"/>
    <d v="2016-05-14T00:00:00"/>
    <x v="2"/>
    <x v="4"/>
    <x v="521"/>
    <x v="16"/>
    <x v="1"/>
    <x v="8"/>
    <x v="109"/>
    <x v="3259"/>
    <n v="3"/>
    <n v="8.3000000000000007"/>
  </r>
  <r>
    <n v="4688"/>
    <d v="2016-05-14T00:00:00"/>
    <x v="2"/>
    <x v="4"/>
    <x v="521"/>
    <x v="16"/>
    <x v="2"/>
    <x v="6"/>
    <x v="383"/>
    <x v="415"/>
    <n v="5"/>
    <n v="4.3600000000000003"/>
  </r>
  <r>
    <n v="4689"/>
    <d v="2016-05-14T00:00:00"/>
    <x v="2"/>
    <x v="4"/>
    <x v="521"/>
    <x v="16"/>
    <x v="0"/>
    <x v="4"/>
    <x v="1299"/>
    <x v="3025"/>
    <n v="2"/>
    <n v="0.42"/>
  </r>
  <r>
    <n v="4690"/>
    <d v="2016-05-14T00:00:00"/>
    <x v="2"/>
    <x v="4"/>
    <x v="521"/>
    <x v="16"/>
    <x v="0"/>
    <x v="3"/>
    <x v="1385"/>
    <x v="1661"/>
    <n v="2"/>
    <n v="-7.61"/>
  </r>
  <r>
    <n v="4691"/>
    <d v="2016-05-14T00:00:00"/>
    <x v="2"/>
    <x v="4"/>
    <x v="521"/>
    <x v="16"/>
    <x v="0"/>
    <x v="3"/>
    <x v="706"/>
    <x v="478"/>
    <n v="8"/>
    <n v="-9.82"/>
  </r>
  <r>
    <n v="4692"/>
    <d v="2016-05-14T00:00:00"/>
    <x v="2"/>
    <x v="4"/>
    <x v="495"/>
    <x v="12"/>
    <x v="2"/>
    <x v="9"/>
    <x v="1037"/>
    <x v="3260"/>
    <n v="7"/>
    <n v="48.7"/>
  </r>
  <r>
    <n v="4693"/>
    <d v="2016-05-15T00:00:00"/>
    <x v="2"/>
    <x v="4"/>
    <x v="188"/>
    <x v="29"/>
    <x v="0"/>
    <x v="3"/>
    <x v="713"/>
    <x v="3261"/>
    <n v="8"/>
    <n v="240.56"/>
  </r>
  <r>
    <n v="4694"/>
    <d v="2016-05-15T00:00:00"/>
    <x v="2"/>
    <x v="4"/>
    <x v="188"/>
    <x v="29"/>
    <x v="0"/>
    <x v="4"/>
    <x v="666"/>
    <x v="302"/>
    <n v="4"/>
    <n v="25.75"/>
  </r>
  <r>
    <n v="4695"/>
    <d v="2016-05-15T00:00:00"/>
    <x v="2"/>
    <x v="4"/>
    <x v="188"/>
    <x v="29"/>
    <x v="0"/>
    <x v="4"/>
    <x v="1259"/>
    <x v="1758"/>
    <n v="3"/>
    <n v="2.17"/>
  </r>
  <r>
    <n v="4696"/>
    <d v="2016-05-15T00:00:00"/>
    <x v="2"/>
    <x v="4"/>
    <x v="426"/>
    <x v="20"/>
    <x v="0"/>
    <x v="3"/>
    <x v="1540"/>
    <x v="3262"/>
    <n v="3"/>
    <n v="4.4800000000000004"/>
  </r>
  <r>
    <n v="4697"/>
    <d v="2016-05-15T00:00:00"/>
    <x v="2"/>
    <x v="4"/>
    <x v="0"/>
    <x v="16"/>
    <x v="0"/>
    <x v="3"/>
    <x v="871"/>
    <x v="2163"/>
    <n v="4"/>
    <n v="-5.18"/>
  </r>
  <r>
    <n v="4698"/>
    <d v="2016-05-15T00:00:00"/>
    <x v="2"/>
    <x v="4"/>
    <x v="46"/>
    <x v="10"/>
    <x v="0"/>
    <x v="0"/>
    <x v="1692"/>
    <x v="3263"/>
    <n v="4"/>
    <n v="5.52"/>
  </r>
  <r>
    <n v="4699"/>
    <d v="2016-05-16T00:00:00"/>
    <x v="2"/>
    <x v="4"/>
    <x v="728"/>
    <x v="37"/>
    <x v="0"/>
    <x v="2"/>
    <x v="332"/>
    <x v="3100"/>
    <n v="4"/>
    <n v="0"/>
  </r>
  <r>
    <n v="4700"/>
    <d v="2016-05-16T00:00:00"/>
    <x v="2"/>
    <x v="4"/>
    <x v="445"/>
    <x v="3"/>
    <x v="0"/>
    <x v="0"/>
    <x v="1515"/>
    <x v="848"/>
    <n v="3"/>
    <n v="8.5"/>
  </r>
  <r>
    <n v="4701"/>
    <d v="2016-05-16T00:00:00"/>
    <x v="2"/>
    <x v="4"/>
    <x v="42"/>
    <x v="3"/>
    <x v="1"/>
    <x v="8"/>
    <x v="759"/>
    <x v="3264"/>
    <n v="4"/>
    <n v="19.8"/>
  </r>
  <r>
    <n v="4702"/>
    <d v="2016-05-16T00:00:00"/>
    <x v="2"/>
    <x v="4"/>
    <x v="42"/>
    <x v="3"/>
    <x v="0"/>
    <x v="1"/>
    <x v="360"/>
    <x v="3265"/>
    <n v="9"/>
    <n v="13.31"/>
  </r>
  <r>
    <n v="4703"/>
    <d v="2016-05-17T00:00:00"/>
    <x v="2"/>
    <x v="4"/>
    <x v="132"/>
    <x v="16"/>
    <x v="0"/>
    <x v="3"/>
    <x v="1058"/>
    <x v="797"/>
    <n v="2"/>
    <n v="-2.16"/>
  </r>
  <r>
    <n v="4704"/>
    <d v="2016-05-17T00:00:00"/>
    <x v="2"/>
    <x v="4"/>
    <x v="132"/>
    <x v="16"/>
    <x v="0"/>
    <x v="3"/>
    <x v="520"/>
    <x v="3266"/>
    <n v="6"/>
    <n v="-21.61"/>
  </r>
  <r>
    <n v="4705"/>
    <d v="2016-05-17T00:00:00"/>
    <x v="2"/>
    <x v="4"/>
    <x v="316"/>
    <x v="37"/>
    <x v="0"/>
    <x v="14"/>
    <x v="139"/>
    <x v="3267"/>
    <n v="7"/>
    <n v="18.899999999999999"/>
  </r>
  <r>
    <n v="4706"/>
    <d v="2016-05-17T00:00:00"/>
    <x v="2"/>
    <x v="4"/>
    <x v="316"/>
    <x v="37"/>
    <x v="0"/>
    <x v="1"/>
    <x v="913"/>
    <x v="471"/>
    <n v="2"/>
    <n v="6.87"/>
  </r>
  <r>
    <n v="4707"/>
    <d v="2016-05-17T00:00:00"/>
    <x v="2"/>
    <x v="4"/>
    <x v="316"/>
    <x v="37"/>
    <x v="1"/>
    <x v="8"/>
    <x v="1139"/>
    <x v="3268"/>
    <n v="4"/>
    <n v="17.32"/>
  </r>
  <r>
    <n v="4708"/>
    <d v="2016-05-17T00:00:00"/>
    <x v="2"/>
    <x v="4"/>
    <x v="399"/>
    <x v="1"/>
    <x v="0"/>
    <x v="3"/>
    <x v="1693"/>
    <x v="18"/>
    <n v="1"/>
    <n v="-4.7699999999999996"/>
  </r>
  <r>
    <n v="4709"/>
    <d v="2016-05-17T00:00:00"/>
    <x v="2"/>
    <x v="4"/>
    <x v="399"/>
    <x v="1"/>
    <x v="0"/>
    <x v="7"/>
    <x v="779"/>
    <x v="2423"/>
    <n v="3"/>
    <n v="2.4700000000000002"/>
  </r>
  <r>
    <n v="4710"/>
    <d v="2016-05-17T00:00:00"/>
    <x v="2"/>
    <x v="4"/>
    <x v="399"/>
    <x v="1"/>
    <x v="1"/>
    <x v="8"/>
    <x v="1310"/>
    <x v="3220"/>
    <n v="3"/>
    <n v="-10.17"/>
  </r>
  <r>
    <n v="4711"/>
    <d v="2016-05-17T00:00:00"/>
    <x v="2"/>
    <x v="4"/>
    <x v="399"/>
    <x v="1"/>
    <x v="0"/>
    <x v="0"/>
    <x v="1236"/>
    <x v="3269"/>
    <n v="8"/>
    <n v="9.5399999999999991"/>
  </r>
  <r>
    <n v="4712"/>
    <d v="2016-05-18T00:00:00"/>
    <x v="2"/>
    <x v="4"/>
    <x v="34"/>
    <x v="3"/>
    <x v="0"/>
    <x v="2"/>
    <x v="1549"/>
    <x v="3270"/>
    <n v="3"/>
    <n v="26.07"/>
  </r>
  <r>
    <n v="4713"/>
    <d v="2016-05-18T00:00:00"/>
    <x v="2"/>
    <x v="4"/>
    <x v="34"/>
    <x v="3"/>
    <x v="0"/>
    <x v="0"/>
    <x v="1396"/>
    <x v="150"/>
    <n v="3"/>
    <n v="8.7899999999999991"/>
  </r>
  <r>
    <n v="4714"/>
    <d v="2016-05-19T00:00:00"/>
    <x v="2"/>
    <x v="4"/>
    <x v="224"/>
    <x v="6"/>
    <x v="1"/>
    <x v="5"/>
    <x v="1111"/>
    <x v="3271"/>
    <n v="2"/>
    <n v="179.75"/>
  </r>
  <r>
    <n v="4715"/>
    <d v="2016-05-19T00:00:00"/>
    <x v="2"/>
    <x v="4"/>
    <x v="84"/>
    <x v="20"/>
    <x v="0"/>
    <x v="12"/>
    <x v="1167"/>
    <x v="3272"/>
    <n v="5"/>
    <n v="70.44"/>
  </r>
  <r>
    <n v="4716"/>
    <d v="2016-05-19T00:00:00"/>
    <x v="2"/>
    <x v="4"/>
    <x v="84"/>
    <x v="20"/>
    <x v="0"/>
    <x v="2"/>
    <x v="509"/>
    <x v="3273"/>
    <n v="5"/>
    <n v="0"/>
  </r>
  <r>
    <n v="4717"/>
    <d v="2016-05-19T00:00:00"/>
    <x v="2"/>
    <x v="4"/>
    <x v="84"/>
    <x v="20"/>
    <x v="1"/>
    <x v="8"/>
    <x v="682"/>
    <x v="3274"/>
    <n v="4"/>
    <n v="15.09"/>
  </r>
  <r>
    <n v="4718"/>
    <d v="2016-05-19T00:00:00"/>
    <x v="2"/>
    <x v="4"/>
    <x v="84"/>
    <x v="20"/>
    <x v="1"/>
    <x v="8"/>
    <x v="20"/>
    <x v="3275"/>
    <n v="8"/>
    <n v="12.33"/>
  </r>
  <r>
    <n v="4719"/>
    <d v="2016-05-19T00:00:00"/>
    <x v="2"/>
    <x v="4"/>
    <x v="84"/>
    <x v="20"/>
    <x v="0"/>
    <x v="3"/>
    <x v="1171"/>
    <x v="3276"/>
    <n v="4"/>
    <n v="14.92"/>
  </r>
  <r>
    <n v="4720"/>
    <d v="2016-05-19T00:00:00"/>
    <x v="2"/>
    <x v="4"/>
    <x v="478"/>
    <x v="3"/>
    <x v="0"/>
    <x v="3"/>
    <x v="302"/>
    <x v="322"/>
    <n v="1"/>
    <n v="3.35"/>
  </r>
  <r>
    <n v="4721"/>
    <d v="2016-05-19T00:00:00"/>
    <x v="2"/>
    <x v="4"/>
    <x v="132"/>
    <x v="18"/>
    <x v="0"/>
    <x v="4"/>
    <x v="514"/>
    <x v="369"/>
    <n v="5"/>
    <n v="6.21"/>
  </r>
  <r>
    <n v="4722"/>
    <d v="2016-05-19T00:00:00"/>
    <x v="2"/>
    <x v="4"/>
    <x v="123"/>
    <x v="3"/>
    <x v="0"/>
    <x v="12"/>
    <x v="394"/>
    <x v="3277"/>
    <n v="8"/>
    <n v="23.72"/>
  </r>
  <r>
    <n v="4723"/>
    <d v="2016-05-20T00:00:00"/>
    <x v="2"/>
    <x v="4"/>
    <x v="81"/>
    <x v="3"/>
    <x v="1"/>
    <x v="8"/>
    <x v="1579"/>
    <x v="3278"/>
    <n v="5"/>
    <n v="272.79000000000002"/>
  </r>
  <r>
    <n v="4724"/>
    <d v="2016-05-20T00:00:00"/>
    <x v="2"/>
    <x v="4"/>
    <x v="81"/>
    <x v="3"/>
    <x v="0"/>
    <x v="3"/>
    <x v="96"/>
    <x v="2110"/>
    <n v="4"/>
    <n v="5.01"/>
  </r>
  <r>
    <n v="4725"/>
    <d v="2016-05-20T00:00:00"/>
    <x v="2"/>
    <x v="4"/>
    <x v="519"/>
    <x v="25"/>
    <x v="2"/>
    <x v="6"/>
    <x v="686"/>
    <x v="3067"/>
    <n v="5"/>
    <n v="85.25"/>
  </r>
  <r>
    <n v="4726"/>
    <d v="2016-05-20T00:00:00"/>
    <x v="2"/>
    <x v="4"/>
    <x v="622"/>
    <x v="16"/>
    <x v="0"/>
    <x v="3"/>
    <x v="263"/>
    <x v="345"/>
    <n v="2"/>
    <n v="-2.25"/>
  </r>
  <r>
    <n v="4727"/>
    <d v="2016-05-20T00:00:00"/>
    <x v="2"/>
    <x v="4"/>
    <x v="469"/>
    <x v="26"/>
    <x v="0"/>
    <x v="3"/>
    <x v="326"/>
    <x v="3279"/>
    <n v="7"/>
    <n v="-32.51"/>
  </r>
  <r>
    <n v="4728"/>
    <d v="2016-05-21T00:00:00"/>
    <x v="2"/>
    <x v="4"/>
    <x v="564"/>
    <x v="3"/>
    <x v="2"/>
    <x v="6"/>
    <x v="1502"/>
    <x v="2983"/>
    <n v="3"/>
    <n v="-12.41"/>
  </r>
  <r>
    <n v="4729"/>
    <d v="2016-05-21T00:00:00"/>
    <x v="2"/>
    <x v="4"/>
    <x v="564"/>
    <x v="3"/>
    <x v="2"/>
    <x v="9"/>
    <x v="1037"/>
    <x v="3280"/>
    <n v="2"/>
    <n v="27.17"/>
  </r>
  <r>
    <n v="4730"/>
    <d v="2016-05-21T00:00:00"/>
    <x v="2"/>
    <x v="4"/>
    <x v="49"/>
    <x v="17"/>
    <x v="2"/>
    <x v="15"/>
    <x v="1694"/>
    <x v="3281"/>
    <n v="10"/>
    <n v="179.73"/>
  </r>
  <r>
    <n v="4731"/>
    <d v="2016-05-21T00:00:00"/>
    <x v="2"/>
    <x v="4"/>
    <x v="85"/>
    <x v="43"/>
    <x v="0"/>
    <x v="0"/>
    <x v="371"/>
    <x v="2663"/>
    <n v="2"/>
    <n v="54.86"/>
  </r>
  <r>
    <n v="4732"/>
    <d v="2016-05-21T00:00:00"/>
    <x v="2"/>
    <x v="4"/>
    <x v="756"/>
    <x v="0"/>
    <x v="0"/>
    <x v="3"/>
    <x v="73"/>
    <x v="3282"/>
    <n v="2"/>
    <n v="-3.24"/>
  </r>
  <r>
    <n v="4733"/>
    <d v="2016-05-21T00:00:00"/>
    <x v="2"/>
    <x v="4"/>
    <x v="756"/>
    <x v="0"/>
    <x v="0"/>
    <x v="0"/>
    <x v="1052"/>
    <x v="3283"/>
    <n v="9"/>
    <n v="31"/>
  </r>
  <r>
    <n v="4734"/>
    <d v="2016-05-21T00:00:00"/>
    <x v="2"/>
    <x v="4"/>
    <x v="562"/>
    <x v="1"/>
    <x v="0"/>
    <x v="3"/>
    <x v="130"/>
    <x v="2290"/>
    <n v="3"/>
    <n v="-5.89"/>
  </r>
  <r>
    <n v="4735"/>
    <d v="2016-05-22T00:00:00"/>
    <x v="2"/>
    <x v="4"/>
    <x v="721"/>
    <x v="23"/>
    <x v="2"/>
    <x v="6"/>
    <x v="35"/>
    <x v="1114"/>
    <n v="5"/>
    <n v="86.25"/>
  </r>
  <r>
    <n v="4736"/>
    <d v="2016-05-22T00:00:00"/>
    <x v="2"/>
    <x v="4"/>
    <x v="721"/>
    <x v="23"/>
    <x v="1"/>
    <x v="13"/>
    <x v="296"/>
    <x v="3284"/>
    <n v="2"/>
    <n v="-19.920000000000002"/>
  </r>
  <r>
    <n v="4737"/>
    <d v="2016-05-22T00:00:00"/>
    <x v="2"/>
    <x v="4"/>
    <x v="721"/>
    <x v="23"/>
    <x v="0"/>
    <x v="12"/>
    <x v="901"/>
    <x v="3285"/>
    <n v="4"/>
    <n v="172.34"/>
  </r>
  <r>
    <n v="4738"/>
    <d v="2016-05-22T00:00:00"/>
    <x v="2"/>
    <x v="4"/>
    <x v="721"/>
    <x v="23"/>
    <x v="2"/>
    <x v="9"/>
    <x v="735"/>
    <x v="840"/>
    <n v="5"/>
    <n v="30.43"/>
  </r>
  <r>
    <n v="4739"/>
    <d v="2016-05-22T00:00:00"/>
    <x v="2"/>
    <x v="4"/>
    <x v="721"/>
    <x v="23"/>
    <x v="0"/>
    <x v="10"/>
    <x v="1660"/>
    <x v="1713"/>
    <n v="6"/>
    <n v="12.9"/>
  </r>
  <r>
    <n v="4740"/>
    <d v="2016-05-22T00:00:00"/>
    <x v="2"/>
    <x v="4"/>
    <x v="721"/>
    <x v="23"/>
    <x v="2"/>
    <x v="6"/>
    <x v="967"/>
    <x v="1181"/>
    <n v="2"/>
    <n v="74.81"/>
  </r>
  <r>
    <n v="4741"/>
    <d v="2016-05-22T00:00:00"/>
    <x v="2"/>
    <x v="4"/>
    <x v="467"/>
    <x v="4"/>
    <x v="0"/>
    <x v="1"/>
    <x v="1676"/>
    <x v="57"/>
    <n v="3"/>
    <n v="7.22"/>
  </r>
  <r>
    <n v="4742"/>
    <d v="2016-05-22T00:00:00"/>
    <x v="2"/>
    <x v="4"/>
    <x v="458"/>
    <x v="3"/>
    <x v="2"/>
    <x v="6"/>
    <x v="1695"/>
    <x v="1966"/>
    <n v="2"/>
    <n v="22.24"/>
  </r>
  <r>
    <n v="4743"/>
    <d v="2016-05-23T00:00:00"/>
    <x v="2"/>
    <x v="4"/>
    <x v="437"/>
    <x v="3"/>
    <x v="1"/>
    <x v="8"/>
    <x v="691"/>
    <x v="3286"/>
    <n v="3"/>
    <n v="16.3"/>
  </r>
  <r>
    <n v="4744"/>
    <d v="2016-05-23T00:00:00"/>
    <x v="2"/>
    <x v="4"/>
    <x v="318"/>
    <x v="1"/>
    <x v="2"/>
    <x v="6"/>
    <x v="1404"/>
    <x v="3287"/>
    <n v="9"/>
    <n v="148.49"/>
  </r>
  <r>
    <n v="4745"/>
    <d v="2016-05-23T00:00:00"/>
    <x v="2"/>
    <x v="4"/>
    <x v="64"/>
    <x v="33"/>
    <x v="0"/>
    <x v="0"/>
    <x v="404"/>
    <x v="1599"/>
    <n v="1"/>
    <n v="2.44"/>
  </r>
  <r>
    <n v="4746"/>
    <d v="2016-05-23T00:00:00"/>
    <x v="2"/>
    <x v="4"/>
    <x v="757"/>
    <x v="2"/>
    <x v="2"/>
    <x v="16"/>
    <x v="1696"/>
    <x v="3288"/>
    <n v="4"/>
    <n v="1120"/>
  </r>
  <r>
    <n v="4747"/>
    <d v="2016-05-23T00:00:00"/>
    <x v="2"/>
    <x v="4"/>
    <x v="757"/>
    <x v="2"/>
    <x v="0"/>
    <x v="3"/>
    <x v="778"/>
    <x v="3289"/>
    <n v="1"/>
    <n v="-4.2"/>
  </r>
  <r>
    <n v="4748"/>
    <d v="2016-05-23T00:00:00"/>
    <x v="2"/>
    <x v="4"/>
    <x v="757"/>
    <x v="2"/>
    <x v="0"/>
    <x v="0"/>
    <x v="300"/>
    <x v="320"/>
    <n v="2"/>
    <n v="3.63"/>
  </r>
  <r>
    <n v="4749"/>
    <d v="2016-05-23T00:00:00"/>
    <x v="2"/>
    <x v="4"/>
    <x v="757"/>
    <x v="2"/>
    <x v="2"/>
    <x v="6"/>
    <x v="1619"/>
    <x v="3290"/>
    <n v="3"/>
    <n v="-24.48"/>
  </r>
  <r>
    <n v="4750"/>
    <d v="2016-05-24T00:00:00"/>
    <x v="2"/>
    <x v="4"/>
    <x v="469"/>
    <x v="6"/>
    <x v="0"/>
    <x v="14"/>
    <x v="930"/>
    <x v="3291"/>
    <n v="5"/>
    <n v="20.16"/>
  </r>
  <r>
    <n v="4751"/>
    <d v="2016-05-24T00:00:00"/>
    <x v="2"/>
    <x v="4"/>
    <x v="469"/>
    <x v="6"/>
    <x v="0"/>
    <x v="0"/>
    <x v="1667"/>
    <x v="3292"/>
    <n v="4"/>
    <n v="91.97"/>
  </r>
  <r>
    <n v="4752"/>
    <d v="2016-05-24T00:00:00"/>
    <x v="2"/>
    <x v="4"/>
    <x v="285"/>
    <x v="2"/>
    <x v="0"/>
    <x v="4"/>
    <x v="1697"/>
    <x v="1306"/>
    <n v="3"/>
    <n v="3.33"/>
  </r>
  <r>
    <n v="4753"/>
    <d v="2016-05-25T00:00:00"/>
    <x v="2"/>
    <x v="4"/>
    <x v="640"/>
    <x v="4"/>
    <x v="1"/>
    <x v="8"/>
    <x v="1698"/>
    <x v="2119"/>
    <n v="4"/>
    <n v="6.24"/>
  </r>
  <r>
    <n v="4754"/>
    <d v="2016-05-25T00:00:00"/>
    <x v="2"/>
    <x v="4"/>
    <x v="640"/>
    <x v="4"/>
    <x v="0"/>
    <x v="0"/>
    <x v="48"/>
    <x v="49"/>
    <n v="2"/>
    <n v="9.2899999999999991"/>
  </r>
  <r>
    <n v="4755"/>
    <d v="2016-05-25T00:00:00"/>
    <x v="2"/>
    <x v="4"/>
    <x v="640"/>
    <x v="4"/>
    <x v="0"/>
    <x v="2"/>
    <x v="1194"/>
    <x v="3293"/>
    <n v="9"/>
    <n v="152.12"/>
  </r>
  <r>
    <n v="4756"/>
    <d v="2016-05-26T00:00:00"/>
    <x v="2"/>
    <x v="4"/>
    <x v="102"/>
    <x v="0"/>
    <x v="0"/>
    <x v="0"/>
    <x v="1427"/>
    <x v="320"/>
    <n v="2"/>
    <n v="3.63"/>
  </r>
  <r>
    <n v="4757"/>
    <d v="2016-05-26T00:00:00"/>
    <x v="2"/>
    <x v="4"/>
    <x v="102"/>
    <x v="0"/>
    <x v="1"/>
    <x v="5"/>
    <x v="1078"/>
    <x v="3294"/>
    <n v="5"/>
    <n v="-88.78"/>
  </r>
  <r>
    <n v="4758"/>
    <d v="2016-05-26T00:00:00"/>
    <x v="2"/>
    <x v="4"/>
    <x v="102"/>
    <x v="0"/>
    <x v="0"/>
    <x v="0"/>
    <x v="1396"/>
    <x v="632"/>
    <n v="3"/>
    <n v="5.2"/>
  </r>
  <r>
    <n v="4759"/>
    <d v="2016-05-26T00:00:00"/>
    <x v="2"/>
    <x v="4"/>
    <x v="102"/>
    <x v="0"/>
    <x v="2"/>
    <x v="9"/>
    <x v="1699"/>
    <x v="3295"/>
    <n v="1"/>
    <n v="-7.2"/>
  </r>
  <r>
    <n v="4760"/>
    <d v="2016-05-26T00:00:00"/>
    <x v="2"/>
    <x v="4"/>
    <x v="263"/>
    <x v="44"/>
    <x v="0"/>
    <x v="0"/>
    <x v="381"/>
    <x v="5"/>
    <n v="3"/>
    <n v="9.33"/>
  </r>
  <r>
    <n v="4761"/>
    <d v="2016-05-26T00:00:00"/>
    <x v="2"/>
    <x v="4"/>
    <x v="263"/>
    <x v="44"/>
    <x v="0"/>
    <x v="3"/>
    <x v="96"/>
    <x v="99"/>
    <n v="2"/>
    <n v="4.43"/>
  </r>
  <r>
    <n v="4762"/>
    <d v="2016-05-26T00:00:00"/>
    <x v="2"/>
    <x v="4"/>
    <x v="263"/>
    <x v="44"/>
    <x v="0"/>
    <x v="0"/>
    <x v="1700"/>
    <x v="3296"/>
    <n v="2"/>
    <n v="5.84"/>
  </r>
  <r>
    <n v="4763"/>
    <d v="2016-05-26T00:00:00"/>
    <x v="2"/>
    <x v="4"/>
    <x v="263"/>
    <x v="44"/>
    <x v="1"/>
    <x v="8"/>
    <x v="568"/>
    <x v="3297"/>
    <n v="3"/>
    <n v="17.38"/>
  </r>
  <r>
    <n v="4764"/>
    <d v="2016-05-26T00:00:00"/>
    <x v="2"/>
    <x v="4"/>
    <x v="495"/>
    <x v="2"/>
    <x v="0"/>
    <x v="4"/>
    <x v="513"/>
    <x v="3298"/>
    <n v="1"/>
    <n v="0.17"/>
  </r>
  <r>
    <n v="4765"/>
    <d v="2016-05-26T00:00:00"/>
    <x v="2"/>
    <x v="4"/>
    <x v="495"/>
    <x v="2"/>
    <x v="0"/>
    <x v="12"/>
    <x v="1500"/>
    <x v="3299"/>
    <n v="2"/>
    <n v="6.53"/>
  </r>
  <r>
    <n v="4766"/>
    <d v="2016-05-26T00:00:00"/>
    <x v="2"/>
    <x v="4"/>
    <x v="149"/>
    <x v="3"/>
    <x v="0"/>
    <x v="7"/>
    <x v="60"/>
    <x v="62"/>
    <n v="3"/>
    <n v="0"/>
  </r>
  <r>
    <n v="4767"/>
    <d v="2016-05-26T00:00:00"/>
    <x v="2"/>
    <x v="4"/>
    <x v="149"/>
    <x v="3"/>
    <x v="0"/>
    <x v="0"/>
    <x v="1504"/>
    <x v="413"/>
    <n v="7"/>
    <n v="21.77"/>
  </r>
  <r>
    <n v="4768"/>
    <d v="2016-05-26T00:00:00"/>
    <x v="2"/>
    <x v="4"/>
    <x v="149"/>
    <x v="3"/>
    <x v="2"/>
    <x v="6"/>
    <x v="567"/>
    <x v="1536"/>
    <n v="4"/>
    <n v="23.76"/>
  </r>
  <r>
    <n v="4769"/>
    <d v="2016-05-26T00:00:00"/>
    <x v="2"/>
    <x v="4"/>
    <x v="149"/>
    <x v="3"/>
    <x v="1"/>
    <x v="5"/>
    <x v="1166"/>
    <x v="3300"/>
    <n v="6"/>
    <n v="-84.82"/>
  </r>
  <r>
    <n v="4770"/>
    <d v="2016-05-26T00:00:00"/>
    <x v="2"/>
    <x v="4"/>
    <x v="149"/>
    <x v="3"/>
    <x v="2"/>
    <x v="15"/>
    <x v="1409"/>
    <x v="3301"/>
    <n v="3"/>
    <n v="116.24"/>
  </r>
  <r>
    <n v="4771"/>
    <d v="2016-05-26T00:00:00"/>
    <x v="2"/>
    <x v="4"/>
    <x v="552"/>
    <x v="16"/>
    <x v="0"/>
    <x v="2"/>
    <x v="678"/>
    <x v="3302"/>
    <n v="6"/>
    <n v="13.85"/>
  </r>
  <r>
    <n v="4772"/>
    <d v="2016-05-26T00:00:00"/>
    <x v="2"/>
    <x v="4"/>
    <x v="552"/>
    <x v="16"/>
    <x v="2"/>
    <x v="9"/>
    <x v="1114"/>
    <x v="3303"/>
    <n v="2"/>
    <n v="11.98"/>
  </r>
  <r>
    <n v="4773"/>
    <d v="2016-05-26T00:00:00"/>
    <x v="2"/>
    <x v="4"/>
    <x v="752"/>
    <x v="21"/>
    <x v="1"/>
    <x v="8"/>
    <x v="682"/>
    <x v="3304"/>
    <n v="3"/>
    <n v="11.31"/>
  </r>
  <r>
    <n v="4774"/>
    <d v="2016-05-27T00:00:00"/>
    <x v="2"/>
    <x v="4"/>
    <x v="174"/>
    <x v="14"/>
    <x v="1"/>
    <x v="5"/>
    <x v="599"/>
    <x v="3305"/>
    <n v="5"/>
    <n v="700.98"/>
  </r>
  <r>
    <n v="4775"/>
    <d v="2016-05-27T00:00:00"/>
    <x v="2"/>
    <x v="4"/>
    <x v="174"/>
    <x v="14"/>
    <x v="0"/>
    <x v="0"/>
    <x v="1544"/>
    <x v="1399"/>
    <n v="3"/>
    <n v="69.180000000000007"/>
  </r>
  <r>
    <n v="4776"/>
    <d v="2016-05-27T00:00:00"/>
    <x v="2"/>
    <x v="4"/>
    <x v="174"/>
    <x v="14"/>
    <x v="0"/>
    <x v="0"/>
    <x v="1481"/>
    <x v="3306"/>
    <n v="3"/>
    <n v="150.97999999999999"/>
  </r>
  <r>
    <n v="4777"/>
    <d v="2016-05-27T00:00:00"/>
    <x v="2"/>
    <x v="4"/>
    <x v="267"/>
    <x v="1"/>
    <x v="1"/>
    <x v="8"/>
    <x v="1251"/>
    <x v="2194"/>
    <n v="3"/>
    <n v="-33.36"/>
  </r>
  <r>
    <n v="4778"/>
    <d v="2016-05-27T00:00:00"/>
    <x v="2"/>
    <x v="4"/>
    <x v="267"/>
    <x v="1"/>
    <x v="1"/>
    <x v="8"/>
    <x v="335"/>
    <x v="614"/>
    <n v="2"/>
    <n v="-1.68"/>
  </r>
  <r>
    <n v="4779"/>
    <d v="2016-05-27T00:00:00"/>
    <x v="2"/>
    <x v="4"/>
    <x v="267"/>
    <x v="1"/>
    <x v="0"/>
    <x v="2"/>
    <x v="1126"/>
    <x v="3307"/>
    <n v="9"/>
    <n v="97.3"/>
  </r>
  <r>
    <n v="4780"/>
    <d v="2016-05-27T00:00:00"/>
    <x v="2"/>
    <x v="4"/>
    <x v="462"/>
    <x v="3"/>
    <x v="0"/>
    <x v="0"/>
    <x v="1089"/>
    <x v="3308"/>
    <n v="2"/>
    <n v="6.15"/>
  </r>
  <r>
    <n v="4781"/>
    <d v="2016-05-28T00:00:00"/>
    <x v="2"/>
    <x v="4"/>
    <x v="329"/>
    <x v="29"/>
    <x v="0"/>
    <x v="4"/>
    <x v="1192"/>
    <x v="3309"/>
    <n v="6"/>
    <n v="50.19"/>
  </r>
  <r>
    <n v="4782"/>
    <d v="2016-05-28T00:00:00"/>
    <x v="2"/>
    <x v="4"/>
    <x v="566"/>
    <x v="16"/>
    <x v="1"/>
    <x v="5"/>
    <x v="707"/>
    <x v="3310"/>
    <n v="8"/>
    <n v="-24.39"/>
  </r>
  <r>
    <n v="4783"/>
    <d v="2016-05-28T00:00:00"/>
    <x v="2"/>
    <x v="4"/>
    <x v="566"/>
    <x v="16"/>
    <x v="0"/>
    <x v="0"/>
    <x v="689"/>
    <x v="3311"/>
    <n v="13"/>
    <n v="19.440000000000001"/>
  </r>
  <r>
    <n v="4784"/>
    <d v="2016-05-28T00:00:00"/>
    <x v="2"/>
    <x v="4"/>
    <x v="68"/>
    <x v="3"/>
    <x v="0"/>
    <x v="12"/>
    <x v="820"/>
    <x v="3312"/>
    <n v="2"/>
    <n v="78.67"/>
  </r>
  <r>
    <n v="4785"/>
    <d v="2016-05-28T00:00:00"/>
    <x v="2"/>
    <x v="4"/>
    <x v="68"/>
    <x v="3"/>
    <x v="0"/>
    <x v="0"/>
    <x v="1226"/>
    <x v="1672"/>
    <n v="8"/>
    <n v="84.05"/>
  </r>
  <r>
    <n v="4786"/>
    <d v="2016-05-28T00:00:00"/>
    <x v="2"/>
    <x v="4"/>
    <x v="68"/>
    <x v="3"/>
    <x v="2"/>
    <x v="9"/>
    <x v="401"/>
    <x v="3313"/>
    <n v="7"/>
    <n v="7.9"/>
  </r>
  <r>
    <n v="4787"/>
    <d v="2016-05-28T00:00:00"/>
    <x v="2"/>
    <x v="4"/>
    <x v="68"/>
    <x v="3"/>
    <x v="0"/>
    <x v="3"/>
    <x v="745"/>
    <x v="850"/>
    <n v="4"/>
    <n v="7.38"/>
  </r>
  <r>
    <n v="4788"/>
    <d v="2016-05-28T00:00:00"/>
    <x v="2"/>
    <x v="4"/>
    <x v="68"/>
    <x v="3"/>
    <x v="2"/>
    <x v="15"/>
    <x v="508"/>
    <x v="2213"/>
    <n v="2"/>
    <n v="41.88"/>
  </r>
  <r>
    <n v="4789"/>
    <d v="2016-05-28T00:00:00"/>
    <x v="2"/>
    <x v="4"/>
    <x v="150"/>
    <x v="20"/>
    <x v="0"/>
    <x v="14"/>
    <x v="1458"/>
    <x v="3198"/>
    <n v="5"/>
    <n v="15.37"/>
  </r>
  <r>
    <n v="4790"/>
    <d v="2016-05-28T00:00:00"/>
    <x v="2"/>
    <x v="4"/>
    <x v="451"/>
    <x v="1"/>
    <x v="2"/>
    <x v="6"/>
    <x v="387"/>
    <x v="3314"/>
    <n v="1"/>
    <n v="25.06"/>
  </r>
  <r>
    <n v="4791"/>
    <d v="2016-05-29T00:00:00"/>
    <x v="2"/>
    <x v="4"/>
    <x v="556"/>
    <x v="33"/>
    <x v="2"/>
    <x v="6"/>
    <x v="156"/>
    <x v="2239"/>
    <n v="5"/>
    <n v="274.39"/>
  </r>
  <r>
    <n v="4792"/>
    <d v="2016-05-29T00:00:00"/>
    <x v="2"/>
    <x v="4"/>
    <x v="556"/>
    <x v="33"/>
    <x v="0"/>
    <x v="3"/>
    <x v="475"/>
    <x v="3315"/>
    <n v="5"/>
    <n v="11.38"/>
  </r>
  <r>
    <n v="4793"/>
    <d v="2016-05-29T00:00:00"/>
    <x v="2"/>
    <x v="4"/>
    <x v="745"/>
    <x v="15"/>
    <x v="0"/>
    <x v="3"/>
    <x v="1664"/>
    <x v="3316"/>
    <n v="3"/>
    <n v="-8.65"/>
  </r>
  <r>
    <n v="4794"/>
    <d v="2016-05-29T00:00:00"/>
    <x v="2"/>
    <x v="4"/>
    <x v="745"/>
    <x v="15"/>
    <x v="0"/>
    <x v="4"/>
    <x v="182"/>
    <x v="192"/>
    <n v="2"/>
    <n v="0.33"/>
  </r>
  <r>
    <n v="4795"/>
    <d v="2016-05-29T00:00:00"/>
    <x v="2"/>
    <x v="4"/>
    <x v="745"/>
    <x v="15"/>
    <x v="1"/>
    <x v="8"/>
    <x v="1290"/>
    <x v="3317"/>
    <n v="3"/>
    <n v="14.55"/>
  </r>
  <r>
    <n v="4796"/>
    <d v="2016-05-30T00:00:00"/>
    <x v="2"/>
    <x v="4"/>
    <x v="706"/>
    <x v="26"/>
    <x v="0"/>
    <x v="3"/>
    <x v="556"/>
    <x v="3318"/>
    <n v="2"/>
    <n v="-15.08"/>
  </r>
  <r>
    <n v="4797"/>
    <d v="2016-05-30T00:00:00"/>
    <x v="2"/>
    <x v="4"/>
    <x v="706"/>
    <x v="26"/>
    <x v="0"/>
    <x v="3"/>
    <x v="461"/>
    <x v="1700"/>
    <n v="2"/>
    <n v="-11.96"/>
  </r>
  <r>
    <n v="4798"/>
    <d v="2016-05-30T00:00:00"/>
    <x v="2"/>
    <x v="4"/>
    <x v="706"/>
    <x v="26"/>
    <x v="1"/>
    <x v="5"/>
    <x v="610"/>
    <x v="690"/>
    <n v="2"/>
    <n v="50.1"/>
  </r>
  <r>
    <n v="4799"/>
    <d v="2016-05-30T00:00:00"/>
    <x v="2"/>
    <x v="4"/>
    <x v="706"/>
    <x v="26"/>
    <x v="0"/>
    <x v="3"/>
    <x v="1661"/>
    <x v="2039"/>
    <n v="3"/>
    <n v="-1.9"/>
  </r>
  <r>
    <n v="4800"/>
    <d v="2016-05-30T00:00:00"/>
    <x v="2"/>
    <x v="4"/>
    <x v="706"/>
    <x v="26"/>
    <x v="0"/>
    <x v="0"/>
    <x v="1289"/>
    <x v="3319"/>
    <n v="1"/>
    <n v="11.89"/>
  </r>
  <r>
    <n v="4801"/>
    <d v="2016-05-30T00:00:00"/>
    <x v="2"/>
    <x v="4"/>
    <x v="758"/>
    <x v="25"/>
    <x v="0"/>
    <x v="3"/>
    <x v="420"/>
    <x v="462"/>
    <n v="2"/>
    <n v="-2.63"/>
  </r>
  <r>
    <n v="4802"/>
    <d v="2016-05-30T00:00:00"/>
    <x v="2"/>
    <x v="4"/>
    <x v="196"/>
    <x v="10"/>
    <x v="2"/>
    <x v="16"/>
    <x v="559"/>
    <x v="3320"/>
    <n v="2"/>
    <n v="70"/>
  </r>
  <r>
    <n v="4803"/>
    <d v="2016-05-30T00:00:00"/>
    <x v="2"/>
    <x v="4"/>
    <x v="123"/>
    <x v="6"/>
    <x v="1"/>
    <x v="13"/>
    <x v="1145"/>
    <x v="3321"/>
    <n v="10"/>
    <n v="386.84"/>
  </r>
  <r>
    <n v="4804"/>
    <d v="2016-05-30T00:00:00"/>
    <x v="2"/>
    <x v="4"/>
    <x v="123"/>
    <x v="6"/>
    <x v="2"/>
    <x v="9"/>
    <x v="1146"/>
    <x v="3322"/>
    <n v="6"/>
    <n v="653.29999999999995"/>
  </r>
  <r>
    <n v="4805"/>
    <d v="2016-05-30T00:00:00"/>
    <x v="2"/>
    <x v="4"/>
    <x v="123"/>
    <x v="6"/>
    <x v="0"/>
    <x v="1"/>
    <x v="1655"/>
    <x v="3323"/>
    <n v="6"/>
    <n v="29.81"/>
  </r>
  <r>
    <n v="4806"/>
    <d v="2016-05-30T00:00:00"/>
    <x v="2"/>
    <x v="4"/>
    <x v="176"/>
    <x v="10"/>
    <x v="0"/>
    <x v="12"/>
    <x v="256"/>
    <x v="1099"/>
    <n v="5"/>
    <n v="9.2899999999999991"/>
  </r>
  <r>
    <n v="4807"/>
    <d v="2016-05-30T00:00:00"/>
    <x v="2"/>
    <x v="4"/>
    <x v="483"/>
    <x v="3"/>
    <x v="0"/>
    <x v="0"/>
    <x v="1424"/>
    <x v="2167"/>
    <n v="6"/>
    <n v="18.66"/>
  </r>
  <r>
    <n v="4808"/>
    <d v="2016-05-30T00:00:00"/>
    <x v="2"/>
    <x v="4"/>
    <x v="306"/>
    <x v="21"/>
    <x v="0"/>
    <x v="12"/>
    <x v="1411"/>
    <x v="3324"/>
    <n v="3"/>
    <n v="109.42"/>
  </r>
  <r>
    <n v="4809"/>
    <d v="2016-05-30T00:00:00"/>
    <x v="2"/>
    <x v="4"/>
    <x v="306"/>
    <x v="21"/>
    <x v="1"/>
    <x v="8"/>
    <x v="1298"/>
    <x v="3325"/>
    <n v="5"/>
    <n v="21.33"/>
  </r>
  <r>
    <n v="4810"/>
    <d v="2016-05-30T00:00:00"/>
    <x v="2"/>
    <x v="4"/>
    <x v="306"/>
    <x v="21"/>
    <x v="0"/>
    <x v="2"/>
    <x v="304"/>
    <x v="3326"/>
    <n v="4"/>
    <n v="13.93"/>
  </r>
  <r>
    <n v="4811"/>
    <d v="2016-05-30T00:00:00"/>
    <x v="2"/>
    <x v="4"/>
    <x v="306"/>
    <x v="21"/>
    <x v="0"/>
    <x v="4"/>
    <x v="182"/>
    <x v="638"/>
    <n v="2"/>
    <n v="1.45"/>
  </r>
  <r>
    <n v="4812"/>
    <d v="2016-05-30T00:00:00"/>
    <x v="2"/>
    <x v="4"/>
    <x v="306"/>
    <x v="21"/>
    <x v="0"/>
    <x v="0"/>
    <x v="1481"/>
    <x v="1365"/>
    <n v="6"/>
    <n v="301.97000000000003"/>
  </r>
  <r>
    <n v="4813"/>
    <d v="2016-05-30T00:00:00"/>
    <x v="2"/>
    <x v="4"/>
    <x v="306"/>
    <x v="21"/>
    <x v="0"/>
    <x v="4"/>
    <x v="1000"/>
    <x v="2742"/>
    <n v="5"/>
    <n v="3.97"/>
  </r>
  <r>
    <n v="4814"/>
    <d v="2016-05-30T00:00:00"/>
    <x v="2"/>
    <x v="4"/>
    <x v="306"/>
    <x v="21"/>
    <x v="0"/>
    <x v="0"/>
    <x v="869"/>
    <x v="413"/>
    <n v="7"/>
    <n v="21.77"/>
  </r>
  <r>
    <n v="4815"/>
    <d v="2016-05-30T00:00:00"/>
    <x v="2"/>
    <x v="4"/>
    <x v="306"/>
    <x v="21"/>
    <x v="2"/>
    <x v="6"/>
    <x v="431"/>
    <x v="2850"/>
    <n v="1"/>
    <n v="35.28"/>
  </r>
  <r>
    <n v="4816"/>
    <d v="2016-05-30T00:00:00"/>
    <x v="2"/>
    <x v="4"/>
    <x v="739"/>
    <x v="3"/>
    <x v="1"/>
    <x v="8"/>
    <x v="1251"/>
    <x v="3327"/>
    <n v="8"/>
    <n v="11.75"/>
  </r>
  <r>
    <n v="4817"/>
    <d v="2016-05-30T00:00:00"/>
    <x v="2"/>
    <x v="4"/>
    <x v="615"/>
    <x v="6"/>
    <x v="0"/>
    <x v="10"/>
    <x v="732"/>
    <x v="3328"/>
    <n v="9"/>
    <n v="12.74"/>
  </r>
  <r>
    <n v="4818"/>
    <d v="2016-05-30T00:00:00"/>
    <x v="2"/>
    <x v="4"/>
    <x v="615"/>
    <x v="6"/>
    <x v="2"/>
    <x v="9"/>
    <x v="378"/>
    <x v="2906"/>
    <n v="2"/>
    <n v="26.88"/>
  </r>
  <r>
    <n v="4819"/>
    <d v="2016-05-30T00:00:00"/>
    <x v="2"/>
    <x v="4"/>
    <x v="372"/>
    <x v="0"/>
    <x v="2"/>
    <x v="6"/>
    <x v="1605"/>
    <x v="1813"/>
    <n v="5"/>
    <n v="8"/>
  </r>
  <r>
    <n v="4820"/>
    <d v="2016-05-30T00:00:00"/>
    <x v="2"/>
    <x v="4"/>
    <x v="372"/>
    <x v="0"/>
    <x v="2"/>
    <x v="9"/>
    <x v="378"/>
    <x v="597"/>
    <n v="5"/>
    <n v="11.2"/>
  </r>
  <r>
    <n v="4821"/>
    <d v="2016-05-31T00:00:00"/>
    <x v="2"/>
    <x v="4"/>
    <x v="443"/>
    <x v="1"/>
    <x v="1"/>
    <x v="8"/>
    <x v="1701"/>
    <x v="890"/>
    <n v="3"/>
    <n v="-12.83"/>
  </r>
  <r>
    <n v="4822"/>
    <d v="2016-05-31T00:00:00"/>
    <x v="2"/>
    <x v="4"/>
    <x v="443"/>
    <x v="1"/>
    <x v="0"/>
    <x v="0"/>
    <x v="720"/>
    <x v="535"/>
    <n v="4"/>
    <n v="6.7"/>
  </r>
  <r>
    <n v="4823"/>
    <d v="2016-05-31T00:00:00"/>
    <x v="2"/>
    <x v="4"/>
    <x v="443"/>
    <x v="1"/>
    <x v="1"/>
    <x v="5"/>
    <x v="26"/>
    <x v="3329"/>
    <n v="3"/>
    <n v="-38.22"/>
  </r>
  <r>
    <n v="4824"/>
    <d v="2016-05-31T00:00:00"/>
    <x v="2"/>
    <x v="4"/>
    <x v="443"/>
    <x v="1"/>
    <x v="0"/>
    <x v="0"/>
    <x v="1427"/>
    <x v="320"/>
    <n v="2"/>
    <n v="3.63"/>
  </r>
  <r>
    <n v="4825"/>
    <d v="2016-05-31T00:00:00"/>
    <x v="2"/>
    <x v="4"/>
    <x v="685"/>
    <x v="20"/>
    <x v="0"/>
    <x v="3"/>
    <x v="566"/>
    <x v="2288"/>
    <n v="3"/>
    <n v="2.3199999999999998"/>
  </r>
  <r>
    <n v="4826"/>
    <d v="2016-05-31T00:00:00"/>
    <x v="2"/>
    <x v="4"/>
    <x v="685"/>
    <x v="20"/>
    <x v="2"/>
    <x v="6"/>
    <x v="1249"/>
    <x v="3330"/>
    <n v="6"/>
    <n v="88.05"/>
  </r>
  <r>
    <n v="4827"/>
    <d v="2016-06-02T00:00:00"/>
    <x v="2"/>
    <x v="5"/>
    <x v="385"/>
    <x v="2"/>
    <x v="0"/>
    <x v="2"/>
    <x v="161"/>
    <x v="876"/>
    <n v="1"/>
    <n v="-12.96"/>
  </r>
  <r>
    <n v="4828"/>
    <d v="2016-06-02T00:00:00"/>
    <x v="2"/>
    <x v="5"/>
    <x v="150"/>
    <x v="22"/>
    <x v="0"/>
    <x v="0"/>
    <x v="716"/>
    <x v="1266"/>
    <n v="3"/>
    <n v="13.88"/>
  </r>
  <r>
    <n v="4829"/>
    <d v="2016-06-02T00:00:00"/>
    <x v="2"/>
    <x v="5"/>
    <x v="150"/>
    <x v="22"/>
    <x v="0"/>
    <x v="3"/>
    <x v="374"/>
    <x v="3331"/>
    <n v="12"/>
    <n v="18.72"/>
  </r>
  <r>
    <n v="4830"/>
    <d v="2016-06-02T00:00:00"/>
    <x v="2"/>
    <x v="5"/>
    <x v="150"/>
    <x v="22"/>
    <x v="0"/>
    <x v="3"/>
    <x v="701"/>
    <x v="3332"/>
    <n v="3"/>
    <n v="3.93"/>
  </r>
  <r>
    <n v="4831"/>
    <d v="2016-06-03T00:00:00"/>
    <x v="2"/>
    <x v="5"/>
    <x v="85"/>
    <x v="3"/>
    <x v="1"/>
    <x v="13"/>
    <x v="1174"/>
    <x v="3236"/>
    <n v="2"/>
    <n v="-1.78"/>
  </r>
  <r>
    <n v="4832"/>
    <d v="2016-06-04T00:00:00"/>
    <x v="2"/>
    <x v="5"/>
    <x v="502"/>
    <x v="6"/>
    <x v="0"/>
    <x v="0"/>
    <x v="795"/>
    <x v="1184"/>
    <n v="2"/>
    <n v="35.659999999999997"/>
  </r>
  <r>
    <n v="4833"/>
    <d v="2016-06-04T00:00:00"/>
    <x v="2"/>
    <x v="5"/>
    <x v="318"/>
    <x v="1"/>
    <x v="0"/>
    <x v="0"/>
    <x v="186"/>
    <x v="499"/>
    <n v="5"/>
    <n v="9.4"/>
  </r>
  <r>
    <n v="4834"/>
    <d v="2016-06-04T00:00:00"/>
    <x v="2"/>
    <x v="5"/>
    <x v="318"/>
    <x v="1"/>
    <x v="1"/>
    <x v="8"/>
    <x v="1579"/>
    <x v="3333"/>
    <n v="5"/>
    <n v="-356.73"/>
  </r>
  <r>
    <n v="4835"/>
    <d v="2016-06-04T00:00:00"/>
    <x v="2"/>
    <x v="5"/>
    <x v="318"/>
    <x v="1"/>
    <x v="1"/>
    <x v="8"/>
    <x v="626"/>
    <x v="3334"/>
    <n v="3"/>
    <n v="-4.68"/>
  </r>
  <r>
    <n v="4836"/>
    <d v="2016-06-04T00:00:00"/>
    <x v="2"/>
    <x v="5"/>
    <x v="318"/>
    <x v="1"/>
    <x v="2"/>
    <x v="6"/>
    <x v="1288"/>
    <x v="665"/>
    <n v="2"/>
    <n v="11.19"/>
  </r>
  <r>
    <n v="4837"/>
    <d v="2016-06-04T00:00:00"/>
    <x v="2"/>
    <x v="5"/>
    <x v="318"/>
    <x v="1"/>
    <x v="1"/>
    <x v="13"/>
    <x v="436"/>
    <x v="3335"/>
    <n v="5"/>
    <n v="-120.51"/>
  </r>
  <r>
    <n v="4838"/>
    <d v="2016-06-04T00:00:00"/>
    <x v="2"/>
    <x v="5"/>
    <x v="318"/>
    <x v="1"/>
    <x v="1"/>
    <x v="8"/>
    <x v="1043"/>
    <x v="3336"/>
    <n v="3"/>
    <n v="-2.83"/>
  </r>
  <r>
    <n v="4839"/>
    <d v="2016-06-04T00:00:00"/>
    <x v="2"/>
    <x v="5"/>
    <x v="318"/>
    <x v="1"/>
    <x v="0"/>
    <x v="4"/>
    <x v="202"/>
    <x v="217"/>
    <n v="2"/>
    <n v="1.2"/>
  </r>
  <r>
    <n v="4840"/>
    <d v="2016-06-04T00:00:00"/>
    <x v="2"/>
    <x v="5"/>
    <x v="647"/>
    <x v="20"/>
    <x v="0"/>
    <x v="0"/>
    <x v="371"/>
    <x v="98"/>
    <n v="3"/>
    <n v="7.02"/>
  </r>
  <r>
    <n v="4841"/>
    <d v="2016-06-04T00:00:00"/>
    <x v="2"/>
    <x v="5"/>
    <x v="647"/>
    <x v="20"/>
    <x v="2"/>
    <x v="15"/>
    <x v="1702"/>
    <x v="3337"/>
    <n v="3"/>
    <n v="364.46"/>
  </r>
  <r>
    <n v="4842"/>
    <d v="2016-06-04T00:00:00"/>
    <x v="2"/>
    <x v="5"/>
    <x v="647"/>
    <x v="20"/>
    <x v="1"/>
    <x v="11"/>
    <x v="430"/>
    <x v="3338"/>
    <n v="1"/>
    <n v="5.13"/>
  </r>
  <r>
    <n v="4843"/>
    <d v="2016-06-04T00:00:00"/>
    <x v="2"/>
    <x v="5"/>
    <x v="647"/>
    <x v="20"/>
    <x v="1"/>
    <x v="8"/>
    <x v="1112"/>
    <x v="3339"/>
    <n v="4"/>
    <n v="20.78"/>
  </r>
  <r>
    <n v="4844"/>
    <d v="2016-06-05T00:00:00"/>
    <x v="2"/>
    <x v="5"/>
    <x v="179"/>
    <x v="2"/>
    <x v="0"/>
    <x v="2"/>
    <x v="945"/>
    <x v="3340"/>
    <n v="4"/>
    <n v="-23.36"/>
  </r>
  <r>
    <n v="4845"/>
    <d v="2016-06-05T00:00:00"/>
    <x v="2"/>
    <x v="5"/>
    <x v="179"/>
    <x v="2"/>
    <x v="0"/>
    <x v="1"/>
    <x v="1678"/>
    <x v="2026"/>
    <n v="3"/>
    <n v="2.65"/>
  </r>
  <r>
    <n v="4846"/>
    <d v="2016-06-05T00:00:00"/>
    <x v="2"/>
    <x v="5"/>
    <x v="219"/>
    <x v="7"/>
    <x v="0"/>
    <x v="2"/>
    <x v="1126"/>
    <x v="2856"/>
    <n v="2"/>
    <n v="93.7"/>
  </r>
  <r>
    <n v="4847"/>
    <d v="2016-06-05T00:00:00"/>
    <x v="2"/>
    <x v="5"/>
    <x v="219"/>
    <x v="7"/>
    <x v="0"/>
    <x v="4"/>
    <x v="312"/>
    <x v="280"/>
    <n v="2"/>
    <n v="2.79"/>
  </r>
  <r>
    <n v="4848"/>
    <d v="2016-06-05T00:00:00"/>
    <x v="2"/>
    <x v="5"/>
    <x v="219"/>
    <x v="7"/>
    <x v="0"/>
    <x v="1"/>
    <x v="1015"/>
    <x v="98"/>
    <n v="3"/>
    <n v="6.87"/>
  </r>
  <r>
    <n v="4849"/>
    <d v="2016-06-05T00:00:00"/>
    <x v="2"/>
    <x v="5"/>
    <x v="74"/>
    <x v="3"/>
    <x v="0"/>
    <x v="3"/>
    <x v="263"/>
    <x v="3341"/>
    <n v="6"/>
    <n v="7"/>
  </r>
  <r>
    <n v="4850"/>
    <d v="2016-06-05T00:00:00"/>
    <x v="2"/>
    <x v="5"/>
    <x v="74"/>
    <x v="3"/>
    <x v="0"/>
    <x v="12"/>
    <x v="460"/>
    <x v="1244"/>
    <n v="4"/>
    <n v="15.72"/>
  </r>
  <r>
    <n v="4851"/>
    <d v="2016-06-05T00:00:00"/>
    <x v="2"/>
    <x v="5"/>
    <x v="590"/>
    <x v="22"/>
    <x v="0"/>
    <x v="14"/>
    <x v="654"/>
    <x v="3342"/>
    <n v="6"/>
    <n v="15.96"/>
  </r>
  <r>
    <n v="4852"/>
    <d v="2016-06-06T00:00:00"/>
    <x v="2"/>
    <x v="5"/>
    <x v="554"/>
    <x v="1"/>
    <x v="2"/>
    <x v="6"/>
    <x v="1603"/>
    <x v="3343"/>
    <n v="4"/>
    <n v="28.72"/>
  </r>
  <r>
    <n v="4853"/>
    <d v="2016-06-06T00:00:00"/>
    <x v="2"/>
    <x v="5"/>
    <x v="56"/>
    <x v="32"/>
    <x v="0"/>
    <x v="2"/>
    <x v="597"/>
    <x v="2641"/>
    <n v="5"/>
    <n v="207.15"/>
  </r>
  <r>
    <n v="4854"/>
    <d v="2016-06-06T00:00:00"/>
    <x v="2"/>
    <x v="5"/>
    <x v="759"/>
    <x v="32"/>
    <x v="0"/>
    <x v="0"/>
    <x v="1584"/>
    <x v="1479"/>
    <n v="4"/>
    <n v="48.54"/>
  </r>
  <r>
    <n v="4855"/>
    <d v="2016-06-06T00:00:00"/>
    <x v="2"/>
    <x v="5"/>
    <x v="584"/>
    <x v="13"/>
    <x v="2"/>
    <x v="9"/>
    <x v="833"/>
    <x v="1468"/>
    <n v="6"/>
    <n v="75.569999999999993"/>
  </r>
  <r>
    <n v="4856"/>
    <d v="2016-06-06T00:00:00"/>
    <x v="2"/>
    <x v="5"/>
    <x v="584"/>
    <x v="13"/>
    <x v="2"/>
    <x v="9"/>
    <x v="907"/>
    <x v="3078"/>
    <n v="3"/>
    <n v="5.0999999999999996"/>
  </r>
  <r>
    <n v="4857"/>
    <d v="2016-06-06T00:00:00"/>
    <x v="2"/>
    <x v="5"/>
    <x v="584"/>
    <x v="13"/>
    <x v="2"/>
    <x v="9"/>
    <x v="23"/>
    <x v="1880"/>
    <n v="3"/>
    <n v="129.35"/>
  </r>
  <r>
    <n v="4858"/>
    <d v="2016-06-06T00:00:00"/>
    <x v="2"/>
    <x v="5"/>
    <x v="584"/>
    <x v="13"/>
    <x v="0"/>
    <x v="0"/>
    <x v="1449"/>
    <x v="2268"/>
    <n v="3"/>
    <n v="28.17"/>
  </r>
  <r>
    <n v="4859"/>
    <d v="2016-06-06T00:00:00"/>
    <x v="2"/>
    <x v="5"/>
    <x v="584"/>
    <x v="13"/>
    <x v="0"/>
    <x v="3"/>
    <x v="830"/>
    <x v="1904"/>
    <n v="3"/>
    <n v="30.79"/>
  </r>
  <r>
    <n v="4860"/>
    <d v="2016-06-06T00:00:00"/>
    <x v="2"/>
    <x v="5"/>
    <x v="584"/>
    <x v="13"/>
    <x v="0"/>
    <x v="3"/>
    <x v="1149"/>
    <x v="2069"/>
    <n v="3"/>
    <n v="5.6"/>
  </r>
  <r>
    <n v="4861"/>
    <d v="2016-06-06T00:00:00"/>
    <x v="2"/>
    <x v="5"/>
    <x v="584"/>
    <x v="13"/>
    <x v="0"/>
    <x v="0"/>
    <x v="1703"/>
    <x v="115"/>
    <n v="2"/>
    <n v="6.22"/>
  </r>
  <r>
    <n v="4862"/>
    <d v="2016-06-06T00:00:00"/>
    <x v="2"/>
    <x v="5"/>
    <x v="237"/>
    <x v="3"/>
    <x v="0"/>
    <x v="1"/>
    <x v="348"/>
    <x v="3344"/>
    <n v="7"/>
    <n v="10.58"/>
  </r>
  <r>
    <n v="4863"/>
    <d v="2016-06-06T00:00:00"/>
    <x v="2"/>
    <x v="5"/>
    <x v="237"/>
    <x v="3"/>
    <x v="0"/>
    <x v="0"/>
    <x v="1704"/>
    <x v="3345"/>
    <n v="5"/>
    <n v="46.95"/>
  </r>
  <r>
    <n v="4864"/>
    <d v="2016-06-06T00:00:00"/>
    <x v="2"/>
    <x v="5"/>
    <x v="5"/>
    <x v="3"/>
    <x v="2"/>
    <x v="6"/>
    <x v="352"/>
    <x v="3346"/>
    <n v="9"/>
    <n v="226.79"/>
  </r>
  <r>
    <n v="4865"/>
    <d v="2016-06-06T00:00:00"/>
    <x v="2"/>
    <x v="5"/>
    <x v="5"/>
    <x v="3"/>
    <x v="2"/>
    <x v="9"/>
    <x v="802"/>
    <x v="2503"/>
    <n v="2"/>
    <n v="3.77"/>
  </r>
  <r>
    <n v="4866"/>
    <d v="2016-06-06T00:00:00"/>
    <x v="2"/>
    <x v="5"/>
    <x v="5"/>
    <x v="3"/>
    <x v="2"/>
    <x v="6"/>
    <x v="904"/>
    <x v="3347"/>
    <n v="3"/>
    <n v="161.19"/>
  </r>
  <r>
    <n v="4867"/>
    <d v="2016-06-06T00:00:00"/>
    <x v="2"/>
    <x v="5"/>
    <x v="760"/>
    <x v="10"/>
    <x v="1"/>
    <x v="8"/>
    <x v="400"/>
    <x v="3348"/>
    <n v="3"/>
    <n v="34.97"/>
  </r>
  <r>
    <n v="4868"/>
    <d v="2016-06-06T00:00:00"/>
    <x v="2"/>
    <x v="5"/>
    <x v="760"/>
    <x v="10"/>
    <x v="1"/>
    <x v="8"/>
    <x v="1224"/>
    <x v="3145"/>
    <n v="2"/>
    <n v="0"/>
  </r>
  <r>
    <n v="4869"/>
    <d v="2016-06-07T00:00:00"/>
    <x v="2"/>
    <x v="5"/>
    <x v="476"/>
    <x v="20"/>
    <x v="0"/>
    <x v="0"/>
    <x v="291"/>
    <x v="331"/>
    <n v="5"/>
    <n v="15.55"/>
  </r>
  <r>
    <n v="4870"/>
    <d v="2016-06-07T00:00:00"/>
    <x v="2"/>
    <x v="5"/>
    <x v="365"/>
    <x v="3"/>
    <x v="0"/>
    <x v="3"/>
    <x v="1198"/>
    <x v="3349"/>
    <n v="1"/>
    <n v="1.55"/>
  </r>
  <r>
    <n v="4871"/>
    <d v="2016-06-07T00:00:00"/>
    <x v="2"/>
    <x v="5"/>
    <x v="365"/>
    <x v="3"/>
    <x v="0"/>
    <x v="0"/>
    <x v="862"/>
    <x v="2929"/>
    <n v="1"/>
    <n v="2.3199999999999998"/>
  </r>
  <r>
    <n v="4872"/>
    <d v="2016-06-07T00:00:00"/>
    <x v="2"/>
    <x v="5"/>
    <x v="761"/>
    <x v="2"/>
    <x v="0"/>
    <x v="7"/>
    <x v="789"/>
    <x v="1838"/>
    <n v="6"/>
    <n v="3.5"/>
  </r>
  <r>
    <n v="4873"/>
    <d v="2016-06-09T00:00:00"/>
    <x v="2"/>
    <x v="5"/>
    <x v="193"/>
    <x v="3"/>
    <x v="2"/>
    <x v="6"/>
    <x v="1578"/>
    <x v="2779"/>
    <n v="3"/>
    <n v="19.97"/>
  </r>
  <r>
    <n v="4874"/>
    <d v="2016-06-09T00:00:00"/>
    <x v="2"/>
    <x v="5"/>
    <x v="460"/>
    <x v="16"/>
    <x v="2"/>
    <x v="15"/>
    <x v="1705"/>
    <x v="3350"/>
    <n v="2"/>
    <n v="-27.83"/>
  </r>
  <r>
    <n v="4875"/>
    <d v="2016-06-09T00:00:00"/>
    <x v="2"/>
    <x v="5"/>
    <x v="622"/>
    <x v="3"/>
    <x v="1"/>
    <x v="5"/>
    <x v="908"/>
    <x v="205"/>
    <n v="3"/>
    <n v="13.76"/>
  </r>
  <r>
    <n v="4876"/>
    <d v="2016-06-09T00:00:00"/>
    <x v="2"/>
    <x v="5"/>
    <x v="499"/>
    <x v="28"/>
    <x v="1"/>
    <x v="13"/>
    <x v="1706"/>
    <x v="3351"/>
    <n v="3"/>
    <n v="173.24"/>
  </r>
  <r>
    <n v="4877"/>
    <d v="2016-06-10T00:00:00"/>
    <x v="2"/>
    <x v="5"/>
    <x v="635"/>
    <x v="3"/>
    <x v="0"/>
    <x v="1"/>
    <x v="1655"/>
    <x v="2363"/>
    <n v="2"/>
    <n v="9.94"/>
  </r>
  <r>
    <n v="4878"/>
    <d v="2016-06-10T00:00:00"/>
    <x v="2"/>
    <x v="5"/>
    <x v="635"/>
    <x v="3"/>
    <x v="1"/>
    <x v="13"/>
    <x v="1629"/>
    <x v="3352"/>
    <n v="4"/>
    <n v="-217.05"/>
  </r>
  <r>
    <n v="4879"/>
    <d v="2016-06-10T00:00:00"/>
    <x v="2"/>
    <x v="5"/>
    <x v="635"/>
    <x v="3"/>
    <x v="0"/>
    <x v="0"/>
    <x v="291"/>
    <x v="331"/>
    <n v="5"/>
    <n v="15.55"/>
  </r>
  <r>
    <n v="4880"/>
    <d v="2016-06-10T00:00:00"/>
    <x v="2"/>
    <x v="5"/>
    <x v="733"/>
    <x v="2"/>
    <x v="0"/>
    <x v="1"/>
    <x v="1165"/>
    <x v="3353"/>
    <n v="8"/>
    <n v="7.97"/>
  </r>
  <r>
    <n v="4881"/>
    <d v="2016-06-11T00:00:00"/>
    <x v="2"/>
    <x v="5"/>
    <x v="126"/>
    <x v="0"/>
    <x v="0"/>
    <x v="3"/>
    <x v="947"/>
    <x v="1151"/>
    <n v="4"/>
    <n v="-2.15"/>
  </r>
  <r>
    <n v="4882"/>
    <d v="2016-06-11T00:00:00"/>
    <x v="2"/>
    <x v="5"/>
    <x v="126"/>
    <x v="0"/>
    <x v="0"/>
    <x v="3"/>
    <x v="140"/>
    <x v="3354"/>
    <n v="4"/>
    <n v="-13.65"/>
  </r>
  <r>
    <n v="4883"/>
    <d v="2016-06-11T00:00:00"/>
    <x v="2"/>
    <x v="5"/>
    <x v="126"/>
    <x v="0"/>
    <x v="1"/>
    <x v="8"/>
    <x v="289"/>
    <x v="1503"/>
    <n v="7"/>
    <n v="-9.09"/>
  </r>
  <r>
    <n v="4884"/>
    <d v="2016-06-11T00:00:00"/>
    <x v="2"/>
    <x v="5"/>
    <x v="414"/>
    <x v="20"/>
    <x v="2"/>
    <x v="9"/>
    <x v="1300"/>
    <x v="104"/>
    <n v="3"/>
    <n v="71.989999999999995"/>
  </r>
  <r>
    <n v="4885"/>
    <d v="2016-06-11T00:00:00"/>
    <x v="2"/>
    <x v="5"/>
    <x v="145"/>
    <x v="22"/>
    <x v="0"/>
    <x v="1"/>
    <x v="1323"/>
    <x v="471"/>
    <n v="2"/>
    <n v="6.87"/>
  </r>
  <r>
    <n v="4886"/>
    <d v="2016-06-11T00:00:00"/>
    <x v="2"/>
    <x v="5"/>
    <x v="145"/>
    <x v="22"/>
    <x v="0"/>
    <x v="3"/>
    <x v="96"/>
    <x v="3355"/>
    <n v="14"/>
    <n v="17.54"/>
  </r>
  <r>
    <n v="4887"/>
    <d v="2016-06-11T00:00:00"/>
    <x v="2"/>
    <x v="5"/>
    <x v="145"/>
    <x v="22"/>
    <x v="2"/>
    <x v="9"/>
    <x v="1361"/>
    <x v="2516"/>
    <n v="3"/>
    <n v="132.59"/>
  </r>
  <r>
    <n v="4888"/>
    <d v="2016-06-11T00:00:00"/>
    <x v="2"/>
    <x v="5"/>
    <x v="9"/>
    <x v="3"/>
    <x v="1"/>
    <x v="13"/>
    <x v="177"/>
    <x v="3356"/>
    <n v="3"/>
    <n v="33.85"/>
  </r>
  <r>
    <n v="4889"/>
    <d v="2016-06-12T00:00:00"/>
    <x v="2"/>
    <x v="5"/>
    <x v="762"/>
    <x v="3"/>
    <x v="0"/>
    <x v="1"/>
    <x v="645"/>
    <x v="471"/>
    <n v="2"/>
    <n v="6.87"/>
  </r>
  <r>
    <n v="4890"/>
    <d v="2016-06-12T00:00:00"/>
    <x v="2"/>
    <x v="5"/>
    <x v="660"/>
    <x v="33"/>
    <x v="0"/>
    <x v="12"/>
    <x v="425"/>
    <x v="467"/>
    <n v="1"/>
    <n v="56.2"/>
  </r>
  <r>
    <n v="4891"/>
    <d v="2016-06-12T00:00:00"/>
    <x v="2"/>
    <x v="5"/>
    <x v="660"/>
    <x v="33"/>
    <x v="0"/>
    <x v="3"/>
    <x v="706"/>
    <x v="677"/>
    <n v="3"/>
    <n v="8.0399999999999991"/>
  </r>
  <r>
    <n v="4892"/>
    <d v="2016-06-12T00:00:00"/>
    <x v="2"/>
    <x v="5"/>
    <x v="236"/>
    <x v="7"/>
    <x v="1"/>
    <x v="8"/>
    <x v="1436"/>
    <x v="2238"/>
    <n v="3"/>
    <n v="18.350000000000001"/>
  </r>
  <r>
    <n v="4893"/>
    <d v="2016-06-12T00:00:00"/>
    <x v="2"/>
    <x v="5"/>
    <x v="236"/>
    <x v="7"/>
    <x v="0"/>
    <x v="3"/>
    <x v="483"/>
    <x v="2511"/>
    <n v="4"/>
    <n v="13.88"/>
  </r>
  <r>
    <n v="4894"/>
    <d v="2016-06-12T00:00:00"/>
    <x v="2"/>
    <x v="5"/>
    <x v="236"/>
    <x v="7"/>
    <x v="0"/>
    <x v="2"/>
    <x v="1128"/>
    <x v="3357"/>
    <n v="6"/>
    <n v="63.44"/>
  </r>
  <r>
    <n v="4895"/>
    <d v="2016-06-12T00:00:00"/>
    <x v="2"/>
    <x v="5"/>
    <x v="236"/>
    <x v="7"/>
    <x v="0"/>
    <x v="10"/>
    <x v="681"/>
    <x v="3358"/>
    <n v="9"/>
    <n v="51.76"/>
  </r>
  <r>
    <n v="4896"/>
    <d v="2016-06-12T00:00:00"/>
    <x v="2"/>
    <x v="5"/>
    <x v="236"/>
    <x v="7"/>
    <x v="2"/>
    <x v="6"/>
    <x v="1506"/>
    <x v="3359"/>
    <n v="7"/>
    <n v="19.73"/>
  </r>
  <r>
    <n v="4897"/>
    <d v="2016-06-12T00:00:00"/>
    <x v="2"/>
    <x v="5"/>
    <x v="675"/>
    <x v="1"/>
    <x v="2"/>
    <x v="15"/>
    <x v="1707"/>
    <x v="3360"/>
    <n v="3"/>
    <n v="43.2"/>
  </r>
  <r>
    <n v="4898"/>
    <d v="2016-06-12T00:00:00"/>
    <x v="2"/>
    <x v="5"/>
    <x v="675"/>
    <x v="1"/>
    <x v="0"/>
    <x v="0"/>
    <x v="1463"/>
    <x v="3361"/>
    <n v="7"/>
    <n v="113.64"/>
  </r>
  <r>
    <n v="4899"/>
    <d v="2016-06-12T00:00:00"/>
    <x v="2"/>
    <x v="5"/>
    <x v="353"/>
    <x v="1"/>
    <x v="0"/>
    <x v="0"/>
    <x v="741"/>
    <x v="3362"/>
    <n v="5"/>
    <n v="8.3800000000000008"/>
  </r>
  <r>
    <n v="4900"/>
    <d v="2016-06-12T00:00:00"/>
    <x v="2"/>
    <x v="5"/>
    <x v="710"/>
    <x v="20"/>
    <x v="0"/>
    <x v="0"/>
    <x v="1708"/>
    <x v="805"/>
    <n v="3"/>
    <n v="41.82"/>
  </r>
  <r>
    <n v="4901"/>
    <d v="2016-06-12T00:00:00"/>
    <x v="2"/>
    <x v="5"/>
    <x v="710"/>
    <x v="20"/>
    <x v="0"/>
    <x v="12"/>
    <x v="1123"/>
    <x v="3363"/>
    <n v="3"/>
    <n v="18.399999999999999"/>
  </r>
  <r>
    <n v="4902"/>
    <d v="2016-06-12T00:00:00"/>
    <x v="2"/>
    <x v="5"/>
    <x v="400"/>
    <x v="3"/>
    <x v="0"/>
    <x v="0"/>
    <x v="1708"/>
    <x v="3309"/>
    <n v="6"/>
    <n v="83.65"/>
  </r>
  <r>
    <n v="4903"/>
    <d v="2016-06-12T00:00:00"/>
    <x v="2"/>
    <x v="5"/>
    <x v="400"/>
    <x v="3"/>
    <x v="0"/>
    <x v="0"/>
    <x v="1424"/>
    <x v="115"/>
    <n v="2"/>
    <n v="6.22"/>
  </r>
  <r>
    <n v="4904"/>
    <d v="2016-06-12T00:00:00"/>
    <x v="2"/>
    <x v="5"/>
    <x v="299"/>
    <x v="0"/>
    <x v="0"/>
    <x v="12"/>
    <x v="1051"/>
    <x v="3364"/>
    <n v="4"/>
    <n v="-160.96"/>
  </r>
  <r>
    <n v="4905"/>
    <d v="2016-06-12T00:00:00"/>
    <x v="2"/>
    <x v="5"/>
    <x v="299"/>
    <x v="0"/>
    <x v="1"/>
    <x v="8"/>
    <x v="353"/>
    <x v="3029"/>
    <n v="2"/>
    <n v="-4.54"/>
  </r>
  <r>
    <n v="4906"/>
    <d v="2016-06-12T00:00:00"/>
    <x v="2"/>
    <x v="5"/>
    <x v="299"/>
    <x v="0"/>
    <x v="0"/>
    <x v="4"/>
    <x v="510"/>
    <x v="652"/>
    <n v="8"/>
    <n v="3.94"/>
  </r>
  <r>
    <n v="4907"/>
    <d v="2016-06-12T00:00:00"/>
    <x v="2"/>
    <x v="5"/>
    <x v="299"/>
    <x v="0"/>
    <x v="0"/>
    <x v="0"/>
    <x v="1709"/>
    <x v="143"/>
    <n v="3"/>
    <n v="5.64"/>
  </r>
  <r>
    <n v="4908"/>
    <d v="2016-06-12T00:00:00"/>
    <x v="2"/>
    <x v="5"/>
    <x v="299"/>
    <x v="0"/>
    <x v="1"/>
    <x v="5"/>
    <x v="927"/>
    <x v="3365"/>
    <n v="2"/>
    <n v="-119.23"/>
  </r>
  <r>
    <n v="4909"/>
    <d v="2016-06-12T00:00:00"/>
    <x v="2"/>
    <x v="5"/>
    <x v="299"/>
    <x v="0"/>
    <x v="0"/>
    <x v="2"/>
    <x v="163"/>
    <x v="3366"/>
    <n v="9"/>
    <n v="6.75"/>
  </r>
  <r>
    <n v="4910"/>
    <d v="2016-06-12T00:00:00"/>
    <x v="2"/>
    <x v="5"/>
    <x v="299"/>
    <x v="0"/>
    <x v="0"/>
    <x v="3"/>
    <x v="343"/>
    <x v="3367"/>
    <n v="2"/>
    <n v="-2.67"/>
  </r>
  <r>
    <n v="4911"/>
    <d v="2016-06-13T00:00:00"/>
    <x v="2"/>
    <x v="5"/>
    <x v="90"/>
    <x v="14"/>
    <x v="2"/>
    <x v="6"/>
    <x v="217"/>
    <x v="883"/>
    <n v="3"/>
    <n v="94.49"/>
  </r>
  <r>
    <n v="4912"/>
    <d v="2016-06-13T00:00:00"/>
    <x v="2"/>
    <x v="5"/>
    <x v="331"/>
    <x v="42"/>
    <x v="0"/>
    <x v="1"/>
    <x v="821"/>
    <x v="282"/>
    <n v="3"/>
    <n v="8.69"/>
  </r>
  <r>
    <n v="4913"/>
    <d v="2016-06-13T00:00:00"/>
    <x v="2"/>
    <x v="5"/>
    <x v="217"/>
    <x v="20"/>
    <x v="0"/>
    <x v="3"/>
    <x v="702"/>
    <x v="213"/>
    <n v="2"/>
    <n v="11.75"/>
  </r>
  <r>
    <n v="4914"/>
    <d v="2016-06-14T00:00:00"/>
    <x v="2"/>
    <x v="5"/>
    <x v="298"/>
    <x v="3"/>
    <x v="0"/>
    <x v="4"/>
    <x v="1591"/>
    <x v="2887"/>
    <n v="4"/>
    <n v="2.04"/>
  </r>
  <r>
    <n v="4915"/>
    <d v="2016-06-14T00:00:00"/>
    <x v="2"/>
    <x v="5"/>
    <x v="298"/>
    <x v="3"/>
    <x v="1"/>
    <x v="8"/>
    <x v="1670"/>
    <x v="3368"/>
    <n v="3"/>
    <n v="4.0999999999999996"/>
  </r>
  <r>
    <n v="4916"/>
    <d v="2016-06-14T00:00:00"/>
    <x v="2"/>
    <x v="5"/>
    <x v="298"/>
    <x v="3"/>
    <x v="2"/>
    <x v="9"/>
    <x v="393"/>
    <x v="3369"/>
    <n v="1"/>
    <n v="9.67"/>
  </r>
  <r>
    <n v="4917"/>
    <d v="2016-06-14T00:00:00"/>
    <x v="2"/>
    <x v="5"/>
    <x v="298"/>
    <x v="3"/>
    <x v="0"/>
    <x v="4"/>
    <x v="1441"/>
    <x v="406"/>
    <n v="3"/>
    <n v="2.5099999999999998"/>
  </r>
  <r>
    <n v="4918"/>
    <d v="2016-06-14T00:00:00"/>
    <x v="2"/>
    <x v="5"/>
    <x v="167"/>
    <x v="3"/>
    <x v="1"/>
    <x v="11"/>
    <x v="194"/>
    <x v="3370"/>
    <n v="5"/>
    <n v="35.25"/>
  </r>
  <r>
    <n v="4919"/>
    <d v="2016-06-14T00:00:00"/>
    <x v="2"/>
    <x v="5"/>
    <x v="290"/>
    <x v="3"/>
    <x v="1"/>
    <x v="13"/>
    <x v="1706"/>
    <x v="3371"/>
    <n v="7"/>
    <n v="80.84"/>
  </r>
  <r>
    <n v="4920"/>
    <d v="2016-06-14T00:00:00"/>
    <x v="2"/>
    <x v="5"/>
    <x v="763"/>
    <x v="2"/>
    <x v="1"/>
    <x v="13"/>
    <x v="1681"/>
    <x v="3372"/>
    <n v="2"/>
    <n v="-118.01"/>
  </r>
  <r>
    <n v="4921"/>
    <d v="2016-06-14T00:00:00"/>
    <x v="2"/>
    <x v="5"/>
    <x v="98"/>
    <x v="16"/>
    <x v="0"/>
    <x v="3"/>
    <x v="1356"/>
    <x v="3373"/>
    <n v="4"/>
    <n v="-26.62"/>
  </r>
  <r>
    <n v="4922"/>
    <d v="2016-06-14T00:00:00"/>
    <x v="2"/>
    <x v="5"/>
    <x v="98"/>
    <x v="16"/>
    <x v="2"/>
    <x v="9"/>
    <x v="1509"/>
    <x v="1025"/>
    <n v="2"/>
    <n v="2.31"/>
  </r>
  <r>
    <n v="4923"/>
    <d v="2016-06-14T00:00:00"/>
    <x v="2"/>
    <x v="5"/>
    <x v="278"/>
    <x v="22"/>
    <x v="1"/>
    <x v="13"/>
    <x v="1138"/>
    <x v="3374"/>
    <n v="7"/>
    <n v="334.55"/>
  </r>
  <r>
    <n v="4924"/>
    <d v="2016-06-15T00:00:00"/>
    <x v="2"/>
    <x v="5"/>
    <x v="462"/>
    <x v="0"/>
    <x v="0"/>
    <x v="0"/>
    <x v="1325"/>
    <x v="2027"/>
    <n v="7"/>
    <n v="54.22"/>
  </r>
  <r>
    <n v="4925"/>
    <d v="2016-06-16T00:00:00"/>
    <x v="2"/>
    <x v="5"/>
    <x v="649"/>
    <x v="3"/>
    <x v="0"/>
    <x v="0"/>
    <x v="1032"/>
    <x v="1301"/>
    <n v="5"/>
    <n v="21.78"/>
  </r>
  <r>
    <n v="4926"/>
    <d v="2016-06-16T00:00:00"/>
    <x v="2"/>
    <x v="5"/>
    <x v="594"/>
    <x v="15"/>
    <x v="2"/>
    <x v="15"/>
    <x v="1710"/>
    <x v="3375"/>
    <n v="1"/>
    <n v="-1.83"/>
  </r>
  <r>
    <n v="4927"/>
    <d v="2016-06-16T00:00:00"/>
    <x v="2"/>
    <x v="5"/>
    <x v="612"/>
    <x v="7"/>
    <x v="0"/>
    <x v="1"/>
    <x v="260"/>
    <x v="412"/>
    <n v="3"/>
    <n v="4.54"/>
  </r>
  <r>
    <n v="4928"/>
    <d v="2016-06-17T00:00:00"/>
    <x v="2"/>
    <x v="5"/>
    <x v="764"/>
    <x v="20"/>
    <x v="0"/>
    <x v="2"/>
    <x v="1549"/>
    <x v="3376"/>
    <n v="6"/>
    <n v="52.14"/>
  </r>
  <r>
    <n v="4929"/>
    <d v="2016-06-17T00:00:00"/>
    <x v="2"/>
    <x v="5"/>
    <x v="764"/>
    <x v="20"/>
    <x v="0"/>
    <x v="0"/>
    <x v="327"/>
    <x v="331"/>
    <n v="5"/>
    <n v="15.55"/>
  </r>
  <r>
    <n v="4930"/>
    <d v="2016-06-17T00:00:00"/>
    <x v="2"/>
    <x v="5"/>
    <x v="764"/>
    <x v="20"/>
    <x v="1"/>
    <x v="5"/>
    <x v="1318"/>
    <x v="3377"/>
    <n v="5"/>
    <n v="7.1"/>
  </r>
  <r>
    <n v="4931"/>
    <d v="2016-06-17T00:00:00"/>
    <x v="2"/>
    <x v="5"/>
    <x v="764"/>
    <x v="20"/>
    <x v="0"/>
    <x v="0"/>
    <x v="126"/>
    <x v="93"/>
    <n v="2"/>
    <n v="6.99"/>
  </r>
  <r>
    <n v="4932"/>
    <d v="2016-06-17T00:00:00"/>
    <x v="2"/>
    <x v="5"/>
    <x v="764"/>
    <x v="20"/>
    <x v="2"/>
    <x v="9"/>
    <x v="623"/>
    <x v="3159"/>
    <n v="2"/>
    <n v="3.3"/>
  </r>
  <r>
    <n v="4933"/>
    <d v="2016-06-17T00:00:00"/>
    <x v="2"/>
    <x v="5"/>
    <x v="764"/>
    <x v="20"/>
    <x v="0"/>
    <x v="3"/>
    <x v="958"/>
    <x v="3378"/>
    <n v="4"/>
    <n v="16.36"/>
  </r>
  <r>
    <n v="4934"/>
    <d v="2016-06-17T00:00:00"/>
    <x v="2"/>
    <x v="5"/>
    <x v="764"/>
    <x v="20"/>
    <x v="0"/>
    <x v="4"/>
    <x v="321"/>
    <x v="3379"/>
    <n v="1"/>
    <n v="0.84"/>
  </r>
  <r>
    <n v="4935"/>
    <d v="2016-06-17T00:00:00"/>
    <x v="2"/>
    <x v="5"/>
    <x v="466"/>
    <x v="3"/>
    <x v="0"/>
    <x v="0"/>
    <x v="657"/>
    <x v="2663"/>
    <n v="2"/>
    <n v="54.86"/>
  </r>
  <r>
    <n v="4936"/>
    <d v="2016-06-17T00:00:00"/>
    <x v="2"/>
    <x v="5"/>
    <x v="667"/>
    <x v="20"/>
    <x v="0"/>
    <x v="2"/>
    <x v="1160"/>
    <x v="1854"/>
    <n v="3"/>
    <n v="0.41"/>
  </r>
  <r>
    <n v="4937"/>
    <d v="2016-06-17T00:00:00"/>
    <x v="2"/>
    <x v="5"/>
    <x v="30"/>
    <x v="3"/>
    <x v="1"/>
    <x v="11"/>
    <x v="194"/>
    <x v="3380"/>
    <n v="2"/>
    <n v="14.1"/>
  </r>
  <r>
    <n v="4938"/>
    <d v="2016-06-17T00:00:00"/>
    <x v="2"/>
    <x v="5"/>
    <x v="30"/>
    <x v="3"/>
    <x v="0"/>
    <x v="1"/>
    <x v="1680"/>
    <x v="1356"/>
    <n v="6"/>
    <n v="10.8"/>
  </r>
  <r>
    <n v="4939"/>
    <d v="2016-06-17T00:00:00"/>
    <x v="2"/>
    <x v="5"/>
    <x v="30"/>
    <x v="3"/>
    <x v="0"/>
    <x v="0"/>
    <x v="1520"/>
    <x v="3381"/>
    <n v="4"/>
    <n v="107.72"/>
  </r>
  <r>
    <n v="4940"/>
    <d v="2016-06-17T00:00:00"/>
    <x v="2"/>
    <x v="5"/>
    <x v="164"/>
    <x v="26"/>
    <x v="1"/>
    <x v="8"/>
    <x v="97"/>
    <x v="2203"/>
    <n v="3"/>
    <n v="-13.32"/>
  </r>
  <r>
    <n v="4941"/>
    <d v="2016-06-17T00:00:00"/>
    <x v="2"/>
    <x v="5"/>
    <x v="164"/>
    <x v="26"/>
    <x v="1"/>
    <x v="5"/>
    <x v="1417"/>
    <x v="3382"/>
    <n v="4"/>
    <n v="54.35"/>
  </r>
  <r>
    <n v="4942"/>
    <d v="2016-06-17T00:00:00"/>
    <x v="2"/>
    <x v="5"/>
    <x v="85"/>
    <x v="37"/>
    <x v="0"/>
    <x v="3"/>
    <x v="1428"/>
    <x v="109"/>
    <n v="2"/>
    <n v="3.74"/>
  </r>
  <r>
    <n v="4943"/>
    <d v="2016-06-17T00:00:00"/>
    <x v="2"/>
    <x v="5"/>
    <x v="85"/>
    <x v="37"/>
    <x v="2"/>
    <x v="6"/>
    <x v="11"/>
    <x v="3383"/>
    <n v="3"/>
    <n v="153.08000000000001"/>
  </r>
  <r>
    <n v="4944"/>
    <d v="2016-06-17T00:00:00"/>
    <x v="2"/>
    <x v="5"/>
    <x v="85"/>
    <x v="37"/>
    <x v="0"/>
    <x v="4"/>
    <x v="175"/>
    <x v="1026"/>
    <n v="3"/>
    <n v="2.85"/>
  </r>
  <r>
    <n v="4945"/>
    <d v="2016-06-17T00:00:00"/>
    <x v="2"/>
    <x v="5"/>
    <x v="491"/>
    <x v="20"/>
    <x v="1"/>
    <x v="13"/>
    <x v="92"/>
    <x v="3384"/>
    <n v="3"/>
    <n v="-213.56"/>
  </r>
  <r>
    <n v="4946"/>
    <d v="2016-06-18T00:00:00"/>
    <x v="2"/>
    <x v="5"/>
    <x v="239"/>
    <x v="1"/>
    <x v="0"/>
    <x v="0"/>
    <x v="1362"/>
    <x v="3385"/>
    <n v="2"/>
    <n v="26.9"/>
  </r>
  <r>
    <n v="4947"/>
    <d v="2016-06-18T00:00:00"/>
    <x v="2"/>
    <x v="5"/>
    <x v="660"/>
    <x v="2"/>
    <x v="0"/>
    <x v="0"/>
    <x v="829"/>
    <x v="966"/>
    <n v="2"/>
    <n v="2.14"/>
  </r>
  <r>
    <n v="4948"/>
    <d v="2016-06-18T00:00:00"/>
    <x v="2"/>
    <x v="5"/>
    <x v="660"/>
    <x v="2"/>
    <x v="0"/>
    <x v="3"/>
    <x v="483"/>
    <x v="3386"/>
    <n v="2"/>
    <n v="-3.86"/>
  </r>
  <r>
    <n v="4949"/>
    <d v="2016-06-18T00:00:00"/>
    <x v="2"/>
    <x v="5"/>
    <x v="660"/>
    <x v="2"/>
    <x v="0"/>
    <x v="12"/>
    <x v="427"/>
    <x v="3387"/>
    <n v="3"/>
    <n v="90.72"/>
  </r>
  <r>
    <n v="4950"/>
    <d v="2016-06-19T00:00:00"/>
    <x v="2"/>
    <x v="5"/>
    <x v="385"/>
    <x v="3"/>
    <x v="0"/>
    <x v="0"/>
    <x v="84"/>
    <x v="2446"/>
    <n v="2"/>
    <n v="8.0500000000000007"/>
  </r>
  <r>
    <n v="4951"/>
    <d v="2016-06-20T00:00:00"/>
    <x v="2"/>
    <x v="5"/>
    <x v="352"/>
    <x v="7"/>
    <x v="2"/>
    <x v="9"/>
    <x v="623"/>
    <x v="706"/>
    <n v="3"/>
    <n v="4.95"/>
  </r>
  <r>
    <n v="4952"/>
    <d v="2016-06-20T00:00:00"/>
    <x v="2"/>
    <x v="5"/>
    <x v="352"/>
    <x v="7"/>
    <x v="2"/>
    <x v="6"/>
    <x v="383"/>
    <x v="3388"/>
    <n v="2"/>
    <n v="6.1"/>
  </r>
  <r>
    <n v="4953"/>
    <d v="2016-06-20T00:00:00"/>
    <x v="2"/>
    <x v="5"/>
    <x v="679"/>
    <x v="3"/>
    <x v="0"/>
    <x v="4"/>
    <x v="491"/>
    <x v="2144"/>
    <n v="2"/>
    <n v="1.34"/>
  </r>
  <r>
    <n v="4954"/>
    <d v="2016-06-20T00:00:00"/>
    <x v="2"/>
    <x v="5"/>
    <x v="679"/>
    <x v="3"/>
    <x v="0"/>
    <x v="0"/>
    <x v="1382"/>
    <x v="2167"/>
    <n v="6"/>
    <n v="18.66"/>
  </r>
  <r>
    <n v="4955"/>
    <d v="2016-06-20T00:00:00"/>
    <x v="2"/>
    <x v="5"/>
    <x v="651"/>
    <x v="2"/>
    <x v="0"/>
    <x v="0"/>
    <x v="1711"/>
    <x v="3389"/>
    <n v="8"/>
    <n v="15.21"/>
  </r>
  <r>
    <n v="4956"/>
    <d v="2016-06-20T00:00:00"/>
    <x v="2"/>
    <x v="5"/>
    <x v="651"/>
    <x v="2"/>
    <x v="0"/>
    <x v="3"/>
    <x v="1386"/>
    <x v="3390"/>
    <n v="6"/>
    <n v="-21.79"/>
  </r>
  <r>
    <n v="4957"/>
    <d v="2016-06-20T00:00:00"/>
    <x v="2"/>
    <x v="5"/>
    <x v="651"/>
    <x v="2"/>
    <x v="0"/>
    <x v="0"/>
    <x v="1382"/>
    <x v="143"/>
    <n v="3"/>
    <n v="5.44"/>
  </r>
  <r>
    <n v="4958"/>
    <d v="2016-06-20T00:00:00"/>
    <x v="2"/>
    <x v="5"/>
    <x v="651"/>
    <x v="2"/>
    <x v="0"/>
    <x v="12"/>
    <x v="1712"/>
    <x v="3391"/>
    <n v="2"/>
    <n v="33.58"/>
  </r>
  <r>
    <n v="4959"/>
    <d v="2016-06-20T00:00:00"/>
    <x v="2"/>
    <x v="5"/>
    <x v="554"/>
    <x v="3"/>
    <x v="0"/>
    <x v="0"/>
    <x v="257"/>
    <x v="3392"/>
    <n v="7"/>
    <n v="22.44"/>
  </r>
  <r>
    <n v="4960"/>
    <d v="2016-06-20T00:00:00"/>
    <x v="2"/>
    <x v="5"/>
    <x v="554"/>
    <x v="3"/>
    <x v="0"/>
    <x v="3"/>
    <x v="116"/>
    <x v="3393"/>
    <n v="3"/>
    <n v="6.42"/>
  </r>
  <r>
    <n v="4961"/>
    <d v="2016-06-20T00:00:00"/>
    <x v="2"/>
    <x v="5"/>
    <x v="554"/>
    <x v="3"/>
    <x v="0"/>
    <x v="12"/>
    <x v="188"/>
    <x v="3394"/>
    <n v="2"/>
    <n v="5.66"/>
  </r>
  <r>
    <n v="4962"/>
    <d v="2016-06-20T00:00:00"/>
    <x v="2"/>
    <x v="5"/>
    <x v="554"/>
    <x v="3"/>
    <x v="0"/>
    <x v="2"/>
    <x v="124"/>
    <x v="583"/>
    <n v="3"/>
    <n v="9.7200000000000006"/>
  </r>
  <r>
    <n v="4963"/>
    <d v="2016-06-20T00:00:00"/>
    <x v="2"/>
    <x v="5"/>
    <x v="554"/>
    <x v="3"/>
    <x v="1"/>
    <x v="5"/>
    <x v="1604"/>
    <x v="1718"/>
    <n v="2"/>
    <n v="-8.08"/>
  </r>
  <r>
    <n v="4964"/>
    <d v="2016-06-20T00:00:00"/>
    <x v="2"/>
    <x v="5"/>
    <x v="400"/>
    <x v="0"/>
    <x v="2"/>
    <x v="9"/>
    <x v="833"/>
    <x v="574"/>
    <n v="4"/>
    <n v="26.39"/>
  </r>
  <r>
    <n v="4965"/>
    <d v="2016-06-20T00:00:00"/>
    <x v="2"/>
    <x v="5"/>
    <x v="400"/>
    <x v="0"/>
    <x v="0"/>
    <x v="0"/>
    <x v="1453"/>
    <x v="320"/>
    <n v="2"/>
    <n v="3.63"/>
  </r>
  <r>
    <n v="4966"/>
    <d v="2016-06-20T00:00:00"/>
    <x v="2"/>
    <x v="5"/>
    <x v="183"/>
    <x v="39"/>
    <x v="2"/>
    <x v="9"/>
    <x v="162"/>
    <x v="1837"/>
    <n v="1"/>
    <n v="0.55000000000000004"/>
  </r>
  <r>
    <n v="4967"/>
    <d v="2016-06-20T00:00:00"/>
    <x v="2"/>
    <x v="5"/>
    <x v="183"/>
    <x v="39"/>
    <x v="1"/>
    <x v="8"/>
    <x v="192"/>
    <x v="880"/>
    <n v="3"/>
    <n v="23.65"/>
  </r>
  <r>
    <n v="4968"/>
    <d v="2016-06-21T00:00:00"/>
    <x v="2"/>
    <x v="5"/>
    <x v="423"/>
    <x v="20"/>
    <x v="0"/>
    <x v="3"/>
    <x v="529"/>
    <x v="3395"/>
    <n v="5"/>
    <n v="12.8"/>
  </r>
  <r>
    <n v="4969"/>
    <d v="2016-06-21T00:00:00"/>
    <x v="2"/>
    <x v="5"/>
    <x v="423"/>
    <x v="20"/>
    <x v="0"/>
    <x v="3"/>
    <x v="164"/>
    <x v="3396"/>
    <n v="6"/>
    <n v="60.5"/>
  </r>
  <r>
    <n v="4970"/>
    <d v="2016-06-21T00:00:00"/>
    <x v="2"/>
    <x v="5"/>
    <x v="423"/>
    <x v="20"/>
    <x v="1"/>
    <x v="11"/>
    <x v="469"/>
    <x v="516"/>
    <n v="2"/>
    <n v="-44.2"/>
  </r>
  <r>
    <n v="4971"/>
    <d v="2016-06-21T00:00:00"/>
    <x v="2"/>
    <x v="5"/>
    <x v="590"/>
    <x v="1"/>
    <x v="0"/>
    <x v="3"/>
    <x v="950"/>
    <x v="3397"/>
    <n v="1"/>
    <n v="-1.34"/>
  </r>
  <r>
    <n v="4972"/>
    <d v="2016-06-23T00:00:00"/>
    <x v="2"/>
    <x v="5"/>
    <x v="576"/>
    <x v="20"/>
    <x v="0"/>
    <x v="1"/>
    <x v="956"/>
    <x v="3398"/>
    <n v="4"/>
    <n v="56.18"/>
  </r>
  <r>
    <n v="4973"/>
    <d v="2016-06-23T00:00:00"/>
    <x v="2"/>
    <x v="5"/>
    <x v="576"/>
    <x v="20"/>
    <x v="0"/>
    <x v="1"/>
    <x v="1092"/>
    <x v="3399"/>
    <n v="5"/>
    <n v="8.67"/>
  </r>
  <r>
    <n v="4974"/>
    <d v="2016-06-23T00:00:00"/>
    <x v="2"/>
    <x v="5"/>
    <x v="576"/>
    <x v="20"/>
    <x v="0"/>
    <x v="2"/>
    <x v="1567"/>
    <x v="3400"/>
    <n v="5"/>
    <n v="38.99"/>
  </r>
  <r>
    <n v="4975"/>
    <d v="2016-06-23T00:00:00"/>
    <x v="2"/>
    <x v="5"/>
    <x v="576"/>
    <x v="20"/>
    <x v="0"/>
    <x v="0"/>
    <x v="1422"/>
    <x v="1155"/>
    <n v="3"/>
    <n v="68.959999999999994"/>
  </r>
  <r>
    <n v="4976"/>
    <d v="2016-06-23T00:00:00"/>
    <x v="2"/>
    <x v="5"/>
    <x v="576"/>
    <x v="20"/>
    <x v="0"/>
    <x v="7"/>
    <x v="1713"/>
    <x v="2530"/>
    <n v="2"/>
    <n v="1.47"/>
  </r>
  <r>
    <n v="4977"/>
    <d v="2016-06-23T00:00:00"/>
    <x v="2"/>
    <x v="5"/>
    <x v="585"/>
    <x v="20"/>
    <x v="0"/>
    <x v="14"/>
    <x v="104"/>
    <x v="3401"/>
    <n v="7"/>
    <n v="16.7"/>
  </r>
  <r>
    <n v="4978"/>
    <d v="2016-06-23T00:00:00"/>
    <x v="2"/>
    <x v="5"/>
    <x v="131"/>
    <x v="3"/>
    <x v="0"/>
    <x v="2"/>
    <x v="1440"/>
    <x v="3402"/>
    <n v="4"/>
    <n v="25.29"/>
  </r>
  <r>
    <n v="4979"/>
    <d v="2016-06-23T00:00:00"/>
    <x v="2"/>
    <x v="5"/>
    <x v="131"/>
    <x v="3"/>
    <x v="0"/>
    <x v="1"/>
    <x v="553"/>
    <x v="1888"/>
    <n v="3"/>
    <n v="10.31"/>
  </r>
  <r>
    <n v="4980"/>
    <d v="2016-06-23T00:00:00"/>
    <x v="2"/>
    <x v="5"/>
    <x v="131"/>
    <x v="3"/>
    <x v="2"/>
    <x v="6"/>
    <x v="855"/>
    <x v="3403"/>
    <n v="7"/>
    <n v="97.01"/>
  </r>
  <r>
    <n v="4981"/>
    <d v="2016-06-23T00:00:00"/>
    <x v="2"/>
    <x v="5"/>
    <x v="131"/>
    <x v="3"/>
    <x v="0"/>
    <x v="0"/>
    <x v="653"/>
    <x v="381"/>
    <n v="1"/>
    <n v="9.39"/>
  </r>
  <r>
    <n v="4982"/>
    <d v="2016-06-23T00:00:00"/>
    <x v="2"/>
    <x v="5"/>
    <x v="533"/>
    <x v="20"/>
    <x v="0"/>
    <x v="1"/>
    <x v="1165"/>
    <x v="3404"/>
    <n v="7"/>
    <n v="12.14"/>
  </r>
  <r>
    <n v="4983"/>
    <d v="2016-06-24T00:00:00"/>
    <x v="2"/>
    <x v="5"/>
    <x v="649"/>
    <x v="3"/>
    <x v="2"/>
    <x v="6"/>
    <x v="65"/>
    <x v="3405"/>
    <n v="4"/>
    <n v="-9.56"/>
  </r>
  <r>
    <n v="4984"/>
    <d v="2016-06-24T00:00:00"/>
    <x v="2"/>
    <x v="5"/>
    <x v="19"/>
    <x v="18"/>
    <x v="2"/>
    <x v="6"/>
    <x v="952"/>
    <x v="3406"/>
    <n v="9"/>
    <n v="123.45"/>
  </r>
  <r>
    <n v="4985"/>
    <d v="2016-06-24T00:00:00"/>
    <x v="2"/>
    <x v="5"/>
    <x v="526"/>
    <x v="0"/>
    <x v="0"/>
    <x v="12"/>
    <x v="1500"/>
    <x v="3407"/>
    <n v="2"/>
    <n v="-19.600000000000001"/>
  </r>
  <r>
    <n v="4986"/>
    <d v="2016-06-24T00:00:00"/>
    <x v="2"/>
    <x v="5"/>
    <x v="655"/>
    <x v="3"/>
    <x v="2"/>
    <x v="15"/>
    <x v="1640"/>
    <x v="3408"/>
    <n v="4"/>
    <n v="503.64"/>
  </r>
  <r>
    <n v="4987"/>
    <d v="2016-06-24T00:00:00"/>
    <x v="2"/>
    <x v="5"/>
    <x v="655"/>
    <x v="3"/>
    <x v="0"/>
    <x v="0"/>
    <x v="600"/>
    <x v="681"/>
    <n v="1"/>
    <n v="50.33"/>
  </r>
  <r>
    <n v="4988"/>
    <d v="2016-06-24T00:00:00"/>
    <x v="2"/>
    <x v="5"/>
    <x v="655"/>
    <x v="3"/>
    <x v="0"/>
    <x v="12"/>
    <x v="1051"/>
    <x v="1332"/>
    <n v="3"/>
    <n v="72.430000000000007"/>
  </r>
  <r>
    <n v="4989"/>
    <d v="2016-06-25T00:00:00"/>
    <x v="2"/>
    <x v="5"/>
    <x v="161"/>
    <x v="2"/>
    <x v="1"/>
    <x v="5"/>
    <x v="249"/>
    <x v="3409"/>
    <n v="3"/>
    <n v="-18.09"/>
  </r>
  <r>
    <n v="4990"/>
    <d v="2016-06-25T00:00:00"/>
    <x v="2"/>
    <x v="5"/>
    <x v="161"/>
    <x v="2"/>
    <x v="0"/>
    <x v="3"/>
    <x v="1469"/>
    <x v="3410"/>
    <n v="4"/>
    <n v="-27.93"/>
  </r>
  <r>
    <n v="4991"/>
    <d v="2016-06-25T00:00:00"/>
    <x v="2"/>
    <x v="5"/>
    <x v="161"/>
    <x v="2"/>
    <x v="0"/>
    <x v="2"/>
    <x v="874"/>
    <x v="2261"/>
    <n v="6"/>
    <n v="-50.87"/>
  </r>
  <r>
    <n v="4992"/>
    <d v="2016-06-25T00:00:00"/>
    <x v="2"/>
    <x v="5"/>
    <x v="83"/>
    <x v="3"/>
    <x v="0"/>
    <x v="12"/>
    <x v="38"/>
    <x v="3411"/>
    <n v="3"/>
    <n v="17.03"/>
  </r>
  <r>
    <n v="4993"/>
    <d v="2016-06-25T00:00:00"/>
    <x v="2"/>
    <x v="5"/>
    <x v="391"/>
    <x v="0"/>
    <x v="1"/>
    <x v="5"/>
    <x v="94"/>
    <x v="3412"/>
    <n v="2"/>
    <n v="-6.09"/>
  </r>
  <r>
    <n v="4994"/>
    <d v="2016-06-25T00:00:00"/>
    <x v="2"/>
    <x v="5"/>
    <x v="391"/>
    <x v="0"/>
    <x v="1"/>
    <x v="8"/>
    <x v="1714"/>
    <x v="3413"/>
    <n v="2"/>
    <n v="-26.17"/>
  </r>
  <r>
    <n v="4995"/>
    <d v="2016-06-26T00:00:00"/>
    <x v="2"/>
    <x v="5"/>
    <x v="130"/>
    <x v="20"/>
    <x v="0"/>
    <x v="4"/>
    <x v="793"/>
    <x v="2742"/>
    <n v="5"/>
    <n v="6.62"/>
  </r>
  <r>
    <n v="4996"/>
    <d v="2016-06-26T00:00:00"/>
    <x v="2"/>
    <x v="5"/>
    <x v="130"/>
    <x v="20"/>
    <x v="0"/>
    <x v="2"/>
    <x v="1194"/>
    <x v="1605"/>
    <n v="5"/>
    <n v="84.51"/>
  </r>
  <r>
    <n v="4997"/>
    <d v="2016-06-26T00:00:00"/>
    <x v="2"/>
    <x v="5"/>
    <x v="344"/>
    <x v="43"/>
    <x v="0"/>
    <x v="2"/>
    <x v="1142"/>
    <x v="1119"/>
    <n v="5"/>
    <n v="1.04"/>
  </r>
  <r>
    <n v="4998"/>
    <d v="2016-06-26T00:00:00"/>
    <x v="2"/>
    <x v="5"/>
    <x v="314"/>
    <x v="0"/>
    <x v="2"/>
    <x v="9"/>
    <x v="1715"/>
    <x v="486"/>
    <n v="2"/>
    <n v="3.57"/>
  </r>
  <r>
    <n v="4999"/>
    <d v="2016-06-26T00:00:00"/>
    <x v="2"/>
    <x v="5"/>
    <x v="416"/>
    <x v="3"/>
    <x v="1"/>
    <x v="8"/>
    <x v="977"/>
    <x v="2701"/>
    <n v="3"/>
    <n v="6.42"/>
  </r>
  <r>
    <n v="5000"/>
    <d v="2016-06-26T00:00:00"/>
    <x v="2"/>
    <x v="5"/>
    <x v="765"/>
    <x v="1"/>
    <x v="0"/>
    <x v="4"/>
    <x v="1363"/>
    <x v="3414"/>
    <n v="3"/>
    <n v="0.46"/>
  </r>
  <r>
    <n v="5001"/>
    <d v="2016-06-26T00:00:00"/>
    <x v="2"/>
    <x v="5"/>
    <x v="659"/>
    <x v="14"/>
    <x v="0"/>
    <x v="0"/>
    <x v="1289"/>
    <x v="2741"/>
    <n v="9"/>
    <n v="180.77"/>
  </r>
  <r>
    <n v="5002"/>
    <d v="2016-06-26T00:00:00"/>
    <x v="2"/>
    <x v="5"/>
    <x v="659"/>
    <x v="14"/>
    <x v="0"/>
    <x v="3"/>
    <x v="170"/>
    <x v="202"/>
    <n v="1"/>
    <n v="3.77"/>
  </r>
  <r>
    <n v="5003"/>
    <d v="2016-06-26T00:00:00"/>
    <x v="2"/>
    <x v="5"/>
    <x v="659"/>
    <x v="14"/>
    <x v="0"/>
    <x v="2"/>
    <x v="434"/>
    <x v="3415"/>
    <n v="4"/>
    <n v="44.47"/>
  </r>
  <r>
    <n v="5004"/>
    <d v="2016-06-26T00:00:00"/>
    <x v="2"/>
    <x v="5"/>
    <x v="512"/>
    <x v="3"/>
    <x v="0"/>
    <x v="14"/>
    <x v="1673"/>
    <x v="3416"/>
    <n v="2"/>
    <n v="11.59"/>
  </r>
  <r>
    <n v="5005"/>
    <d v="2016-06-26T00:00:00"/>
    <x v="2"/>
    <x v="5"/>
    <x v="512"/>
    <x v="3"/>
    <x v="0"/>
    <x v="7"/>
    <x v="500"/>
    <x v="558"/>
    <n v="5"/>
    <n v="8.9499999999999993"/>
  </r>
  <r>
    <n v="5006"/>
    <d v="2016-06-26T00:00:00"/>
    <x v="2"/>
    <x v="5"/>
    <x v="512"/>
    <x v="3"/>
    <x v="0"/>
    <x v="0"/>
    <x v="1399"/>
    <x v="3417"/>
    <n v="2"/>
    <n v="5.62"/>
  </r>
  <r>
    <n v="5007"/>
    <d v="2016-06-26T00:00:00"/>
    <x v="2"/>
    <x v="5"/>
    <x v="379"/>
    <x v="20"/>
    <x v="2"/>
    <x v="9"/>
    <x v="1541"/>
    <x v="3418"/>
    <n v="3"/>
    <n v="9.02"/>
  </r>
  <r>
    <n v="5008"/>
    <d v="2016-06-26T00:00:00"/>
    <x v="2"/>
    <x v="5"/>
    <x v="379"/>
    <x v="20"/>
    <x v="2"/>
    <x v="9"/>
    <x v="1571"/>
    <x v="3419"/>
    <n v="4"/>
    <n v="9.8000000000000007"/>
  </r>
  <r>
    <n v="5009"/>
    <d v="2016-06-26T00:00:00"/>
    <x v="2"/>
    <x v="5"/>
    <x v="379"/>
    <x v="20"/>
    <x v="1"/>
    <x v="8"/>
    <x v="1716"/>
    <x v="3420"/>
    <n v="3"/>
    <n v="12.83"/>
  </r>
  <r>
    <n v="5010"/>
    <d v="2016-06-26T00:00:00"/>
    <x v="2"/>
    <x v="5"/>
    <x v="766"/>
    <x v="4"/>
    <x v="2"/>
    <x v="6"/>
    <x v="981"/>
    <x v="3421"/>
    <n v="1"/>
    <n v="39.43"/>
  </r>
  <r>
    <n v="5011"/>
    <d v="2016-06-27T00:00:00"/>
    <x v="2"/>
    <x v="5"/>
    <x v="121"/>
    <x v="1"/>
    <x v="0"/>
    <x v="0"/>
    <x v="1089"/>
    <x v="3422"/>
    <n v="7"/>
    <n v="12.18"/>
  </r>
  <r>
    <n v="5012"/>
    <d v="2016-06-27T00:00:00"/>
    <x v="2"/>
    <x v="5"/>
    <x v="121"/>
    <x v="1"/>
    <x v="1"/>
    <x v="5"/>
    <x v="435"/>
    <x v="3423"/>
    <n v="3"/>
    <n v="-7.71"/>
  </r>
  <r>
    <n v="5013"/>
    <d v="2016-06-27T00:00:00"/>
    <x v="2"/>
    <x v="5"/>
    <x v="461"/>
    <x v="3"/>
    <x v="2"/>
    <x v="6"/>
    <x v="217"/>
    <x v="472"/>
    <n v="2"/>
    <n v="12.6"/>
  </r>
  <r>
    <n v="5014"/>
    <d v="2016-06-28T00:00:00"/>
    <x v="2"/>
    <x v="5"/>
    <x v="334"/>
    <x v="1"/>
    <x v="2"/>
    <x v="6"/>
    <x v="860"/>
    <x v="671"/>
    <n v="3"/>
    <n v="36"/>
  </r>
  <r>
    <n v="5015"/>
    <d v="2016-06-28T00:00:00"/>
    <x v="2"/>
    <x v="5"/>
    <x v="10"/>
    <x v="3"/>
    <x v="0"/>
    <x v="3"/>
    <x v="309"/>
    <x v="1126"/>
    <n v="3"/>
    <n v="2.81"/>
  </r>
  <r>
    <n v="5016"/>
    <d v="2016-06-28T00:00:00"/>
    <x v="2"/>
    <x v="5"/>
    <x v="10"/>
    <x v="3"/>
    <x v="0"/>
    <x v="3"/>
    <x v="637"/>
    <x v="213"/>
    <n v="2"/>
    <n v="11.75"/>
  </r>
  <r>
    <n v="5017"/>
    <d v="2016-06-28T00:00:00"/>
    <x v="2"/>
    <x v="5"/>
    <x v="652"/>
    <x v="23"/>
    <x v="1"/>
    <x v="5"/>
    <x v="1331"/>
    <x v="2428"/>
    <n v="2"/>
    <n v="20.73"/>
  </r>
  <r>
    <n v="5018"/>
    <d v="2016-06-28T00:00:00"/>
    <x v="2"/>
    <x v="5"/>
    <x v="652"/>
    <x v="23"/>
    <x v="0"/>
    <x v="12"/>
    <x v="1280"/>
    <x v="1615"/>
    <n v="2"/>
    <n v="2.27"/>
  </r>
  <r>
    <n v="5019"/>
    <d v="2016-06-28T00:00:00"/>
    <x v="2"/>
    <x v="5"/>
    <x v="652"/>
    <x v="23"/>
    <x v="0"/>
    <x v="0"/>
    <x v="842"/>
    <x v="32"/>
    <n v="2"/>
    <n v="27.88"/>
  </r>
  <r>
    <n v="5020"/>
    <d v="2016-06-28T00:00:00"/>
    <x v="2"/>
    <x v="5"/>
    <x v="652"/>
    <x v="23"/>
    <x v="0"/>
    <x v="3"/>
    <x v="1428"/>
    <x v="109"/>
    <n v="2"/>
    <n v="3.74"/>
  </r>
  <r>
    <n v="5021"/>
    <d v="2016-06-28T00:00:00"/>
    <x v="2"/>
    <x v="5"/>
    <x v="652"/>
    <x v="23"/>
    <x v="0"/>
    <x v="12"/>
    <x v="52"/>
    <x v="3424"/>
    <n v="4"/>
    <n v="121.11"/>
  </r>
  <r>
    <n v="5022"/>
    <d v="2016-06-29T00:00:00"/>
    <x v="2"/>
    <x v="5"/>
    <x v="261"/>
    <x v="9"/>
    <x v="0"/>
    <x v="2"/>
    <x v="555"/>
    <x v="1593"/>
    <n v="6"/>
    <n v="19.190000000000001"/>
  </r>
  <r>
    <n v="5023"/>
    <d v="2016-06-30T00:00:00"/>
    <x v="2"/>
    <x v="5"/>
    <x v="413"/>
    <x v="4"/>
    <x v="0"/>
    <x v="4"/>
    <x v="698"/>
    <x v="3425"/>
    <n v="3"/>
    <n v="9.7100000000000009"/>
  </r>
  <r>
    <n v="5024"/>
    <d v="2016-06-30T00:00:00"/>
    <x v="2"/>
    <x v="5"/>
    <x v="413"/>
    <x v="4"/>
    <x v="1"/>
    <x v="11"/>
    <x v="1212"/>
    <x v="3426"/>
    <n v="7"/>
    <n v="291.38"/>
  </r>
  <r>
    <n v="5025"/>
    <d v="2016-06-30T00:00:00"/>
    <x v="2"/>
    <x v="5"/>
    <x v="303"/>
    <x v="1"/>
    <x v="2"/>
    <x v="9"/>
    <x v="907"/>
    <x v="1815"/>
    <n v="7"/>
    <n v="-0.63"/>
  </r>
  <r>
    <n v="5026"/>
    <d v="2016-07-01T00:00:00"/>
    <x v="2"/>
    <x v="6"/>
    <x v="705"/>
    <x v="9"/>
    <x v="0"/>
    <x v="3"/>
    <x v="745"/>
    <x v="3427"/>
    <n v="2"/>
    <n v="6.53"/>
  </r>
  <r>
    <n v="5027"/>
    <d v="2016-07-01T00:00:00"/>
    <x v="2"/>
    <x v="6"/>
    <x v="705"/>
    <x v="9"/>
    <x v="0"/>
    <x v="0"/>
    <x v="801"/>
    <x v="115"/>
    <n v="2"/>
    <n v="6.22"/>
  </r>
  <r>
    <n v="5028"/>
    <d v="2016-07-01T00:00:00"/>
    <x v="2"/>
    <x v="6"/>
    <x v="705"/>
    <x v="9"/>
    <x v="0"/>
    <x v="3"/>
    <x v="1223"/>
    <x v="3428"/>
    <n v="2"/>
    <n v="28"/>
  </r>
  <r>
    <n v="5029"/>
    <d v="2016-07-01T00:00:00"/>
    <x v="2"/>
    <x v="6"/>
    <x v="306"/>
    <x v="27"/>
    <x v="2"/>
    <x v="16"/>
    <x v="1478"/>
    <x v="3429"/>
    <n v="5"/>
    <n v="449.99"/>
  </r>
  <r>
    <n v="5030"/>
    <d v="2016-07-01T00:00:00"/>
    <x v="2"/>
    <x v="6"/>
    <x v="720"/>
    <x v="20"/>
    <x v="0"/>
    <x v="1"/>
    <x v="1199"/>
    <x v="3269"/>
    <n v="1"/>
    <n v="14.04"/>
  </r>
  <r>
    <n v="5031"/>
    <d v="2016-07-01T00:00:00"/>
    <x v="2"/>
    <x v="6"/>
    <x v="720"/>
    <x v="20"/>
    <x v="2"/>
    <x v="9"/>
    <x v="754"/>
    <x v="2511"/>
    <n v="3"/>
    <n v="6.17"/>
  </r>
  <r>
    <n v="5032"/>
    <d v="2016-07-01T00:00:00"/>
    <x v="2"/>
    <x v="6"/>
    <x v="720"/>
    <x v="20"/>
    <x v="0"/>
    <x v="0"/>
    <x v="1279"/>
    <x v="3430"/>
    <n v="9"/>
    <n v="33.78"/>
  </r>
  <r>
    <n v="5033"/>
    <d v="2016-07-01T00:00:00"/>
    <x v="2"/>
    <x v="6"/>
    <x v="327"/>
    <x v="22"/>
    <x v="0"/>
    <x v="3"/>
    <x v="253"/>
    <x v="359"/>
    <n v="1"/>
    <n v="0.9"/>
  </r>
  <r>
    <n v="5034"/>
    <d v="2016-07-02T00:00:00"/>
    <x v="2"/>
    <x v="6"/>
    <x v="169"/>
    <x v="3"/>
    <x v="1"/>
    <x v="5"/>
    <x v="580"/>
    <x v="3431"/>
    <n v="1"/>
    <n v="19.52"/>
  </r>
  <r>
    <n v="5035"/>
    <d v="2016-07-02T00:00:00"/>
    <x v="2"/>
    <x v="6"/>
    <x v="175"/>
    <x v="6"/>
    <x v="0"/>
    <x v="4"/>
    <x v="1717"/>
    <x v="3432"/>
    <n v="2"/>
    <n v="3.16"/>
  </r>
  <r>
    <n v="5036"/>
    <d v="2016-07-02T00:00:00"/>
    <x v="2"/>
    <x v="6"/>
    <x v="400"/>
    <x v="0"/>
    <x v="1"/>
    <x v="5"/>
    <x v="1022"/>
    <x v="3109"/>
    <n v="5"/>
    <n v="0"/>
  </r>
  <r>
    <n v="5037"/>
    <d v="2016-07-02T00:00:00"/>
    <x v="2"/>
    <x v="6"/>
    <x v="400"/>
    <x v="0"/>
    <x v="0"/>
    <x v="0"/>
    <x v="1588"/>
    <x v="598"/>
    <n v="8"/>
    <n v="14.52"/>
  </r>
  <r>
    <n v="5038"/>
    <d v="2016-07-03T00:00:00"/>
    <x v="2"/>
    <x v="6"/>
    <x v="606"/>
    <x v="3"/>
    <x v="0"/>
    <x v="0"/>
    <x v="571"/>
    <x v="115"/>
    <n v="2"/>
    <n v="6.22"/>
  </r>
  <r>
    <n v="5039"/>
    <d v="2016-07-03T00:00:00"/>
    <x v="2"/>
    <x v="6"/>
    <x v="606"/>
    <x v="3"/>
    <x v="0"/>
    <x v="7"/>
    <x v="1525"/>
    <x v="2530"/>
    <n v="2"/>
    <n v="0.08"/>
  </r>
  <r>
    <n v="5040"/>
    <d v="2016-07-03T00:00:00"/>
    <x v="2"/>
    <x v="6"/>
    <x v="78"/>
    <x v="20"/>
    <x v="0"/>
    <x v="12"/>
    <x v="1718"/>
    <x v="3433"/>
    <n v="7"/>
    <n v="197.92"/>
  </r>
  <r>
    <n v="5041"/>
    <d v="2016-07-03T00:00:00"/>
    <x v="2"/>
    <x v="6"/>
    <x v="76"/>
    <x v="2"/>
    <x v="0"/>
    <x v="0"/>
    <x v="705"/>
    <x v="1099"/>
    <n v="5"/>
    <n v="38.729999999999997"/>
  </r>
  <r>
    <n v="5042"/>
    <d v="2016-07-04T00:00:00"/>
    <x v="2"/>
    <x v="6"/>
    <x v="266"/>
    <x v="3"/>
    <x v="1"/>
    <x v="8"/>
    <x v="112"/>
    <x v="3434"/>
    <n v="5"/>
    <n v="8.64"/>
  </r>
  <r>
    <n v="5043"/>
    <d v="2016-07-04T00:00:00"/>
    <x v="2"/>
    <x v="6"/>
    <x v="266"/>
    <x v="3"/>
    <x v="0"/>
    <x v="10"/>
    <x v="611"/>
    <x v="3435"/>
    <n v="2"/>
    <n v="20.66"/>
  </r>
  <r>
    <n v="5044"/>
    <d v="2016-07-04T00:00:00"/>
    <x v="2"/>
    <x v="6"/>
    <x v="266"/>
    <x v="3"/>
    <x v="1"/>
    <x v="11"/>
    <x v="1248"/>
    <x v="3436"/>
    <n v="5"/>
    <n v="225.74"/>
  </r>
  <r>
    <n v="5045"/>
    <d v="2016-07-04T00:00:00"/>
    <x v="2"/>
    <x v="6"/>
    <x v="266"/>
    <x v="3"/>
    <x v="0"/>
    <x v="2"/>
    <x v="132"/>
    <x v="1792"/>
    <n v="4"/>
    <n v="0.56000000000000005"/>
  </r>
  <r>
    <n v="5046"/>
    <d v="2016-07-04T00:00:00"/>
    <x v="2"/>
    <x v="6"/>
    <x v="81"/>
    <x v="22"/>
    <x v="1"/>
    <x v="8"/>
    <x v="112"/>
    <x v="3434"/>
    <n v="5"/>
    <n v="8.64"/>
  </r>
  <r>
    <n v="5047"/>
    <d v="2016-07-04T00:00:00"/>
    <x v="2"/>
    <x v="6"/>
    <x v="81"/>
    <x v="22"/>
    <x v="2"/>
    <x v="6"/>
    <x v="1578"/>
    <x v="2779"/>
    <n v="3"/>
    <n v="19.97"/>
  </r>
  <r>
    <n v="5048"/>
    <d v="2016-07-04T00:00:00"/>
    <x v="2"/>
    <x v="6"/>
    <x v="81"/>
    <x v="22"/>
    <x v="2"/>
    <x v="6"/>
    <x v="1511"/>
    <x v="1553"/>
    <n v="3"/>
    <n v="9"/>
  </r>
  <r>
    <n v="5049"/>
    <d v="2016-07-07T00:00:00"/>
    <x v="2"/>
    <x v="6"/>
    <x v="571"/>
    <x v="16"/>
    <x v="0"/>
    <x v="14"/>
    <x v="622"/>
    <x v="2420"/>
    <n v="7"/>
    <n v="5.13"/>
  </r>
  <r>
    <n v="5050"/>
    <d v="2016-07-07T00:00:00"/>
    <x v="2"/>
    <x v="6"/>
    <x v="195"/>
    <x v="3"/>
    <x v="1"/>
    <x v="8"/>
    <x v="562"/>
    <x v="3437"/>
    <n v="5"/>
    <n v="73.319999999999993"/>
  </r>
  <r>
    <n v="5051"/>
    <d v="2016-07-07T00:00:00"/>
    <x v="2"/>
    <x v="6"/>
    <x v="45"/>
    <x v="1"/>
    <x v="1"/>
    <x v="8"/>
    <x v="1310"/>
    <x v="3438"/>
    <n v="8"/>
    <n v="-27.13"/>
  </r>
  <r>
    <n v="5052"/>
    <d v="2016-07-07T00:00:00"/>
    <x v="2"/>
    <x v="6"/>
    <x v="45"/>
    <x v="1"/>
    <x v="0"/>
    <x v="7"/>
    <x v="779"/>
    <x v="3439"/>
    <n v="1"/>
    <n v="0.82"/>
  </r>
  <r>
    <n v="5053"/>
    <d v="2016-07-07T00:00:00"/>
    <x v="2"/>
    <x v="6"/>
    <x v="45"/>
    <x v="1"/>
    <x v="0"/>
    <x v="0"/>
    <x v="1071"/>
    <x v="3440"/>
    <n v="9"/>
    <n v="7.7"/>
  </r>
  <r>
    <n v="5054"/>
    <d v="2016-07-07T00:00:00"/>
    <x v="2"/>
    <x v="6"/>
    <x v="45"/>
    <x v="1"/>
    <x v="1"/>
    <x v="5"/>
    <x v="1434"/>
    <x v="3441"/>
    <n v="2"/>
    <n v="-14.48"/>
  </r>
  <r>
    <n v="5055"/>
    <d v="2016-07-07T00:00:00"/>
    <x v="2"/>
    <x v="6"/>
    <x v="757"/>
    <x v="3"/>
    <x v="1"/>
    <x v="5"/>
    <x v="1322"/>
    <x v="341"/>
    <n v="4"/>
    <n v="-3.6"/>
  </r>
  <r>
    <n v="5056"/>
    <d v="2016-07-07T00:00:00"/>
    <x v="2"/>
    <x v="6"/>
    <x v="757"/>
    <x v="3"/>
    <x v="2"/>
    <x v="16"/>
    <x v="1252"/>
    <x v="962"/>
    <n v="5"/>
    <n v="944.99"/>
  </r>
  <r>
    <n v="5057"/>
    <d v="2016-07-07T00:00:00"/>
    <x v="2"/>
    <x v="6"/>
    <x v="757"/>
    <x v="3"/>
    <x v="0"/>
    <x v="0"/>
    <x v="819"/>
    <x v="732"/>
    <n v="1"/>
    <n v="24.47"/>
  </r>
  <r>
    <n v="5058"/>
    <d v="2016-07-07T00:00:00"/>
    <x v="2"/>
    <x v="6"/>
    <x v="570"/>
    <x v="2"/>
    <x v="0"/>
    <x v="1"/>
    <x v="893"/>
    <x v="3059"/>
    <n v="2"/>
    <n v="3.28"/>
  </r>
  <r>
    <n v="5059"/>
    <d v="2016-07-07T00:00:00"/>
    <x v="2"/>
    <x v="6"/>
    <x v="570"/>
    <x v="2"/>
    <x v="2"/>
    <x v="6"/>
    <x v="659"/>
    <x v="2566"/>
    <n v="1"/>
    <n v="-13"/>
  </r>
  <r>
    <n v="5060"/>
    <d v="2016-07-07T00:00:00"/>
    <x v="2"/>
    <x v="6"/>
    <x v="570"/>
    <x v="2"/>
    <x v="0"/>
    <x v="3"/>
    <x v="343"/>
    <x v="3442"/>
    <n v="5"/>
    <n v="-4.76"/>
  </r>
  <r>
    <n v="5061"/>
    <d v="2016-07-07T00:00:00"/>
    <x v="2"/>
    <x v="6"/>
    <x v="570"/>
    <x v="2"/>
    <x v="0"/>
    <x v="3"/>
    <x v="898"/>
    <x v="395"/>
    <n v="5"/>
    <n v="-7.85"/>
  </r>
  <r>
    <n v="5062"/>
    <d v="2016-07-07T00:00:00"/>
    <x v="2"/>
    <x v="6"/>
    <x v="655"/>
    <x v="27"/>
    <x v="0"/>
    <x v="0"/>
    <x v="291"/>
    <x v="115"/>
    <n v="2"/>
    <n v="6.22"/>
  </r>
  <r>
    <n v="5063"/>
    <d v="2016-07-07T00:00:00"/>
    <x v="2"/>
    <x v="6"/>
    <x v="655"/>
    <x v="27"/>
    <x v="0"/>
    <x v="4"/>
    <x v="666"/>
    <x v="758"/>
    <n v="2"/>
    <n v="12.87"/>
  </r>
  <r>
    <n v="5064"/>
    <d v="2016-07-08T00:00:00"/>
    <x v="2"/>
    <x v="6"/>
    <x v="759"/>
    <x v="0"/>
    <x v="2"/>
    <x v="6"/>
    <x v="1613"/>
    <x v="3443"/>
    <n v="9"/>
    <n v="107.96"/>
  </r>
  <r>
    <n v="5065"/>
    <d v="2016-07-08T00:00:00"/>
    <x v="2"/>
    <x v="6"/>
    <x v="759"/>
    <x v="0"/>
    <x v="0"/>
    <x v="4"/>
    <x v="137"/>
    <x v="2959"/>
    <n v="3"/>
    <n v="3.57"/>
  </r>
  <r>
    <n v="5066"/>
    <d v="2016-07-08T00:00:00"/>
    <x v="2"/>
    <x v="6"/>
    <x v="364"/>
    <x v="26"/>
    <x v="0"/>
    <x v="3"/>
    <x v="1356"/>
    <x v="3444"/>
    <n v="2"/>
    <n v="-13.31"/>
  </r>
  <r>
    <n v="5067"/>
    <d v="2016-07-08T00:00:00"/>
    <x v="2"/>
    <x v="6"/>
    <x v="364"/>
    <x v="26"/>
    <x v="0"/>
    <x v="2"/>
    <x v="565"/>
    <x v="278"/>
    <n v="7"/>
    <n v="-1.26"/>
  </r>
  <r>
    <n v="5068"/>
    <d v="2016-07-08T00:00:00"/>
    <x v="2"/>
    <x v="6"/>
    <x v="364"/>
    <x v="26"/>
    <x v="0"/>
    <x v="3"/>
    <x v="1045"/>
    <x v="1615"/>
    <n v="4"/>
    <n v="-6.12"/>
  </r>
  <r>
    <n v="5069"/>
    <d v="2016-07-08T00:00:00"/>
    <x v="2"/>
    <x v="6"/>
    <x v="364"/>
    <x v="26"/>
    <x v="1"/>
    <x v="5"/>
    <x v="782"/>
    <x v="1543"/>
    <n v="3"/>
    <n v="74.569999999999993"/>
  </r>
  <r>
    <n v="5070"/>
    <d v="2016-07-08T00:00:00"/>
    <x v="2"/>
    <x v="6"/>
    <x v="393"/>
    <x v="22"/>
    <x v="2"/>
    <x v="6"/>
    <x v="1094"/>
    <x v="1693"/>
    <n v="1"/>
    <n v="9.4499999999999993"/>
  </r>
  <r>
    <n v="5071"/>
    <d v="2016-07-08T00:00:00"/>
    <x v="2"/>
    <x v="6"/>
    <x v="393"/>
    <x v="22"/>
    <x v="0"/>
    <x v="3"/>
    <x v="274"/>
    <x v="50"/>
    <n v="3"/>
    <n v="6.03"/>
  </r>
  <r>
    <n v="5072"/>
    <d v="2016-07-08T00:00:00"/>
    <x v="2"/>
    <x v="6"/>
    <x v="368"/>
    <x v="16"/>
    <x v="2"/>
    <x v="6"/>
    <x v="1719"/>
    <x v="3445"/>
    <n v="5"/>
    <n v="51.5"/>
  </r>
  <r>
    <n v="5073"/>
    <d v="2016-07-08T00:00:00"/>
    <x v="2"/>
    <x v="6"/>
    <x v="368"/>
    <x v="16"/>
    <x v="0"/>
    <x v="0"/>
    <x v="733"/>
    <x v="1721"/>
    <n v="2"/>
    <n v="5"/>
  </r>
  <r>
    <n v="5074"/>
    <d v="2016-07-08T00:00:00"/>
    <x v="2"/>
    <x v="6"/>
    <x v="424"/>
    <x v="43"/>
    <x v="0"/>
    <x v="0"/>
    <x v="310"/>
    <x v="115"/>
    <n v="2"/>
    <n v="6.22"/>
  </r>
  <r>
    <n v="5075"/>
    <d v="2016-07-09T00:00:00"/>
    <x v="2"/>
    <x v="6"/>
    <x v="104"/>
    <x v="20"/>
    <x v="1"/>
    <x v="5"/>
    <x v="668"/>
    <x v="3446"/>
    <n v="2"/>
    <n v="72.53"/>
  </r>
  <r>
    <n v="5076"/>
    <d v="2016-07-09T00:00:00"/>
    <x v="2"/>
    <x v="6"/>
    <x v="104"/>
    <x v="20"/>
    <x v="1"/>
    <x v="8"/>
    <x v="392"/>
    <x v="3447"/>
    <n v="4"/>
    <n v="14.88"/>
  </r>
  <r>
    <n v="5077"/>
    <d v="2016-07-10T00:00:00"/>
    <x v="2"/>
    <x v="6"/>
    <x v="158"/>
    <x v="12"/>
    <x v="0"/>
    <x v="2"/>
    <x v="1462"/>
    <x v="3448"/>
    <n v="2"/>
    <n v="1.47"/>
  </r>
  <r>
    <n v="5078"/>
    <d v="2016-07-10T00:00:00"/>
    <x v="2"/>
    <x v="6"/>
    <x v="564"/>
    <x v="0"/>
    <x v="0"/>
    <x v="2"/>
    <x v="1194"/>
    <x v="3449"/>
    <n v="3"/>
    <n v="-33.799999999999997"/>
  </r>
  <r>
    <n v="5079"/>
    <d v="2016-07-10T00:00:00"/>
    <x v="2"/>
    <x v="6"/>
    <x v="564"/>
    <x v="0"/>
    <x v="0"/>
    <x v="4"/>
    <x v="456"/>
    <x v="3450"/>
    <n v="4"/>
    <n v="17.350000000000001"/>
  </r>
  <r>
    <n v="5080"/>
    <d v="2016-07-10T00:00:00"/>
    <x v="2"/>
    <x v="6"/>
    <x v="327"/>
    <x v="12"/>
    <x v="0"/>
    <x v="3"/>
    <x v="461"/>
    <x v="3451"/>
    <n v="6"/>
    <n v="-35.880000000000003"/>
  </r>
  <r>
    <n v="5081"/>
    <d v="2016-07-10T00:00:00"/>
    <x v="2"/>
    <x v="6"/>
    <x v="400"/>
    <x v="2"/>
    <x v="2"/>
    <x v="15"/>
    <x v="1720"/>
    <x v="3452"/>
    <n v="3"/>
    <n v="-319.19"/>
  </r>
  <r>
    <n v="5082"/>
    <d v="2016-07-12T00:00:00"/>
    <x v="2"/>
    <x v="6"/>
    <x v="94"/>
    <x v="3"/>
    <x v="2"/>
    <x v="6"/>
    <x v="726"/>
    <x v="3453"/>
    <n v="6"/>
    <n v="7.18"/>
  </r>
  <r>
    <n v="5083"/>
    <d v="2016-07-14T00:00:00"/>
    <x v="2"/>
    <x v="6"/>
    <x v="442"/>
    <x v="12"/>
    <x v="2"/>
    <x v="6"/>
    <x v="1222"/>
    <x v="3454"/>
    <n v="8"/>
    <n v="38.090000000000003"/>
  </r>
  <r>
    <n v="5084"/>
    <d v="2016-07-14T00:00:00"/>
    <x v="2"/>
    <x v="6"/>
    <x v="633"/>
    <x v="2"/>
    <x v="0"/>
    <x v="14"/>
    <x v="1006"/>
    <x v="3455"/>
    <n v="2"/>
    <n v="1.02"/>
  </r>
  <r>
    <n v="5085"/>
    <d v="2016-07-14T00:00:00"/>
    <x v="2"/>
    <x v="6"/>
    <x v="490"/>
    <x v="20"/>
    <x v="0"/>
    <x v="2"/>
    <x v="329"/>
    <x v="1737"/>
    <n v="1"/>
    <n v="3.36"/>
  </r>
  <r>
    <n v="5086"/>
    <d v="2016-07-14T00:00:00"/>
    <x v="2"/>
    <x v="6"/>
    <x v="490"/>
    <x v="20"/>
    <x v="0"/>
    <x v="3"/>
    <x v="595"/>
    <x v="1876"/>
    <n v="3"/>
    <n v="3.2"/>
  </r>
  <r>
    <n v="5087"/>
    <d v="2016-07-14T00:00:00"/>
    <x v="2"/>
    <x v="6"/>
    <x v="490"/>
    <x v="20"/>
    <x v="0"/>
    <x v="7"/>
    <x v="789"/>
    <x v="3456"/>
    <n v="7"/>
    <n v="6.89"/>
  </r>
  <r>
    <n v="5088"/>
    <d v="2016-07-14T00:00:00"/>
    <x v="2"/>
    <x v="6"/>
    <x v="490"/>
    <x v="20"/>
    <x v="0"/>
    <x v="4"/>
    <x v="588"/>
    <x v="2821"/>
    <n v="7"/>
    <n v="10.47"/>
  </r>
  <r>
    <n v="5089"/>
    <d v="2016-07-14T00:00:00"/>
    <x v="2"/>
    <x v="6"/>
    <x v="490"/>
    <x v="20"/>
    <x v="0"/>
    <x v="3"/>
    <x v="105"/>
    <x v="1009"/>
    <n v="2"/>
    <n v="2.88"/>
  </r>
  <r>
    <n v="5090"/>
    <d v="2016-07-14T00:00:00"/>
    <x v="2"/>
    <x v="6"/>
    <x v="490"/>
    <x v="20"/>
    <x v="1"/>
    <x v="11"/>
    <x v="1212"/>
    <x v="3457"/>
    <n v="4"/>
    <n v="21.72"/>
  </r>
  <r>
    <n v="5091"/>
    <d v="2016-07-14T00:00:00"/>
    <x v="2"/>
    <x v="6"/>
    <x v="240"/>
    <x v="0"/>
    <x v="2"/>
    <x v="6"/>
    <x v="1721"/>
    <x v="3458"/>
    <n v="7"/>
    <n v="52.49"/>
  </r>
  <r>
    <n v="5092"/>
    <d v="2016-07-14T00:00:00"/>
    <x v="2"/>
    <x v="6"/>
    <x v="696"/>
    <x v="20"/>
    <x v="0"/>
    <x v="3"/>
    <x v="3"/>
    <x v="3459"/>
    <n v="2"/>
    <n v="5.13"/>
  </r>
  <r>
    <n v="5093"/>
    <d v="2016-07-14T00:00:00"/>
    <x v="2"/>
    <x v="6"/>
    <x v="663"/>
    <x v="33"/>
    <x v="2"/>
    <x v="9"/>
    <x v="1065"/>
    <x v="1354"/>
    <n v="2"/>
    <n v="7.25"/>
  </r>
  <r>
    <n v="5094"/>
    <d v="2016-07-14T00:00:00"/>
    <x v="2"/>
    <x v="6"/>
    <x v="238"/>
    <x v="20"/>
    <x v="0"/>
    <x v="7"/>
    <x v="779"/>
    <x v="3460"/>
    <n v="9"/>
    <n v="13.32"/>
  </r>
  <r>
    <n v="5095"/>
    <d v="2016-07-14T00:00:00"/>
    <x v="2"/>
    <x v="6"/>
    <x v="143"/>
    <x v="0"/>
    <x v="0"/>
    <x v="0"/>
    <x v="1520"/>
    <x v="3381"/>
    <n v="5"/>
    <n v="79.69"/>
  </r>
  <r>
    <n v="5096"/>
    <d v="2016-07-14T00:00:00"/>
    <x v="2"/>
    <x v="6"/>
    <x v="767"/>
    <x v="4"/>
    <x v="0"/>
    <x v="3"/>
    <x v="1550"/>
    <x v="131"/>
    <n v="5"/>
    <n v="17.11"/>
  </r>
  <r>
    <n v="5097"/>
    <d v="2016-07-14T00:00:00"/>
    <x v="2"/>
    <x v="6"/>
    <x v="767"/>
    <x v="4"/>
    <x v="1"/>
    <x v="8"/>
    <x v="1412"/>
    <x v="3461"/>
    <n v="1"/>
    <n v="15.53"/>
  </r>
  <r>
    <n v="5098"/>
    <d v="2016-07-14T00:00:00"/>
    <x v="2"/>
    <x v="6"/>
    <x v="745"/>
    <x v="3"/>
    <x v="2"/>
    <x v="6"/>
    <x v="527"/>
    <x v="2982"/>
    <n v="3"/>
    <n v="12.42"/>
  </r>
  <r>
    <n v="5099"/>
    <d v="2016-07-14T00:00:00"/>
    <x v="2"/>
    <x v="6"/>
    <x v="745"/>
    <x v="3"/>
    <x v="0"/>
    <x v="12"/>
    <x v="1184"/>
    <x v="3462"/>
    <n v="7"/>
    <n v="50.03"/>
  </r>
  <r>
    <n v="5100"/>
    <d v="2016-07-14T00:00:00"/>
    <x v="2"/>
    <x v="6"/>
    <x v="745"/>
    <x v="3"/>
    <x v="1"/>
    <x v="8"/>
    <x v="1475"/>
    <x v="3463"/>
    <n v="4"/>
    <n v="10.16"/>
  </r>
  <r>
    <n v="5101"/>
    <d v="2016-07-15T00:00:00"/>
    <x v="2"/>
    <x v="6"/>
    <x v="511"/>
    <x v="27"/>
    <x v="0"/>
    <x v="14"/>
    <x v="1722"/>
    <x v="255"/>
    <n v="5"/>
    <n v="12.43"/>
  </r>
  <r>
    <n v="5102"/>
    <d v="2016-07-15T00:00:00"/>
    <x v="2"/>
    <x v="6"/>
    <x v="231"/>
    <x v="11"/>
    <x v="1"/>
    <x v="5"/>
    <x v="342"/>
    <x v="367"/>
    <n v="3"/>
    <n v="23.03"/>
  </r>
  <r>
    <n v="5103"/>
    <d v="2016-07-15T00:00:00"/>
    <x v="2"/>
    <x v="6"/>
    <x v="231"/>
    <x v="11"/>
    <x v="0"/>
    <x v="0"/>
    <x v="189"/>
    <x v="1479"/>
    <n v="5"/>
    <n v="34.29"/>
  </r>
  <r>
    <n v="5104"/>
    <d v="2016-07-16T00:00:00"/>
    <x v="2"/>
    <x v="6"/>
    <x v="450"/>
    <x v="0"/>
    <x v="0"/>
    <x v="2"/>
    <x v="1034"/>
    <x v="3464"/>
    <n v="3"/>
    <n v="3.72"/>
  </r>
  <r>
    <n v="5105"/>
    <d v="2016-07-16T00:00:00"/>
    <x v="2"/>
    <x v="6"/>
    <x v="450"/>
    <x v="0"/>
    <x v="0"/>
    <x v="0"/>
    <x v="1279"/>
    <x v="215"/>
    <n v="3"/>
    <n v="6.26"/>
  </r>
  <r>
    <n v="5106"/>
    <d v="2016-07-16T00:00:00"/>
    <x v="2"/>
    <x v="6"/>
    <x v="74"/>
    <x v="2"/>
    <x v="2"/>
    <x v="6"/>
    <x v="463"/>
    <x v="902"/>
    <n v="3"/>
    <n v="-28.8"/>
  </r>
  <r>
    <n v="5107"/>
    <d v="2016-07-16T00:00:00"/>
    <x v="2"/>
    <x v="6"/>
    <x v="74"/>
    <x v="2"/>
    <x v="2"/>
    <x v="6"/>
    <x v="522"/>
    <x v="2860"/>
    <n v="4"/>
    <n v="-115.35"/>
  </r>
  <r>
    <n v="5108"/>
    <d v="2016-07-16T00:00:00"/>
    <x v="2"/>
    <x v="6"/>
    <x v="74"/>
    <x v="2"/>
    <x v="0"/>
    <x v="14"/>
    <x v="817"/>
    <x v="1821"/>
    <n v="2"/>
    <n v="0.73"/>
  </r>
  <r>
    <n v="5109"/>
    <d v="2016-07-16T00:00:00"/>
    <x v="2"/>
    <x v="6"/>
    <x v="231"/>
    <x v="0"/>
    <x v="1"/>
    <x v="8"/>
    <x v="626"/>
    <x v="3465"/>
    <n v="3"/>
    <n v="-3.82"/>
  </r>
  <r>
    <n v="5110"/>
    <d v="2016-07-16T00:00:00"/>
    <x v="2"/>
    <x v="6"/>
    <x v="104"/>
    <x v="9"/>
    <x v="0"/>
    <x v="10"/>
    <x v="229"/>
    <x v="3466"/>
    <n v="5"/>
    <n v="4.79"/>
  </r>
  <r>
    <n v="5111"/>
    <d v="2016-07-16T00:00:00"/>
    <x v="2"/>
    <x v="6"/>
    <x v="104"/>
    <x v="9"/>
    <x v="0"/>
    <x v="4"/>
    <x v="222"/>
    <x v="417"/>
    <n v="3"/>
    <n v="5.58"/>
  </r>
  <r>
    <n v="5112"/>
    <d v="2016-07-16T00:00:00"/>
    <x v="2"/>
    <x v="6"/>
    <x v="104"/>
    <x v="9"/>
    <x v="0"/>
    <x v="3"/>
    <x v="96"/>
    <x v="2563"/>
    <n v="5"/>
    <n v="11.09"/>
  </r>
  <r>
    <n v="5113"/>
    <d v="2016-07-16T00:00:00"/>
    <x v="2"/>
    <x v="6"/>
    <x v="104"/>
    <x v="9"/>
    <x v="2"/>
    <x v="9"/>
    <x v="1207"/>
    <x v="3467"/>
    <n v="2"/>
    <n v="18.239999999999998"/>
  </r>
  <r>
    <n v="5114"/>
    <d v="2016-07-16T00:00:00"/>
    <x v="2"/>
    <x v="6"/>
    <x v="104"/>
    <x v="9"/>
    <x v="0"/>
    <x v="3"/>
    <x v="309"/>
    <x v="1484"/>
    <n v="2"/>
    <n v="3.17"/>
  </r>
  <r>
    <n v="5115"/>
    <d v="2016-07-16T00:00:00"/>
    <x v="2"/>
    <x v="6"/>
    <x v="104"/>
    <x v="9"/>
    <x v="0"/>
    <x v="0"/>
    <x v="1723"/>
    <x v="2973"/>
    <n v="9"/>
    <n v="28.86"/>
  </r>
  <r>
    <n v="5116"/>
    <d v="2016-07-17T00:00:00"/>
    <x v="2"/>
    <x v="6"/>
    <x v="141"/>
    <x v="3"/>
    <x v="0"/>
    <x v="2"/>
    <x v="945"/>
    <x v="2532"/>
    <n v="2"/>
    <n v="3.89"/>
  </r>
  <r>
    <n v="5117"/>
    <d v="2016-07-17T00:00:00"/>
    <x v="2"/>
    <x v="6"/>
    <x v="212"/>
    <x v="23"/>
    <x v="0"/>
    <x v="12"/>
    <x v="1305"/>
    <x v="3468"/>
    <n v="2"/>
    <n v="45.54"/>
  </r>
  <r>
    <n v="5118"/>
    <d v="2016-07-17T00:00:00"/>
    <x v="2"/>
    <x v="6"/>
    <x v="212"/>
    <x v="23"/>
    <x v="2"/>
    <x v="6"/>
    <x v="904"/>
    <x v="3469"/>
    <n v="3"/>
    <n v="280.58999999999997"/>
  </r>
  <r>
    <n v="5119"/>
    <d v="2016-07-17T00:00:00"/>
    <x v="2"/>
    <x v="6"/>
    <x v="212"/>
    <x v="23"/>
    <x v="0"/>
    <x v="0"/>
    <x v="267"/>
    <x v="288"/>
    <n v="1"/>
    <n v="26.63"/>
  </r>
  <r>
    <n v="5120"/>
    <d v="2016-07-17T00:00:00"/>
    <x v="2"/>
    <x v="6"/>
    <x v="182"/>
    <x v="24"/>
    <x v="0"/>
    <x v="0"/>
    <x v="429"/>
    <x v="1888"/>
    <n v="3"/>
    <n v="10.09"/>
  </r>
  <r>
    <n v="5121"/>
    <d v="2016-07-17T00:00:00"/>
    <x v="2"/>
    <x v="6"/>
    <x v="182"/>
    <x v="24"/>
    <x v="0"/>
    <x v="2"/>
    <x v="144"/>
    <x v="151"/>
    <n v="3"/>
    <n v="4.8600000000000003"/>
  </r>
  <r>
    <n v="5122"/>
    <d v="2016-07-17T00:00:00"/>
    <x v="2"/>
    <x v="6"/>
    <x v="182"/>
    <x v="24"/>
    <x v="0"/>
    <x v="0"/>
    <x v="1636"/>
    <x v="228"/>
    <n v="1"/>
    <n v="3.74"/>
  </r>
  <r>
    <n v="5123"/>
    <d v="2016-07-17T00:00:00"/>
    <x v="2"/>
    <x v="6"/>
    <x v="182"/>
    <x v="24"/>
    <x v="0"/>
    <x v="0"/>
    <x v="729"/>
    <x v="1778"/>
    <n v="8"/>
    <n v="25.4"/>
  </r>
  <r>
    <n v="5124"/>
    <d v="2016-07-17T00:00:00"/>
    <x v="2"/>
    <x v="6"/>
    <x v="182"/>
    <x v="24"/>
    <x v="0"/>
    <x v="2"/>
    <x v="27"/>
    <x v="3470"/>
    <n v="1"/>
    <n v="47.73"/>
  </r>
  <r>
    <n v="5125"/>
    <d v="2016-07-17T00:00:00"/>
    <x v="2"/>
    <x v="6"/>
    <x v="380"/>
    <x v="22"/>
    <x v="1"/>
    <x v="8"/>
    <x v="66"/>
    <x v="67"/>
    <n v="3"/>
    <n v="4.47"/>
  </r>
  <r>
    <n v="5126"/>
    <d v="2016-07-17T00:00:00"/>
    <x v="2"/>
    <x v="6"/>
    <x v="380"/>
    <x v="22"/>
    <x v="2"/>
    <x v="9"/>
    <x v="1724"/>
    <x v="3471"/>
    <n v="3"/>
    <n v="89.96"/>
  </r>
  <r>
    <n v="5127"/>
    <d v="2016-07-17T00:00:00"/>
    <x v="2"/>
    <x v="6"/>
    <x v="380"/>
    <x v="22"/>
    <x v="1"/>
    <x v="8"/>
    <x v="1725"/>
    <x v="3472"/>
    <n v="5"/>
    <n v="10.89"/>
  </r>
  <r>
    <n v="5128"/>
    <d v="2016-07-17T00:00:00"/>
    <x v="2"/>
    <x v="6"/>
    <x v="380"/>
    <x v="22"/>
    <x v="0"/>
    <x v="1"/>
    <x v="37"/>
    <x v="1708"/>
    <n v="7"/>
    <n v="41.22"/>
  </r>
  <r>
    <n v="5129"/>
    <d v="2016-07-17T00:00:00"/>
    <x v="2"/>
    <x v="6"/>
    <x v="380"/>
    <x v="22"/>
    <x v="0"/>
    <x v="2"/>
    <x v="1549"/>
    <x v="1211"/>
    <n v="2"/>
    <n v="17.38"/>
  </r>
  <r>
    <n v="5130"/>
    <d v="2016-07-17T00:00:00"/>
    <x v="2"/>
    <x v="6"/>
    <x v="380"/>
    <x v="22"/>
    <x v="2"/>
    <x v="6"/>
    <x v="1621"/>
    <x v="451"/>
    <n v="2"/>
    <n v="-4.68"/>
  </r>
  <r>
    <n v="5131"/>
    <d v="2016-07-17T00:00:00"/>
    <x v="2"/>
    <x v="6"/>
    <x v="380"/>
    <x v="22"/>
    <x v="0"/>
    <x v="3"/>
    <x v="251"/>
    <x v="3473"/>
    <n v="3"/>
    <n v="4.17"/>
  </r>
  <r>
    <n v="5132"/>
    <d v="2016-07-17T00:00:00"/>
    <x v="2"/>
    <x v="6"/>
    <x v="372"/>
    <x v="20"/>
    <x v="0"/>
    <x v="12"/>
    <x v="484"/>
    <x v="3474"/>
    <n v="2"/>
    <n v="13.79"/>
  </r>
  <r>
    <n v="5133"/>
    <d v="2016-07-18T00:00:00"/>
    <x v="2"/>
    <x v="6"/>
    <x v="637"/>
    <x v="26"/>
    <x v="1"/>
    <x v="5"/>
    <x v="668"/>
    <x v="2267"/>
    <n v="3"/>
    <n v="40.799999999999997"/>
  </r>
  <r>
    <n v="5134"/>
    <d v="2016-07-18T00:00:00"/>
    <x v="2"/>
    <x v="6"/>
    <x v="637"/>
    <x v="26"/>
    <x v="0"/>
    <x v="3"/>
    <x v="1496"/>
    <x v="267"/>
    <n v="3"/>
    <n v="-1.44"/>
  </r>
  <r>
    <n v="5135"/>
    <d v="2016-07-18T00:00:00"/>
    <x v="2"/>
    <x v="6"/>
    <x v="637"/>
    <x v="26"/>
    <x v="1"/>
    <x v="5"/>
    <x v="47"/>
    <x v="3475"/>
    <n v="3"/>
    <n v="10.68"/>
  </r>
  <r>
    <n v="5136"/>
    <d v="2016-07-18T00:00:00"/>
    <x v="2"/>
    <x v="6"/>
    <x v="637"/>
    <x v="26"/>
    <x v="0"/>
    <x v="2"/>
    <x v="1726"/>
    <x v="3476"/>
    <n v="2"/>
    <n v="0"/>
  </r>
  <r>
    <n v="5137"/>
    <d v="2016-07-18T00:00:00"/>
    <x v="2"/>
    <x v="6"/>
    <x v="637"/>
    <x v="26"/>
    <x v="0"/>
    <x v="2"/>
    <x v="1194"/>
    <x v="3449"/>
    <n v="3"/>
    <n v="-33.799999999999997"/>
  </r>
  <r>
    <n v="5138"/>
    <d v="2016-07-18T00:00:00"/>
    <x v="2"/>
    <x v="6"/>
    <x v="121"/>
    <x v="5"/>
    <x v="1"/>
    <x v="5"/>
    <x v="433"/>
    <x v="3477"/>
    <n v="1"/>
    <n v="39.43"/>
  </r>
  <r>
    <n v="5139"/>
    <d v="2016-07-18T00:00:00"/>
    <x v="2"/>
    <x v="6"/>
    <x v="359"/>
    <x v="12"/>
    <x v="0"/>
    <x v="14"/>
    <x v="1486"/>
    <x v="3478"/>
    <n v="5"/>
    <n v="4.2300000000000004"/>
  </r>
  <r>
    <n v="5140"/>
    <d v="2016-07-18T00:00:00"/>
    <x v="2"/>
    <x v="6"/>
    <x v="743"/>
    <x v="0"/>
    <x v="2"/>
    <x v="9"/>
    <x v="1221"/>
    <x v="3479"/>
    <n v="3"/>
    <n v="3.31"/>
  </r>
  <r>
    <n v="5141"/>
    <d v="2016-07-18T00:00:00"/>
    <x v="2"/>
    <x v="6"/>
    <x v="608"/>
    <x v="12"/>
    <x v="2"/>
    <x v="6"/>
    <x v="1727"/>
    <x v="3480"/>
    <n v="1"/>
    <n v="3.5"/>
  </r>
  <r>
    <n v="5142"/>
    <d v="2016-07-18T00:00:00"/>
    <x v="2"/>
    <x v="6"/>
    <x v="646"/>
    <x v="2"/>
    <x v="0"/>
    <x v="4"/>
    <x v="1591"/>
    <x v="652"/>
    <n v="8"/>
    <n v="1.27"/>
  </r>
  <r>
    <n v="5143"/>
    <d v="2016-07-18T00:00:00"/>
    <x v="2"/>
    <x v="6"/>
    <x v="646"/>
    <x v="2"/>
    <x v="0"/>
    <x v="2"/>
    <x v="1303"/>
    <x v="3481"/>
    <n v="10"/>
    <n v="24.86"/>
  </r>
  <r>
    <n v="5144"/>
    <d v="2016-07-18T00:00:00"/>
    <x v="2"/>
    <x v="6"/>
    <x v="646"/>
    <x v="2"/>
    <x v="0"/>
    <x v="0"/>
    <x v="1515"/>
    <x v="535"/>
    <n v="4"/>
    <n v="6.7"/>
  </r>
  <r>
    <n v="5145"/>
    <d v="2016-07-19T00:00:00"/>
    <x v="2"/>
    <x v="6"/>
    <x v="55"/>
    <x v="29"/>
    <x v="1"/>
    <x v="8"/>
    <x v="1376"/>
    <x v="2681"/>
    <n v="6"/>
    <n v="76.09"/>
  </r>
  <r>
    <n v="5146"/>
    <d v="2016-07-19T00:00:00"/>
    <x v="2"/>
    <x v="6"/>
    <x v="55"/>
    <x v="29"/>
    <x v="0"/>
    <x v="3"/>
    <x v="164"/>
    <x v="3482"/>
    <n v="2"/>
    <n v="35.68"/>
  </r>
  <r>
    <n v="5147"/>
    <d v="2016-07-19T00:00:00"/>
    <x v="2"/>
    <x v="6"/>
    <x v="55"/>
    <x v="29"/>
    <x v="0"/>
    <x v="2"/>
    <x v="1125"/>
    <x v="692"/>
    <n v="4"/>
    <n v="0.88"/>
  </r>
  <r>
    <n v="5148"/>
    <d v="2016-07-19T00:00:00"/>
    <x v="2"/>
    <x v="6"/>
    <x v="55"/>
    <x v="29"/>
    <x v="0"/>
    <x v="0"/>
    <x v="1025"/>
    <x v="3483"/>
    <n v="6"/>
    <n v="120.51"/>
  </r>
  <r>
    <n v="5149"/>
    <d v="2016-07-19T00:00:00"/>
    <x v="2"/>
    <x v="6"/>
    <x v="55"/>
    <x v="29"/>
    <x v="0"/>
    <x v="3"/>
    <x v="1513"/>
    <x v="3484"/>
    <n v="1"/>
    <n v="4.04"/>
  </r>
  <r>
    <n v="5150"/>
    <d v="2016-07-19T00:00:00"/>
    <x v="2"/>
    <x v="6"/>
    <x v="55"/>
    <x v="29"/>
    <x v="1"/>
    <x v="11"/>
    <x v="1061"/>
    <x v="3485"/>
    <n v="5"/>
    <n v="126.23"/>
  </r>
  <r>
    <n v="5151"/>
    <d v="2016-07-19T00:00:00"/>
    <x v="2"/>
    <x v="6"/>
    <x v="492"/>
    <x v="3"/>
    <x v="2"/>
    <x v="6"/>
    <x v="584"/>
    <x v="695"/>
    <n v="2"/>
    <n v="4.5"/>
  </r>
  <r>
    <n v="5152"/>
    <d v="2016-07-19T00:00:00"/>
    <x v="2"/>
    <x v="6"/>
    <x v="492"/>
    <x v="3"/>
    <x v="2"/>
    <x v="9"/>
    <x v="1361"/>
    <x v="2516"/>
    <n v="3"/>
    <n v="132.59"/>
  </r>
  <r>
    <n v="5153"/>
    <d v="2016-07-20T00:00:00"/>
    <x v="2"/>
    <x v="6"/>
    <x v="137"/>
    <x v="20"/>
    <x v="2"/>
    <x v="6"/>
    <x v="764"/>
    <x v="3486"/>
    <n v="5"/>
    <n v="43.18"/>
  </r>
  <r>
    <n v="5154"/>
    <d v="2016-07-21T00:00:00"/>
    <x v="2"/>
    <x v="6"/>
    <x v="369"/>
    <x v="2"/>
    <x v="0"/>
    <x v="3"/>
    <x v="871"/>
    <x v="1343"/>
    <n v="1"/>
    <n v="-1.29"/>
  </r>
  <r>
    <n v="5155"/>
    <d v="2016-07-21T00:00:00"/>
    <x v="2"/>
    <x v="6"/>
    <x v="739"/>
    <x v="10"/>
    <x v="0"/>
    <x v="4"/>
    <x v="1728"/>
    <x v="3125"/>
    <n v="2"/>
    <n v="1.4"/>
  </r>
  <r>
    <n v="5156"/>
    <d v="2016-07-21T00:00:00"/>
    <x v="2"/>
    <x v="6"/>
    <x v="739"/>
    <x v="10"/>
    <x v="0"/>
    <x v="3"/>
    <x v="515"/>
    <x v="573"/>
    <n v="7"/>
    <n v="-8.1300000000000008"/>
  </r>
  <r>
    <n v="5157"/>
    <d v="2016-07-21T00:00:00"/>
    <x v="2"/>
    <x v="6"/>
    <x v="739"/>
    <x v="10"/>
    <x v="0"/>
    <x v="2"/>
    <x v="451"/>
    <x v="2622"/>
    <n v="1"/>
    <n v="4.17"/>
  </r>
  <r>
    <n v="5158"/>
    <d v="2016-07-21T00:00:00"/>
    <x v="2"/>
    <x v="6"/>
    <x v="739"/>
    <x v="10"/>
    <x v="0"/>
    <x v="2"/>
    <x v="892"/>
    <x v="3487"/>
    <n v="2"/>
    <n v="8.7100000000000009"/>
  </r>
  <r>
    <n v="5159"/>
    <d v="2016-07-21T00:00:00"/>
    <x v="2"/>
    <x v="6"/>
    <x v="443"/>
    <x v="25"/>
    <x v="0"/>
    <x v="1"/>
    <x v="685"/>
    <x v="2176"/>
    <n v="3"/>
    <n v="2.04"/>
  </r>
  <r>
    <n v="5160"/>
    <d v="2016-07-21T00:00:00"/>
    <x v="2"/>
    <x v="6"/>
    <x v="443"/>
    <x v="25"/>
    <x v="1"/>
    <x v="5"/>
    <x v="877"/>
    <x v="3488"/>
    <n v="5"/>
    <n v="0"/>
  </r>
  <r>
    <n v="5161"/>
    <d v="2016-07-21T00:00:00"/>
    <x v="2"/>
    <x v="6"/>
    <x v="105"/>
    <x v="3"/>
    <x v="0"/>
    <x v="10"/>
    <x v="1042"/>
    <x v="3489"/>
    <n v="5"/>
    <n v="197.35"/>
  </r>
  <r>
    <n v="5162"/>
    <d v="2016-07-21T00:00:00"/>
    <x v="2"/>
    <x v="6"/>
    <x v="105"/>
    <x v="3"/>
    <x v="0"/>
    <x v="1"/>
    <x v="1358"/>
    <x v="374"/>
    <n v="1"/>
    <n v="1.51"/>
  </r>
  <r>
    <n v="5163"/>
    <d v="2016-07-22T00:00:00"/>
    <x v="2"/>
    <x v="6"/>
    <x v="729"/>
    <x v="3"/>
    <x v="0"/>
    <x v="1"/>
    <x v="1358"/>
    <x v="3490"/>
    <n v="2"/>
    <n v="3.02"/>
  </r>
  <r>
    <n v="5164"/>
    <d v="2016-07-22T00:00:00"/>
    <x v="2"/>
    <x v="6"/>
    <x v="740"/>
    <x v="2"/>
    <x v="0"/>
    <x v="4"/>
    <x v="337"/>
    <x v="2299"/>
    <n v="2"/>
    <n v="0.36"/>
  </r>
  <r>
    <n v="5165"/>
    <d v="2016-07-22T00:00:00"/>
    <x v="2"/>
    <x v="6"/>
    <x v="740"/>
    <x v="2"/>
    <x v="1"/>
    <x v="8"/>
    <x v="747"/>
    <x v="563"/>
    <n v="2"/>
    <n v="3.35"/>
  </r>
  <r>
    <n v="5166"/>
    <d v="2016-07-22T00:00:00"/>
    <x v="2"/>
    <x v="6"/>
    <x v="380"/>
    <x v="14"/>
    <x v="2"/>
    <x v="9"/>
    <x v="1507"/>
    <x v="3491"/>
    <n v="1"/>
    <n v="36.28"/>
  </r>
  <r>
    <n v="5167"/>
    <d v="2016-07-22T00:00:00"/>
    <x v="2"/>
    <x v="6"/>
    <x v="380"/>
    <x v="14"/>
    <x v="0"/>
    <x v="2"/>
    <x v="917"/>
    <x v="3492"/>
    <n v="5"/>
    <n v="135.22"/>
  </r>
  <r>
    <n v="5168"/>
    <d v="2016-07-22T00:00:00"/>
    <x v="2"/>
    <x v="6"/>
    <x v="380"/>
    <x v="14"/>
    <x v="0"/>
    <x v="4"/>
    <x v="1263"/>
    <x v="2861"/>
    <n v="5"/>
    <n v="10.51"/>
  </r>
  <r>
    <n v="5169"/>
    <d v="2016-07-22T00:00:00"/>
    <x v="2"/>
    <x v="6"/>
    <x v="380"/>
    <x v="14"/>
    <x v="0"/>
    <x v="0"/>
    <x v="1040"/>
    <x v="331"/>
    <n v="5"/>
    <n v="15.55"/>
  </r>
  <r>
    <n v="5170"/>
    <d v="2016-07-22T00:00:00"/>
    <x v="2"/>
    <x v="6"/>
    <x v="61"/>
    <x v="17"/>
    <x v="0"/>
    <x v="14"/>
    <x v="1340"/>
    <x v="3493"/>
    <n v="5"/>
    <n v="25"/>
  </r>
  <r>
    <n v="5171"/>
    <d v="2016-07-22T00:00:00"/>
    <x v="2"/>
    <x v="6"/>
    <x v="591"/>
    <x v="36"/>
    <x v="0"/>
    <x v="12"/>
    <x v="1173"/>
    <x v="1859"/>
    <n v="2"/>
    <n v="10.55"/>
  </r>
  <r>
    <n v="5172"/>
    <d v="2016-07-22T00:00:00"/>
    <x v="2"/>
    <x v="6"/>
    <x v="591"/>
    <x v="36"/>
    <x v="0"/>
    <x v="0"/>
    <x v="757"/>
    <x v="1778"/>
    <n v="8"/>
    <n v="24.88"/>
  </r>
  <r>
    <n v="5173"/>
    <d v="2016-07-22T00:00:00"/>
    <x v="2"/>
    <x v="6"/>
    <x v="591"/>
    <x v="36"/>
    <x v="1"/>
    <x v="8"/>
    <x v="1393"/>
    <x v="2100"/>
    <n v="3"/>
    <n v="9.32"/>
  </r>
  <r>
    <n v="5174"/>
    <d v="2016-07-22T00:00:00"/>
    <x v="2"/>
    <x v="6"/>
    <x v="591"/>
    <x v="36"/>
    <x v="0"/>
    <x v="3"/>
    <x v="106"/>
    <x v="3494"/>
    <n v="3"/>
    <n v="2.59"/>
  </r>
  <r>
    <n v="5175"/>
    <d v="2016-07-23T00:00:00"/>
    <x v="2"/>
    <x v="6"/>
    <x v="403"/>
    <x v="16"/>
    <x v="0"/>
    <x v="4"/>
    <x v="864"/>
    <x v="3495"/>
    <n v="2"/>
    <n v="2.64"/>
  </r>
  <r>
    <n v="5176"/>
    <d v="2016-07-23T00:00:00"/>
    <x v="2"/>
    <x v="6"/>
    <x v="403"/>
    <x v="16"/>
    <x v="0"/>
    <x v="12"/>
    <x v="1344"/>
    <x v="1942"/>
    <n v="2"/>
    <n v="6.52"/>
  </r>
  <r>
    <n v="5177"/>
    <d v="2016-07-23T00:00:00"/>
    <x v="2"/>
    <x v="6"/>
    <x v="403"/>
    <x v="16"/>
    <x v="2"/>
    <x v="15"/>
    <x v="1359"/>
    <x v="3496"/>
    <n v="1"/>
    <n v="-111.5"/>
  </r>
  <r>
    <n v="5178"/>
    <d v="2016-07-23T00:00:00"/>
    <x v="2"/>
    <x v="6"/>
    <x v="82"/>
    <x v="1"/>
    <x v="0"/>
    <x v="3"/>
    <x v="767"/>
    <x v="3497"/>
    <n v="4"/>
    <n v="-18.84"/>
  </r>
  <r>
    <n v="5179"/>
    <d v="2016-07-23T00:00:00"/>
    <x v="2"/>
    <x v="6"/>
    <x v="74"/>
    <x v="0"/>
    <x v="0"/>
    <x v="4"/>
    <x v="1729"/>
    <x v="192"/>
    <n v="2"/>
    <n v="0.33"/>
  </r>
  <r>
    <n v="5180"/>
    <d v="2016-07-23T00:00:00"/>
    <x v="2"/>
    <x v="6"/>
    <x v="74"/>
    <x v="0"/>
    <x v="0"/>
    <x v="0"/>
    <x v="1388"/>
    <x v="193"/>
    <n v="1"/>
    <n v="1.81"/>
  </r>
  <r>
    <n v="5181"/>
    <d v="2016-07-23T00:00:00"/>
    <x v="2"/>
    <x v="6"/>
    <x v="74"/>
    <x v="0"/>
    <x v="0"/>
    <x v="4"/>
    <x v="487"/>
    <x v="3498"/>
    <n v="5"/>
    <n v="15.39"/>
  </r>
  <r>
    <n v="5182"/>
    <d v="2016-07-23T00:00:00"/>
    <x v="2"/>
    <x v="6"/>
    <x v="74"/>
    <x v="0"/>
    <x v="0"/>
    <x v="3"/>
    <x v="56"/>
    <x v="2307"/>
    <n v="4"/>
    <n v="-8.32"/>
  </r>
  <r>
    <n v="5183"/>
    <d v="2016-07-23T00:00:00"/>
    <x v="2"/>
    <x v="6"/>
    <x v="74"/>
    <x v="0"/>
    <x v="0"/>
    <x v="14"/>
    <x v="1268"/>
    <x v="3499"/>
    <n v="2"/>
    <n v="1"/>
  </r>
  <r>
    <n v="5184"/>
    <d v="2016-07-23T00:00:00"/>
    <x v="2"/>
    <x v="6"/>
    <x v="325"/>
    <x v="0"/>
    <x v="2"/>
    <x v="6"/>
    <x v="227"/>
    <x v="3500"/>
    <n v="8"/>
    <n v="11.51"/>
  </r>
  <r>
    <n v="5185"/>
    <d v="2016-07-24T00:00:00"/>
    <x v="2"/>
    <x v="6"/>
    <x v="504"/>
    <x v="20"/>
    <x v="1"/>
    <x v="5"/>
    <x v="1136"/>
    <x v="3501"/>
    <n v="2"/>
    <n v="31.02"/>
  </r>
  <r>
    <n v="5186"/>
    <d v="2016-07-24T00:00:00"/>
    <x v="2"/>
    <x v="6"/>
    <x v="229"/>
    <x v="8"/>
    <x v="0"/>
    <x v="4"/>
    <x v="54"/>
    <x v="3195"/>
    <n v="5"/>
    <n v="21.23"/>
  </r>
  <r>
    <n v="5187"/>
    <d v="2016-07-25T00:00:00"/>
    <x v="2"/>
    <x v="6"/>
    <x v="42"/>
    <x v="3"/>
    <x v="0"/>
    <x v="3"/>
    <x v="604"/>
    <x v="3502"/>
    <n v="8"/>
    <n v="40.369999999999997"/>
  </r>
  <r>
    <n v="5188"/>
    <d v="2016-07-25T00:00:00"/>
    <x v="2"/>
    <x v="6"/>
    <x v="42"/>
    <x v="3"/>
    <x v="1"/>
    <x v="8"/>
    <x v="14"/>
    <x v="3503"/>
    <n v="4"/>
    <n v="81.84"/>
  </r>
  <r>
    <n v="5189"/>
    <d v="2016-07-25T00:00:00"/>
    <x v="2"/>
    <x v="6"/>
    <x v="42"/>
    <x v="3"/>
    <x v="1"/>
    <x v="5"/>
    <x v="322"/>
    <x v="1520"/>
    <n v="2"/>
    <n v="18.12"/>
  </r>
  <r>
    <n v="5190"/>
    <d v="2016-07-25T00:00:00"/>
    <x v="2"/>
    <x v="6"/>
    <x v="42"/>
    <x v="3"/>
    <x v="1"/>
    <x v="8"/>
    <x v="1475"/>
    <x v="3504"/>
    <n v="9"/>
    <n v="22.87"/>
  </r>
  <r>
    <n v="5191"/>
    <d v="2016-07-25T00:00:00"/>
    <x v="2"/>
    <x v="6"/>
    <x v="710"/>
    <x v="10"/>
    <x v="2"/>
    <x v="16"/>
    <x v="377"/>
    <x v="3505"/>
    <n v="4"/>
    <n v="192"/>
  </r>
  <r>
    <n v="5192"/>
    <d v="2016-07-25T00:00:00"/>
    <x v="2"/>
    <x v="6"/>
    <x v="768"/>
    <x v="3"/>
    <x v="0"/>
    <x v="7"/>
    <x v="500"/>
    <x v="2771"/>
    <n v="6"/>
    <n v="10.74"/>
  </r>
  <r>
    <n v="5193"/>
    <d v="2016-07-25T00:00:00"/>
    <x v="2"/>
    <x v="6"/>
    <x v="390"/>
    <x v="10"/>
    <x v="0"/>
    <x v="12"/>
    <x v="1510"/>
    <x v="3506"/>
    <n v="5"/>
    <n v="27.44"/>
  </r>
  <r>
    <n v="5194"/>
    <d v="2016-07-25T00:00:00"/>
    <x v="2"/>
    <x v="6"/>
    <x v="484"/>
    <x v="0"/>
    <x v="0"/>
    <x v="1"/>
    <x v="1676"/>
    <x v="2382"/>
    <n v="4"/>
    <n v="5.7"/>
  </r>
  <r>
    <n v="5195"/>
    <d v="2016-07-25T00:00:00"/>
    <x v="2"/>
    <x v="6"/>
    <x v="711"/>
    <x v="29"/>
    <x v="0"/>
    <x v="2"/>
    <x v="110"/>
    <x v="3507"/>
    <n v="1"/>
    <n v="0.32"/>
  </r>
  <r>
    <n v="5196"/>
    <d v="2016-07-25T00:00:00"/>
    <x v="2"/>
    <x v="6"/>
    <x v="711"/>
    <x v="29"/>
    <x v="0"/>
    <x v="0"/>
    <x v="800"/>
    <x v="3508"/>
    <n v="5"/>
    <n v="32.1"/>
  </r>
  <r>
    <n v="5197"/>
    <d v="2016-07-25T00:00:00"/>
    <x v="2"/>
    <x v="6"/>
    <x v="711"/>
    <x v="29"/>
    <x v="1"/>
    <x v="13"/>
    <x v="1637"/>
    <x v="3509"/>
    <n v="8"/>
    <n v="388.81"/>
  </r>
  <r>
    <n v="5198"/>
    <d v="2016-07-25T00:00:00"/>
    <x v="2"/>
    <x v="6"/>
    <x v="307"/>
    <x v="6"/>
    <x v="0"/>
    <x v="3"/>
    <x v="594"/>
    <x v="3510"/>
    <n v="1"/>
    <n v="4.8"/>
  </r>
  <r>
    <n v="5199"/>
    <d v="2016-07-25T00:00:00"/>
    <x v="2"/>
    <x v="6"/>
    <x v="734"/>
    <x v="0"/>
    <x v="0"/>
    <x v="10"/>
    <x v="1077"/>
    <x v="753"/>
    <n v="1"/>
    <n v="7.07"/>
  </r>
  <r>
    <n v="5200"/>
    <d v="2016-07-25T00:00:00"/>
    <x v="2"/>
    <x v="6"/>
    <x v="288"/>
    <x v="3"/>
    <x v="0"/>
    <x v="4"/>
    <x v="974"/>
    <x v="3511"/>
    <n v="9"/>
    <n v="11.15"/>
  </r>
  <r>
    <n v="5201"/>
    <d v="2016-07-25T00:00:00"/>
    <x v="2"/>
    <x v="6"/>
    <x v="562"/>
    <x v="21"/>
    <x v="0"/>
    <x v="0"/>
    <x v="1219"/>
    <x v="3512"/>
    <n v="2"/>
    <n v="9.69"/>
  </r>
  <r>
    <n v="5202"/>
    <d v="2016-07-25T00:00:00"/>
    <x v="2"/>
    <x v="6"/>
    <x v="562"/>
    <x v="21"/>
    <x v="2"/>
    <x v="9"/>
    <x v="1286"/>
    <x v="3513"/>
    <n v="7"/>
    <n v="48.46"/>
  </r>
  <r>
    <n v="5203"/>
    <d v="2016-07-25T00:00:00"/>
    <x v="2"/>
    <x v="6"/>
    <x v="562"/>
    <x v="21"/>
    <x v="2"/>
    <x v="6"/>
    <x v="1222"/>
    <x v="3514"/>
    <n v="5"/>
    <n v="83.31"/>
  </r>
  <r>
    <n v="5204"/>
    <d v="2016-07-25T00:00:00"/>
    <x v="2"/>
    <x v="6"/>
    <x v="562"/>
    <x v="21"/>
    <x v="1"/>
    <x v="5"/>
    <x v="946"/>
    <x v="3515"/>
    <n v="4"/>
    <n v="96.85"/>
  </r>
  <r>
    <n v="5205"/>
    <d v="2016-07-25T00:00:00"/>
    <x v="2"/>
    <x v="6"/>
    <x v="562"/>
    <x v="21"/>
    <x v="1"/>
    <x v="8"/>
    <x v="169"/>
    <x v="3516"/>
    <n v="5"/>
    <n v="27.61"/>
  </r>
  <r>
    <n v="5206"/>
    <d v="2016-07-28T00:00:00"/>
    <x v="2"/>
    <x v="6"/>
    <x v="528"/>
    <x v="14"/>
    <x v="0"/>
    <x v="7"/>
    <x v="78"/>
    <x v="3517"/>
    <n v="7"/>
    <n v="9.1999999999999993"/>
  </r>
  <r>
    <n v="5207"/>
    <d v="2016-07-28T00:00:00"/>
    <x v="2"/>
    <x v="6"/>
    <x v="528"/>
    <x v="14"/>
    <x v="0"/>
    <x v="0"/>
    <x v="172"/>
    <x v="854"/>
    <n v="2"/>
    <n v="53.86"/>
  </r>
  <r>
    <n v="5208"/>
    <d v="2016-07-28T00:00:00"/>
    <x v="2"/>
    <x v="6"/>
    <x v="580"/>
    <x v="3"/>
    <x v="0"/>
    <x v="1"/>
    <x v="131"/>
    <x v="282"/>
    <n v="3"/>
    <n v="8.69"/>
  </r>
  <r>
    <n v="5209"/>
    <d v="2016-07-28T00:00:00"/>
    <x v="2"/>
    <x v="6"/>
    <x v="635"/>
    <x v="2"/>
    <x v="1"/>
    <x v="11"/>
    <x v="69"/>
    <x v="3518"/>
    <n v="5"/>
    <n v="-78.08"/>
  </r>
  <r>
    <n v="5210"/>
    <d v="2016-07-28T00:00:00"/>
    <x v="2"/>
    <x v="6"/>
    <x v="635"/>
    <x v="2"/>
    <x v="0"/>
    <x v="3"/>
    <x v="1391"/>
    <x v="2418"/>
    <n v="6"/>
    <n v="-913.18"/>
  </r>
  <r>
    <n v="5211"/>
    <d v="2016-07-28T00:00:00"/>
    <x v="2"/>
    <x v="6"/>
    <x v="635"/>
    <x v="2"/>
    <x v="0"/>
    <x v="12"/>
    <x v="936"/>
    <x v="1932"/>
    <n v="3"/>
    <n v="0.71"/>
  </r>
  <r>
    <n v="5212"/>
    <d v="2016-07-28T00:00:00"/>
    <x v="2"/>
    <x v="6"/>
    <x v="429"/>
    <x v="0"/>
    <x v="1"/>
    <x v="8"/>
    <x v="691"/>
    <x v="3157"/>
    <n v="5"/>
    <n v="-9.8800000000000008"/>
  </r>
  <r>
    <n v="5213"/>
    <d v="2016-07-28T00:00:00"/>
    <x v="2"/>
    <x v="6"/>
    <x v="429"/>
    <x v="0"/>
    <x v="1"/>
    <x v="8"/>
    <x v="1730"/>
    <x v="3519"/>
    <n v="5"/>
    <n v="-378.4"/>
  </r>
  <r>
    <n v="5214"/>
    <d v="2016-07-29T00:00:00"/>
    <x v="2"/>
    <x v="6"/>
    <x v="4"/>
    <x v="2"/>
    <x v="0"/>
    <x v="2"/>
    <x v="874"/>
    <x v="2617"/>
    <n v="2"/>
    <n v="-16.96"/>
  </r>
  <r>
    <n v="5215"/>
    <d v="2016-07-29T00:00:00"/>
    <x v="2"/>
    <x v="6"/>
    <x v="517"/>
    <x v="16"/>
    <x v="0"/>
    <x v="3"/>
    <x v="1005"/>
    <x v="2854"/>
    <n v="3"/>
    <n v="-1.48"/>
  </r>
  <r>
    <n v="5216"/>
    <d v="2016-07-29T00:00:00"/>
    <x v="2"/>
    <x v="6"/>
    <x v="718"/>
    <x v="25"/>
    <x v="0"/>
    <x v="2"/>
    <x v="923"/>
    <x v="3520"/>
    <n v="5"/>
    <n v="26.43"/>
  </r>
  <r>
    <n v="5217"/>
    <d v="2016-07-29T00:00:00"/>
    <x v="2"/>
    <x v="6"/>
    <x v="718"/>
    <x v="25"/>
    <x v="0"/>
    <x v="3"/>
    <x v="812"/>
    <x v="3521"/>
    <n v="3"/>
    <n v="-20.09"/>
  </r>
  <r>
    <n v="5218"/>
    <d v="2016-07-30T00:00:00"/>
    <x v="2"/>
    <x v="6"/>
    <x v="471"/>
    <x v="0"/>
    <x v="0"/>
    <x v="3"/>
    <x v="962"/>
    <x v="1515"/>
    <n v="3"/>
    <n v="-13.9"/>
  </r>
  <r>
    <n v="5219"/>
    <d v="2016-07-30T00:00:00"/>
    <x v="2"/>
    <x v="6"/>
    <x v="175"/>
    <x v="1"/>
    <x v="0"/>
    <x v="1"/>
    <x v="1731"/>
    <x v="3522"/>
    <n v="4"/>
    <n v="3.12"/>
  </r>
  <r>
    <n v="5220"/>
    <d v="2016-07-30T00:00:00"/>
    <x v="2"/>
    <x v="6"/>
    <x v="175"/>
    <x v="1"/>
    <x v="0"/>
    <x v="2"/>
    <x v="1380"/>
    <x v="2058"/>
    <n v="2"/>
    <n v="51.83"/>
  </r>
  <r>
    <n v="5221"/>
    <d v="2016-07-30T00:00:00"/>
    <x v="2"/>
    <x v="6"/>
    <x v="274"/>
    <x v="3"/>
    <x v="0"/>
    <x v="12"/>
    <x v="1295"/>
    <x v="2642"/>
    <n v="2"/>
    <n v="178.91"/>
  </r>
  <r>
    <n v="5222"/>
    <d v="2016-07-31T00:00:00"/>
    <x v="2"/>
    <x v="6"/>
    <x v="318"/>
    <x v="14"/>
    <x v="0"/>
    <x v="12"/>
    <x v="447"/>
    <x v="3523"/>
    <n v="4"/>
    <n v="72.36"/>
  </r>
  <r>
    <n v="5223"/>
    <d v="2016-07-31T00:00:00"/>
    <x v="2"/>
    <x v="6"/>
    <x v="318"/>
    <x v="14"/>
    <x v="2"/>
    <x v="6"/>
    <x v="1517"/>
    <x v="3524"/>
    <n v="4"/>
    <n v="165.35"/>
  </r>
  <r>
    <n v="5224"/>
    <d v="2016-07-31T00:00:00"/>
    <x v="2"/>
    <x v="6"/>
    <x v="318"/>
    <x v="14"/>
    <x v="2"/>
    <x v="6"/>
    <x v="996"/>
    <x v="3525"/>
    <n v="1"/>
    <n v="33.32"/>
  </r>
  <r>
    <n v="5225"/>
    <d v="2016-07-31T00:00:00"/>
    <x v="2"/>
    <x v="6"/>
    <x v="318"/>
    <x v="14"/>
    <x v="1"/>
    <x v="8"/>
    <x v="50"/>
    <x v="52"/>
    <n v="3"/>
    <n v="30.02"/>
  </r>
  <r>
    <n v="5226"/>
    <d v="2016-07-31T00:00:00"/>
    <x v="2"/>
    <x v="6"/>
    <x v="123"/>
    <x v="3"/>
    <x v="1"/>
    <x v="13"/>
    <x v="1301"/>
    <x v="3526"/>
    <n v="7"/>
    <n v="-32.369999999999997"/>
  </r>
  <r>
    <n v="5227"/>
    <d v="2016-08-01T00:00:00"/>
    <x v="2"/>
    <x v="7"/>
    <x v="113"/>
    <x v="0"/>
    <x v="0"/>
    <x v="0"/>
    <x v="371"/>
    <x v="578"/>
    <n v="2"/>
    <n v="6.63"/>
  </r>
  <r>
    <n v="5228"/>
    <d v="2016-08-01T00:00:00"/>
    <x v="2"/>
    <x v="7"/>
    <x v="93"/>
    <x v="3"/>
    <x v="2"/>
    <x v="6"/>
    <x v="402"/>
    <x v="3527"/>
    <n v="2"/>
    <n v="90.98"/>
  </r>
  <r>
    <n v="5229"/>
    <d v="2016-08-01T00:00:00"/>
    <x v="2"/>
    <x v="7"/>
    <x v="93"/>
    <x v="3"/>
    <x v="0"/>
    <x v="12"/>
    <x v="484"/>
    <x v="3474"/>
    <n v="2"/>
    <n v="13.79"/>
  </r>
  <r>
    <n v="5230"/>
    <d v="2016-08-01T00:00:00"/>
    <x v="2"/>
    <x v="7"/>
    <x v="580"/>
    <x v="2"/>
    <x v="1"/>
    <x v="8"/>
    <x v="1732"/>
    <x v="3528"/>
    <n v="2"/>
    <n v="3.14"/>
  </r>
  <r>
    <n v="5231"/>
    <d v="2016-08-02T00:00:00"/>
    <x v="2"/>
    <x v="7"/>
    <x v="45"/>
    <x v="3"/>
    <x v="1"/>
    <x v="13"/>
    <x v="1733"/>
    <x v="3529"/>
    <n v="2"/>
    <n v="15.35"/>
  </r>
  <r>
    <n v="5232"/>
    <d v="2016-08-02T00:00:00"/>
    <x v="2"/>
    <x v="7"/>
    <x v="45"/>
    <x v="3"/>
    <x v="2"/>
    <x v="6"/>
    <x v="1695"/>
    <x v="1268"/>
    <n v="3"/>
    <n v="33.36"/>
  </r>
  <r>
    <n v="5233"/>
    <d v="2016-08-02T00:00:00"/>
    <x v="2"/>
    <x v="7"/>
    <x v="45"/>
    <x v="3"/>
    <x v="0"/>
    <x v="3"/>
    <x v="1274"/>
    <x v="1503"/>
    <n v="2"/>
    <n v="4.7"/>
  </r>
  <r>
    <n v="5234"/>
    <d v="2016-08-03T00:00:00"/>
    <x v="2"/>
    <x v="7"/>
    <x v="769"/>
    <x v="39"/>
    <x v="0"/>
    <x v="10"/>
    <x v="41"/>
    <x v="3530"/>
    <n v="3"/>
    <n v="38.32"/>
  </r>
  <r>
    <n v="5235"/>
    <d v="2016-08-03T00:00:00"/>
    <x v="2"/>
    <x v="7"/>
    <x v="769"/>
    <x v="39"/>
    <x v="2"/>
    <x v="9"/>
    <x v="1734"/>
    <x v="3531"/>
    <n v="12"/>
    <n v="23.42"/>
  </r>
  <r>
    <n v="5236"/>
    <d v="2016-08-04T00:00:00"/>
    <x v="2"/>
    <x v="7"/>
    <x v="770"/>
    <x v="6"/>
    <x v="0"/>
    <x v="14"/>
    <x v="1342"/>
    <x v="1938"/>
    <n v="2"/>
    <n v="10.52"/>
  </r>
  <r>
    <n v="5237"/>
    <d v="2016-08-04T00:00:00"/>
    <x v="2"/>
    <x v="7"/>
    <x v="770"/>
    <x v="6"/>
    <x v="0"/>
    <x v="1"/>
    <x v="218"/>
    <x v="1546"/>
    <n v="1"/>
    <n v="1.9"/>
  </r>
  <r>
    <n v="5238"/>
    <d v="2016-08-04T00:00:00"/>
    <x v="2"/>
    <x v="7"/>
    <x v="770"/>
    <x v="6"/>
    <x v="1"/>
    <x v="8"/>
    <x v="557"/>
    <x v="3532"/>
    <n v="9"/>
    <n v="46.12"/>
  </r>
  <r>
    <n v="5239"/>
    <d v="2016-08-04T00:00:00"/>
    <x v="2"/>
    <x v="7"/>
    <x v="770"/>
    <x v="6"/>
    <x v="0"/>
    <x v="1"/>
    <x v="1735"/>
    <x v="1445"/>
    <n v="2"/>
    <n v="4.8099999999999996"/>
  </r>
  <r>
    <n v="5240"/>
    <d v="2016-08-04T00:00:00"/>
    <x v="2"/>
    <x v="7"/>
    <x v="565"/>
    <x v="1"/>
    <x v="0"/>
    <x v="3"/>
    <x v="1428"/>
    <x v="444"/>
    <n v="5"/>
    <n v="-6.57"/>
  </r>
  <r>
    <n v="5241"/>
    <d v="2016-08-04T00:00:00"/>
    <x v="2"/>
    <x v="7"/>
    <x v="49"/>
    <x v="3"/>
    <x v="2"/>
    <x v="6"/>
    <x v="482"/>
    <x v="250"/>
    <n v="2"/>
    <n v="30.24"/>
  </r>
  <r>
    <n v="5242"/>
    <d v="2016-08-04T00:00:00"/>
    <x v="2"/>
    <x v="7"/>
    <x v="49"/>
    <x v="3"/>
    <x v="0"/>
    <x v="3"/>
    <x v="93"/>
    <x v="3533"/>
    <n v="3"/>
    <n v="7.07"/>
  </r>
  <r>
    <n v="5243"/>
    <d v="2016-08-04T00:00:00"/>
    <x v="2"/>
    <x v="7"/>
    <x v="49"/>
    <x v="3"/>
    <x v="0"/>
    <x v="3"/>
    <x v="73"/>
    <x v="1"/>
    <n v="3"/>
    <n v="3.98"/>
  </r>
  <r>
    <n v="5244"/>
    <d v="2016-08-05T00:00:00"/>
    <x v="2"/>
    <x v="7"/>
    <x v="591"/>
    <x v="33"/>
    <x v="0"/>
    <x v="4"/>
    <x v="1398"/>
    <x v="3534"/>
    <n v="7"/>
    <n v="59.12"/>
  </r>
  <r>
    <n v="5245"/>
    <d v="2016-08-06T00:00:00"/>
    <x v="2"/>
    <x v="7"/>
    <x v="123"/>
    <x v="20"/>
    <x v="0"/>
    <x v="0"/>
    <x v="371"/>
    <x v="3036"/>
    <n v="2"/>
    <n v="33.31"/>
  </r>
  <r>
    <n v="5246"/>
    <d v="2016-08-06T00:00:00"/>
    <x v="2"/>
    <x v="7"/>
    <x v="339"/>
    <x v="3"/>
    <x v="2"/>
    <x v="6"/>
    <x v="1519"/>
    <x v="1536"/>
    <n v="4"/>
    <n v="18.48"/>
  </r>
  <r>
    <n v="5247"/>
    <d v="2016-08-06T00:00:00"/>
    <x v="2"/>
    <x v="7"/>
    <x v="272"/>
    <x v="20"/>
    <x v="0"/>
    <x v="4"/>
    <x v="6"/>
    <x v="776"/>
    <n v="9"/>
    <n v="15.72"/>
  </r>
  <r>
    <n v="5248"/>
    <d v="2016-08-07T00:00:00"/>
    <x v="2"/>
    <x v="7"/>
    <x v="360"/>
    <x v="22"/>
    <x v="2"/>
    <x v="9"/>
    <x v="941"/>
    <x v="1141"/>
    <n v="3"/>
    <n v="86.39"/>
  </r>
  <r>
    <n v="5249"/>
    <d v="2016-08-08T00:00:00"/>
    <x v="2"/>
    <x v="7"/>
    <x v="453"/>
    <x v="0"/>
    <x v="0"/>
    <x v="7"/>
    <x v="995"/>
    <x v="2126"/>
    <n v="4"/>
    <n v="3.63"/>
  </r>
  <r>
    <n v="5250"/>
    <d v="2016-08-08T00:00:00"/>
    <x v="2"/>
    <x v="7"/>
    <x v="453"/>
    <x v="0"/>
    <x v="0"/>
    <x v="0"/>
    <x v="1651"/>
    <x v="3535"/>
    <n v="3"/>
    <n v="17.53"/>
  </r>
  <r>
    <n v="5251"/>
    <d v="2016-08-08T00:00:00"/>
    <x v="2"/>
    <x v="7"/>
    <x v="619"/>
    <x v="29"/>
    <x v="0"/>
    <x v="7"/>
    <x v="12"/>
    <x v="47"/>
    <n v="3"/>
    <n v="0.23"/>
  </r>
  <r>
    <n v="5252"/>
    <d v="2016-08-08T00:00:00"/>
    <x v="2"/>
    <x v="7"/>
    <x v="683"/>
    <x v="3"/>
    <x v="1"/>
    <x v="13"/>
    <x v="1161"/>
    <x v="3536"/>
    <n v="2"/>
    <n v="12.83"/>
  </r>
  <r>
    <n v="5253"/>
    <d v="2016-08-08T00:00:00"/>
    <x v="2"/>
    <x v="7"/>
    <x v="683"/>
    <x v="3"/>
    <x v="0"/>
    <x v="12"/>
    <x v="1305"/>
    <x v="3537"/>
    <n v="6"/>
    <n v="136.62"/>
  </r>
  <r>
    <n v="5254"/>
    <d v="2016-08-08T00:00:00"/>
    <x v="2"/>
    <x v="7"/>
    <x v="683"/>
    <x v="3"/>
    <x v="0"/>
    <x v="3"/>
    <x v="595"/>
    <x v="1068"/>
    <n v="5"/>
    <n v="5.33"/>
  </r>
  <r>
    <n v="5255"/>
    <d v="2016-08-08T00:00:00"/>
    <x v="2"/>
    <x v="7"/>
    <x v="309"/>
    <x v="39"/>
    <x v="0"/>
    <x v="0"/>
    <x v="875"/>
    <x v="75"/>
    <n v="2"/>
    <n v="4.75"/>
  </r>
  <r>
    <n v="5256"/>
    <d v="2016-08-09T00:00:00"/>
    <x v="2"/>
    <x v="7"/>
    <x v="454"/>
    <x v="25"/>
    <x v="0"/>
    <x v="0"/>
    <x v="1017"/>
    <x v="927"/>
    <n v="9"/>
    <n v="9.6300000000000008"/>
  </r>
  <r>
    <n v="5257"/>
    <d v="2016-08-09T00:00:00"/>
    <x v="2"/>
    <x v="7"/>
    <x v="454"/>
    <x v="25"/>
    <x v="2"/>
    <x v="6"/>
    <x v="1570"/>
    <x v="3538"/>
    <n v="2"/>
    <n v="4.4800000000000004"/>
  </r>
  <r>
    <n v="5258"/>
    <d v="2016-08-09T00:00:00"/>
    <x v="2"/>
    <x v="7"/>
    <x v="454"/>
    <x v="25"/>
    <x v="0"/>
    <x v="12"/>
    <x v="783"/>
    <x v="3539"/>
    <n v="4"/>
    <n v="64.069999999999993"/>
  </r>
  <r>
    <n v="5259"/>
    <d v="2016-08-09T00:00:00"/>
    <x v="2"/>
    <x v="7"/>
    <x v="292"/>
    <x v="15"/>
    <x v="0"/>
    <x v="3"/>
    <x v="575"/>
    <x v="1084"/>
    <n v="3"/>
    <n v="-3.04"/>
  </r>
  <r>
    <n v="5260"/>
    <d v="2016-08-09T00:00:00"/>
    <x v="2"/>
    <x v="7"/>
    <x v="292"/>
    <x v="15"/>
    <x v="0"/>
    <x v="3"/>
    <x v="1649"/>
    <x v="399"/>
    <n v="5"/>
    <n v="-7.92"/>
  </r>
  <r>
    <n v="5261"/>
    <d v="2016-08-11T00:00:00"/>
    <x v="2"/>
    <x v="7"/>
    <x v="428"/>
    <x v="39"/>
    <x v="0"/>
    <x v="0"/>
    <x v="1382"/>
    <x v="331"/>
    <n v="5"/>
    <n v="15.55"/>
  </r>
  <r>
    <n v="5262"/>
    <d v="2016-08-11T00:00:00"/>
    <x v="2"/>
    <x v="7"/>
    <x v="428"/>
    <x v="39"/>
    <x v="0"/>
    <x v="3"/>
    <x v="1198"/>
    <x v="2821"/>
    <n v="7"/>
    <n v="19.260000000000002"/>
  </r>
  <r>
    <n v="5263"/>
    <d v="2016-08-11T00:00:00"/>
    <x v="2"/>
    <x v="7"/>
    <x v="428"/>
    <x v="39"/>
    <x v="0"/>
    <x v="3"/>
    <x v="164"/>
    <x v="3482"/>
    <n v="2"/>
    <n v="35.68"/>
  </r>
  <r>
    <n v="5264"/>
    <d v="2016-08-12T00:00:00"/>
    <x v="2"/>
    <x v="7"/>
    <x v="641"/>
    <x v="30"/>
    <x v="0"/>
    <x v="0"/>
    <x v="300"/>
    <x v="710"/>
    <n v="1"/>
    <n v="3.11"/>
  </r>
  <r>
    <n v="5265"/>
    <d v="2016-08-12T00:00:00"/>
    <x v="2"/>
    <x v="7"/>
    <x v="752"/>
    <x v="0"/>
    <x v="2"/>
    <x v="9"/>
    <x v="1552"/>
    <x v="3540"/>
    <n v="7"/>
    <n v="52.5"/>
  </r>
  <r>
    <n v="5266"/>
    <d v="2016-08-12T00:00:00"/>
    <x v="2"/>
    <x v="7"/>
    <x v="288"/>
    <x v="20"/>
    <x v="1"/>
    <x v="5"/>
    <x v="100"/>
    <x v="2709"/>
    <n v="2"/>
    <n v="-8.1"/>
  </r>
  <r>
    <n v="5267"/>
    <d v="2016-08-12T00:00:00"/>
    <x v="2"/>
    <x v="7"/>
    <x v="599"/>
    <x v="16"/>
    <x v="1"/>
    <x v="13"/>
    <x v="1060"/>
    <x v="3541"/>
    <n v="7"/>
    <n v="-255.59"/>
  </r>
  <r>
    <n v="5268"/>
    <d v="2016-08-12T00:00:00"/>
    <x v="2"/>
    <x v="7"/>
    <x v="377"/>
    <x v="20"/>
    <x v="1"/>
    <x v="13"/>
    <x v="1348"/>
    <x v="3542"/>
    <n v="2"/>
    <n v="-66.23"/>
  </r>
  <r>
    <n v="5269"/>
    <d v="2016-08-12T00:00:00"/>
    <x v="2"/>
    <x v="7"/>
    <x v="377"/>
    <x v="20"/>
    <x v="0"/>
    <x v="2"/>
    <x v="27"/>
    <x v="3543"/>
    <n v="6"/>
    <n v="286.38"/>
  </r>
  <r>
    <n v="5270"/>
    <d v="2016-08-12T00:00:00"/>
    <x v="2"/>
    <x v="7"/>
    <x v="35"/>
    <x v="2"/>
    <x v="0"/>
    <x v="4"/>
    <x v="1728"/>
    <x v="3544"/>
    <n v="4"/>
    <n v="2.8"/>
  </r>
  <r>
    <n v="5271"/>
    <d v="2016-08-13T00:00:00"/>
    <x v="2"/>
    <x v="7"/>
    <x v="313"/>
    <x v="25"/>
    <x v="0"/>
    <x v="3"/>
    <x v="701"/>
    <x v="3332"/>
    <n v="8"/>
    <n v="-8.24"/>
  </r>
  <r>
    <n v="5272"/>
    <d v="2016-08-13T00:00:00"/>
    <x v="2"/>
    <x v="7"/>
    <x v="313"/>
    <x v="25"/>
    <x v="0"/>
    <x v="0"/>
    <x v="371"/>
    <x v="1207"/>
    <n v="3"/>
    <n v="3.21"/>
  </r>
  <r>
    <n v="5273"/>
    <d v="2016-08-13T00:00:00"/>
    <x v="2"/>
    <x v="7"/>
    <x v="161"/>
    <x v="21"/>
    <x v="1"/>
    <x v="11"/>
    <x v="238"/>
    <x v="3545"/>
    <n v="2"/>
    <n v="24.2"/>
  </r>
  <r>
    <n v="5274"/>
    <d v="2016-08-13T00:00:00"/>
    <x v="2"/>
    <x v="7"/>
    <x v="161"/>
    <x v="21"/>
    <x v="0"/>
    <x v="3"/>
    <x v="245"/>
    <x v="3546"/>
    <n v="3"/>
    <n v="4.17"/>
  </r>
  <r>
    <n v="5275"/>
    <d v="2016-08-13T00:00:00"/>
    <x v="2"/>
    <x v="7"/>
    <x v="459"/>
    <x v="8"/>
    <x v="0"/>
    <x v="12"/>
    <x v="394"/>
    <x v="848"/>
    <n v="2"/>
    <n v="4.68"/>
  </r>
  <r>
    <n v="5276"/>
    <d v="2016-08-13T00:00:00"/>
    <x v="2"/>
    <x v="7"/>
    <x v="459"/>
    <x v="8"/>
    <x v="2"/>
    <x v="9"/>
    <x v="530"/>
    <x v="1553"/>
    <n v="2"/>
    <n v="15.12"/>
  </r>
  <r>
    <n v="5277"/>
    <d v="2016-08-13T00:00:00"/>
    <x v="2"/>
    <x v="7"/>
    <x v="503"/>
    <x v="6"/>
    <x v="0"/>
    <x v="3"/>
    <x v="706"/>
    <x v="417"/>
    <n v="4"/>
    <n v="10.71"/>
  </r>
  <r>
    <n v="5278"/>
    <d v="2016-08-13T00:00:00"/>
    <x v="2"/>
    <x v="7"/>
    <x v="503"/>
    <x v="6"/>
    <x v="0"/>
    <x v="1"/>
    <x v="798"/>
    <x v="919"/>
    <n v="7"/>
    <n v="51.8"/>
  </r>
  <r>
    <n v="5279"/>
    <d v="2016-08-13T00:00:00"/>
    <x v="2"/>
    <x v="7"/>
    <x v="189"/>
    <x v="0"/>
    <x v="0"/>
    <x v="14"/>
    <x v="1673"/>
    <x v="3206"/>
    <n v="2"/>
    <n v="-34.76"/>
  </r>
  <r>
    <n v="5280"/>
    <d v="2016-08-13T00:00:00"/>
    <x v="2"/>
    <x v="7"/>
    <x v="189"/>
    <x v="0"/>
    <x v="0"/>
    <x v="12"/>
    <x v="133"/>
    <x v="3547"/>
    <n v="1"/>
    <n v="-153.19999999999999"/>
  </r>
  <r>
    <n v="5281"/>
    <d v="2016-08-14T00:00:00"/>
    <x v="2"/>
    <x v="7"/>
    <x v="747"/>
    <x v="3"/>
    <x v="0"/>
    <x v="0"/>
    <x v="1736"/>
    <x v="3548"/>
    <n v="3"/>
    <n v="7.61"/>
  </r>
  <r>
    <n v="5282"/>
    <d v="2016-08-14T00:00:00"/>
    <x v="2"/>
    <x v="7"/>
    <x v="747"/>
    <x v="3"/>
    <x v="2"/>
    <x v="15"/>
    <x v="499"/>
    <x v="3549"/>
    <n v="6"/>
    <n v="35.619999999999997"/>
  </r>
  <r>
    <n v="5283"/>
    <d v="2016-08-14T00:00:00"/>
    <x v="2"/>
    <x v="7"/>
    <x v="546"/>
    <x v="15"/>
    <x v="0"/>
    <x v="0"/>
    <x v="571"/>
    <x v="143"/>
    <n v="3"/>
    <n v="5.44"/>
  </r>
  <r>
    <n v="5284"/>
    <d v="2016-08-14T00:00:00"/>
    <x v="2"/>
    <x v="7"/>
    <x v="153"/>
    <x v="10"/>
    <x v="2"/>
    <x v="6"/>
    <x v="1443"/>
    <x v="3550"/>
    <n v="2"/>
    <n v="-56.31"/>
  </r>
  <r>
    <n v="5285"/>
    <d v="2016-08-14T00:00:00"/>
    <x v="2"/>
    <x v="7"/>
    <x v="153"/>
    <x v="10"/>
    <x v="2"/>
    <x v="6"/>
    <x v="412"/>
    <x v="3551"/>
    <n v="2"/>
    <n v="-49.44"/>
  </r>
  <r>
    <n v="5286"/>
    <d v="2016-08-14T00:00:00"/>
    <x v="2"/>
    <x v="7"/>
    <x v="153"/>
    <x v="10"/>
    <x v="2"/>
    <x v="9"/>
    <x v="1620"/>
    <x v="1418"/>
    <n v="5"/>
    <n v="48.99"/>
  </r>
  <r>
    <n v="5287"/>
    <d v="2016-08-15T00:00:00"/>
    <x v="2"/>
    <x v="7"/>
    <x v="297"/>
    <x v="26"/>
    <x v="0"/>
    <x v="3"/>
    <x v="702"/>
    <x v="3552"/>
    <n v="3"/>
    <n v="-13.85"/>
  </r>
  <r>
    <n v="5288"/>
    <d v="2016-08-15T00:00:00"/>
    <x v="2"/>
    <x v="7"/>
    <x v="297"/>
    <x v="26"/>
    <x v="0"/>
    <x v="12"/>
    <x v="704"/>
    <x v="3553"/>
    <n v="3"/>
    <n v="12.23"/>
  </r>
  <r>
    <n v="5289"/>
    <d v="2016-08-15T00:00:00"/>
    <x v="2"/>
    <x v="7"/>
    <x v="563"/>
    <x v="3"/>
    <x v="2"/>
    <x v="6"/>
    <x v="1064"/>
    <x v="1553"/>
    <n v="3"/>
    <n v="7.2"/>
  </r>
  <r>
    <n v="5290"/>
    <d v="2016-08-15T00:00:00"/>
    <x v="2"/>
    <x v="7"/>
    <x v="563"/>
    <x v="3"/>
    <x v="0"/>
    <x v="1"/>
    <x v="348"/>
    <x v="374"/>
    <n v="1"/>
    <n v="1.51"/>
  </r>
  <r>
    <n v="5291"/>
    <d v="2016-08-15T00:00:00"/>
    <x v="2"/>
    <x v="7"/>
    <x v="405"/>
    <x v="16"/>
    <x v="2"/>
    <x v="6"/>
    <x v="504"/>
    <x v="3554"/>
    <n v="7"/>
    <n v="70.55"/>
  </r>
  <r>
    <n v="5292"/>
    <d v="2016-08-15T00:00:00"/>
    <x v="2"/>
    <x v="7"/>
    <x v="757"/>
    <x v="25"/>
    <x v="1"/>
    <x v="5"/>
    <x v="433"/>
    <x v="474"/>
    <n v="2"/>
    <n v="22.53"/>
  </r>
  <r>
    <n v="5293"/>
    <d v="2016-08-15T00:00:00"/>
    <x v="2"/>
    <x v="7"/>
    <x v="649"/>
    <x v="3"/>
    <x v="1"/>
    <x v="8"/>
    <x v="511"/>
    <x v="3555"/>
    <n v="3"/>
    <n v="43.68"/>
  </r>
  <r>
    <n v="5294"/>
    <d v="2016-08-15T00:00:00"/>
    <x v="2"/>
    <x v="7"/>
    <x v="649"/>
    <x v="3"/>
    <x v="0"/>
    <x v="2"/>
    <x v="565"/>
    <x v="150"/>
    <n v="3"/>
    <n v="3.05"/>
  </r>
  <r>
    <n v="5295"/>
    <d v="2016-08-15T00:00:00"/>
    <x v="2"/>
    <x v="7"/>
    <x v="649"/>
    <x v="3"/>
    <x v="2"/>
    <x v="6"/>
    <x v="35"/>
    <x v="2949"/>
    <n v="3"/>
    <n v="10.35"/>
  </r>
  <r>
    <n v="5296"/>
    <d v="2016-08-15T00:00:00"/>
    <x v="2"/>
    <x v="7"/>
    <x v="649"/>
    <x v="3"/>
    <x v="0"/>
    <x v="0"/>
    <x v="1737"/>
    <x v="3556"/>
    <n v="4"/>
    <n v="18.010000000000002"/>
  </r>
  <r>
    <n v="5297"/>
    <d v="2016-08-16T00:00:00"/>
    <x v="2"/>
    <x v="7"/>
    <x v="500"/>
    <x v="3"/>
    <x v="0"/>
    <x v="10"/>
    <x v="909"/>
    <x v="1981"/>
    <n v="3"/>
    <n v="5.0999999999999996"/>
  </r>
  <r>
    <n v="5298"/>
    <d v="2016-08-16T00:00:00"/>
    <x v="2"/>
    <x v="7"/>
    <x v="771"/>
    <x v="3"/>
    <x v="1"/>
    <x v="13"/>
    <x v="593"/>
    <x v="3557"/>
    <n v="2"/>
    <n v="12.1"/>
  </r>
  <r>
    <n v="5299"/>
    <d v="2016-08-16T00:00:00"/>
    <x v="2"/>
    <x v="7"/>
    <x v="355"/>
    <x v="3"/>
    <x v="0"/>
    <x v="0"/>
    <x v="727"/>
    <x v="331"/>
    <n v="5"/>
    <n v="15.55"/>
  </r>
  <r>
    <n v="5300"/>
    <d v="2016-08-17T00:00:00"/>
    <x v="2"/>
    <x v="7"/>
    <x v="685"/>
    <x v="22"/>
    <x v="0"/>
    <x v="3"/>
    <x v="832"/>
    <x v="2382"/>
    <n v="4"/>
    <n v="5.7"/>
  </r>
  <r>
    <n v="5301"/>
    <d v="2016-08-18T00:00:00"/>
    <x v="2"/>
    <x v="7"/>
    <x v="698"/>
    <x v="20"/>
    <x v="0"/>
    <x v="12"/>
    <x v="587"/>
    <x v="3558"/>
    <n v="9"/>
    <n v="99.49"/>
  </r>
  <r>
    <n v="5302"/>
    <d v="2016-08-18T00:00:00"/>
    <x v="2"/>
    <x v="7"/>
    <x v="480"/>
    <x v="20"/>
    <x v="2"/>
    <x v="6"/>
    <x v="577"/>
    <x v="3076"/>
    <n v="1"/>
    <n v="11.6"/>
  </r>
  <r>
    <n v="5303"/>
    <d v="2016-08-18T00:00:00"/>
    <x v="2"/>
    <x v="7"/>
    <x v="40"/>
    <x v="0"/>
    <x v="0"/>
    <x v="3"/>
    <x v="140"/>
    <x v="3559"/>
    <n v="1"/>
    <n v="-3.41"/>
  </r>
  <r>
    <n v="5304"/>
    <d v="2016-08-18T00:00:00"/>
    <x v="2"/>
    <x v="7"/>
    <x v="40"/>
    <x v="0"/>
    <x v="0"/>
    <x v="0"/>
    <x v="800"/>
    <x v="82"/>
    <n v="8"/>
    <n v="30.39"/>
  </r>
  <r>
    <n v="5305"/>
    <d v="2016-08-18T00:00:00"/>
    <x v="2"/>
    <x v="7"/>
    <x v="338"/>
    <x v="0"/>
    <x v="1"/>
    <x v="8"/>
    <x v="626"/>
    <x v="3465"/>
    <n v="3"/>
    <n v="-3.82"/>
  </r>
  <r>
    <n v="5306"/>
    <d v="2016-08-18T00:00:00"/>
    <x v="2"/>
    <x v="7"/>
    <x v="338"/>
    <x v="0"/>
    <x v="1"/>
    <x v="8"/>
    <x v="1001"/>
    <x v="373"/>
    <n v="4"/>
    <n v="-2.14"/>
  </r>
  <r>
    <n v="5307"/>
    <d v="2016-08-19T00:00:00"/>
    <x v="2"/>
    <x v="7"/>
    <x v="218"/>
    <x v="20"/>
    <x v="0"/>
    <x v="3"/>
    <x v="79"/>
    <x v="3560"/>
    <n v="6"/>
    <n v="55.01"/>
  </r>
  <r>
    <n v="5308"/>
    <d v="2016-08-19T00:00:00"/>
    <x v="2"/>
    <x v="7"/>
    <x v="218"/>
    <x v="20"/>
    <x v="0"/>
    <x v="3"/>
    <x v="1644"/>
    <x v="3561"/>
    <n v="2"/>
    <n v="89.95"/>
  </r>
  <r>
    <n v="5309"/>
    <d v="2016-08-19T00:00:00"/>
    <x v="2"/>
    <x v="7"/>
    <x v="218"/>
    <x v="20"/>
    <x v="0"/>
    <x v="3"/>
    <x v="130"/>
    <x v="136"/>
    <n v="5"/>
    <n v="9.18"/>
  </r>
  <r>
    <n v="5310"/>
    <d v="2016-08-20T00:00:00"/>
    <x v="2"/>
    <x v="7"/>
    <x v="233"/>
    <x v="14"/>
    <x v="2"/>
    <x v="6"/>
    <x v="1516"/>
    <x v="3562"/>
    <n v="2"/>
    <n v="3.99"/>
  </r>
  <r>
    <n v="5311"/>
    <d v="2016-08-21T00:00:00"/>
    <x v="2"/>
    <x v="7"/>
    <x v="720"/>
    <x v="25"/>
    <x v="0"/>
    <x v="1"/>
    <x v="564"/>
    <x v="2910"/>
    <n v="4"/>
    <n v="3.34"/>
  </r>
  <r>
    <n v="5312"/>
    <d v="2016-08-21T00:00:00"/>
    <x v="2"/>
    <x v="7"/>
    <x v="720"/>
    <x v="25"/>
    <x v="0"/>
    <x v="14"/>
    <x v="1342"/>
    <x v="3563"/>
    <n v="2"/>
    <n v="3.51"/>
  </r>
  <r>
    <n v="5313"/>
    <d v="2016-08-21T00:00:00"/>
    <x v="2"/>
    <x v="7"/>
    <x v="81"/>
    <x v="2"/>
    <x v="1"/>
    <x v="13"/>
    <x v="1312"/>
    <x v="3564"/>
    <n v="9"/>
    <n v="-339.71"/>
  </r>
  <r>
    <n v="5314"/>
    <d v="2016-08-21T00:00:00"/>
    <x v="2"/>
    <x v="7"/>
    <x v="759"/>
    <x v="3"/>
    <x v="0"/>
    <x v="3"/>
    <x v="1649"/>
    <x v="810"/>
    <n v="2"/>
    <n v="4.75"/>
  </r>
  <r>
    <n v="5315"/>
    <d v="2016-08-21T00:00:00"/>
    <x v="2"/>
    <x v="7"/>
    <x v="759"/>
    <x v="3"/>
    <x v="2"/>
    <x v="6"/>
    <x v="1502"/>
    <x v="302"/>
    <n v="5"/>
    <n v="-20.69"/>
  </r>
  <r>
    <n v="5316"/>
    <d v="2016-08-21T00:00:00"/>
    <x v="2"/>
    <x v="7"/>
    <x v="759"/>
    <x v="3"/>
    <x v="2"/>
    <x v="9"/>
    <x v="711"/>
    <x v="1500"/>
    <n v="3"/>
    <n v="91.79"/>
  </r>
  <r>
    <n v="5317"/>
    <d v="2016-08-21T00:00:00"/>
    <x v="2"/>
    <x v="7"/>
    <x v="759"/>
    <x v="3"/>
    <x v="2"/>
    <x v="6"/>
    <x v="1482"/>
    <x v="665"/>
    <n v="2"/>
    <n v="-8"/>
  </r>
  <r>
    <n v="5318"/>
    <d v="2016-08-21T00:00:00"/>
    <x v="2"/>
    <x v="7"/>
    <x v="759"/>
    <x v="3"/>
    <x v="1"/>
    <x v="13"/>
    <x v="748"/>
    <x v="3565"/>
    <n v="9"/>
    <n v="180.44"/>
  </r>
  <r>
    <n v="5319"/>
    <d v="2016-08-21T00:00:00"/>
    <x v="2"/>
    <x v="7"/>
    <x v="759"/>
    <x v="3"/>
    <x v="0"/>
    <x v="0"/>
    <x v="1257"/>
    <x v="115"/>
    <n v="2"/>
    <n v="6.22"/>
  </r>
  <r>
    <n v="5320"/>
    <d v="2016-08-21T00:00:00"/>
    <x v="2"/>
    <x v="7"/>
    <x v="759"/>
    <x v="3"/>
    <x v="0"/>
    <x v="0"/>
    <x v="1373"/>
    <x v="2340"/>
    <n v="9"/>
    <n v="21.38"/>
  </r>
  <r>
    <n v="5321"/>
    <d v="2016-08-21T00:00:00"/>
    <x v="2"/>
    <x v="7"/>
    <x v="468"/>
    <x v="22"/>
    <x v="0"/>
    <x v="3"/>
    <x v="950"/>
    <x v="3566"/>
    <n v="10"/>
    <n v="11.7"/>
  </r>
  <r>
    <n v="5322"/>
    <d v="2016-08-21T00:00:00"/>
    <x v="2"/>
    <x v="7"/>
    <x v="144"/>
    <x v="20"/>
    <x v="1"/>
    <x v="5"/>
    <x v="877"/>
    <x v="3567"/>
    <n v="7"/>
    <n v="63.69"/>
  </r>
  <r>
    <n v="5323"/>
    <d v="2016-08-22T00:00:00"/>
    <x v="2"/>
    <x v="7"/>
    <x v="353"/>
    <x v="10"/>
    <x v="0"/>
    <x v="12"/>
    <x v="1349"/>
    <x v="3568"/>
    <n v="2"/>
    <n v="8.52"/>
  </r>
  <r>
    <n v="5324"/>
    <d v="2016-08-22T00:00:00"/>
    <x v="2"/>
    <x v="7"/>
    <x v="353"/>
    <x v="10"/>
    <x v="0"/>
    <x v="3"/>
    <x v="82"/>
    <x v="3569"/>
    <n v="2"/>
    <n v="-2.65"/>
  </r>
  <r>
    <n v="5325"/>
    <d v="2016-08-22T00:00:00"/>
    <x v="2"/>
    <x v="7"/>
    <x v="353"/>
    <x v="10"/>
    <x v="0"/>
    <x v="10"/>
    <x v="239"/>
    <x v="3570"/>
    <n v="2"/>
    <n v="45.32"/>
  </r>
  <r>
    <n v="5326"/>
    <d v="2016-08-22T00:00:00"/>
    <x v="2"/>
    <x v="7"/>
    <x v="118"/>
    <x v="0"/>
    <x v="0"/>
    <x v="3"/>
    <x v="39"/>
    <x v="1893"/>
    <n v="2"/>
    <n v="-6.9"/>
  </r>
  <r>
    <n v="5327"/>
    <d v="2016-08-22T00:00:00"/>
    <x v="2"/>
    <x v="7"/>
    <x v="320"/>
    <x v="11"/>
    <x v="0"/>
    <x v="3"/>
    <x v="1267"/>
    <x v="3571"/>
    <n v="8"/>
    <n v="-18.45"/>
  </r>
  <r>
    <n v="5328"/>
    <d v="2016-08-22T00:00:00"/>
    <x v="2"/>
    <x v="7"/>
    <x v="486"/>
    <x v="22"/>
    <x v="0"/>
    <x v="0"/>
    <x v="1382"/>
    <x v="5"/>
    <n v="3"/>
    <n v="9.33"/>
  </r>
  <r>
    <n v="5329"/>
    <d v="2016-08-22T00:00:00"/>
    <x v="2"/>
    <x v="7"/>
    <x v="529"/>
    <x v="26"/>
    <x v="1"/>
    <x v="8"/>
    <x v="675"/>
    <x v="3572"/>
    <n v="3"/>
    <n v="9.83"/>
  </r>
  <r>
    <n v="5330"/>
    <d v="2016-08-22T00:00:00"/>
    <x v="2"/>
    <x v="7"/>
    <x v="203"/>
    <x v="3"/>
    <x v="0"/>
    <x v="4"/>
    <x v="1441"/>
    <x v="1235"/>
    <n v="2"/>
    <n v="1.67"/>
  </r>
  <r>
    <n v="5331"/>
    <d v="2016-08-23T00:00:00"/>
    <x v="2"/>
    <x v="7"/>
    <x v="772"/>
    <x v="0"/>
    <x v="0"/>
    <x v="2"/>
    <x v="2"/>
    <x v="3573"/>
    <n v="8"/>
    <n v="-172.73"/>
  </r>
  <r>
    <n v="5332"/>
    <d v="2016-08-23T00:00:00"/>
    <x v="2"/>
    <x v="7"/>
    <x v="772"/>
    <x v="0"/>
    <x v="1"/>
    <x v="8"/>
    <x v="1310"/>
    <x v="3220"/>
    <n v="3"/>
    <n v="-10.17"/>
  </r>
  <r>
    <n v="5333"/>
    <d v="2016-08-23T00:00:00"/>
    <x v="2"/>
    <x v="7"/>
    <x v="772"/>
    <x v="0"/>
    <x v="2"/>
    <x v="9"/>
    <x v="640"/>
    <x v="3574"/>
    <n v="7"/>
    <n v="-33.32"/>
  </r>
  <r>
    <n v="5334"/>
    <d v="2016-08-23T00:00:00"/>
    <x v="2"/>
    <x v="7"/>
    <x v="282"/>
    <x v="22"/>
    <x v="2"/>
    <x v="15"/>
    <x v="508"/>
    <x v="3575"/>
    <n v="3"/>
    <n v="62.82"/>
  </r>
  <r>
    <n v="5335"/>
    <d v="2016-08-23T00:00:00"/>
    <x v="2"/>
    <x v="7"/>
    <x v="282"/>
    <x v="22"/>
    <x v="0"/>
    <x v="10"/>
    <x v="41"/>
    <x v="3576"/>
    <n v="5"/>
    <n v="63.87"/>
  </r>
  <r>
    <n v="5336"/>
    <d v="2016-08-23T00:00:00"/>
    <x v="2"/>
    <x v="7"/>
    <x v="282"/>
    <x v="22"/>
    <x v="0"/>
    <x v="0"/>
    <x v="741"/>
    <x v="1490"/>
    <n v="6"/>
    <n v="16.989999999999998"/>
  </r>
  <r>
    <n v="5337"/>
    <d v="2016-08-23T00:00:00"/>
    <x v="2"/>
    <x v="7"/>
    <x v="282"/>
    <x v="22"/>
    <x v="1"/>
    <x v="5"/>
    <x v="1078"/>
    <x v="3577"/>
    <n v="6"/>
    <n v="-39.950000000000003"/>
  </r>
  <r>
    <n v="5338"/>
    <d v="2016-08-23T00:00:00"/>
    <x v="2"/>
    <x v="7"/>
    <x v="282"/>
    <x v="22"/>
    <x v="0"/>
    <x v="12"/>
    <x v="882"/>
    <x v="3578"/>
    <n v="5"/>
    <n v="11.21"/>
  </r>
  <r>
    <n v="5339"/>
    <d v="2016-08-23T00:00:00"/>
    <x v="2"/>
    <x v="7"/>
    <x v="282"/>
    <x v="22"/>
    <x v="0"/>
    <x v="14"/>
    <x v="1183"/>
    <x v="2714"/>
    <n v="4"/>
    <n v="0.16"/>
  </r>
  <r>
    <n v="5340"/>
    <d v="2016-08-23T00:00:00"/>
    <x v="2"/>
    <x v="7"/>
    <x v="359"/>
    <x v="20"/>
    <x v="0"/>
    <x v="4"/>
    <x v="6"/>
    <x v="1901"/>
    <n v="5"/>
    <n v="8.73"/>
  </r>
  <r>
    <n v="5341"/>
    <d v="2016-08-23T00:00:00"/>
    <x v="2"/>
    <x v="7"/>
    <x v="359"/>
    <x v="20"/>
    <x v="0"/>
    <x v="12"/>
    <x v="425"/>
    <x v="3579"/>
    <n v="5"/>
    <n v="281.02"/>
  </r>
  <r>
    <n v="5342"/>
    <d v="2016-08-23T00:00:00"/>
    <x v="2"/>
    <x v="7"/>
    <x v="359"/>
    <x v="20"/>
    <x v="0"/>
    <x v="4"/>
    <x v="1099"/>
    <x v="1729"/>
    <n v="6"/>
    <n v="7.92"/>
  </r>
  <r>
    <n v="5343"/>
    <d v="2016-08-23T00:00:00"/>
    <x v="2"/>
    <x v="7"/>
    <x v="338"/>
    <x v="21"/>
    <x v="0"/>
    <x v="1"/>
    <x v="893"/>
    <x v="3580"/>
    <n v="4"/>
    <n v="11.59"/>
  </r>
  <r>
    <n v="5344"/>
    <d v="2016-08-23T00:00:00"/>
    <x v="2"/>
    <x v="7"/>
    <x v="338"/>
    <x v="21"/>
    <x v="0"/>
    <x v="1"/>
    <x v="1738"/>
    <x v="3581"/>
    <n v="3"/>
    <n v="17.670000000000002"/>
  </r>
  <r>
    <n v="5345"/>
    <d v="2016-08-23T00:00:00"/>
    <x v="2"/>
    <x v="7"/>
    <x v="338"/>
    <x v="21"/>
    <x v="0"/>
    <x v="2"/>
    <x v="788"/>
    <x v="908"/>
    <n v="1"/>
    <n v="4.1900000000000004"/>
  </r>
  <r>
    <n v="5346"/>
    <d v="2016-08-23T00:00:00"/>
    <x v="2"/>
    <x v="7"/>
    <x v="338"/>
    <x v="21"/>
    <x v="2"/>
    <x v="9"/>
    <x v="968"/>
    <x v="1183"/>
    <n v="2"/>
    <n v="0.89"/>
  </r>
  <r>
    <n v="5347"/>
    <d v="2016-08-26T00:00:00"/>
    <x v="2"/>
    <x v="7"/>
    <x v="334"/>
    <x v="3"/>
    <x v="0"/>
    <x v="7"/>
    <x v="1739"/>
    <x v="3582"/>
    <n v="3"/>
    <n v="4.91"/>
  </r>
  <r>
    <n v="5348"/>
    <d v="2016-08-26T00:00:00"/>
    <x v="2"/>
    <x v="7"/>
    <x v="334"/>
    <x v="3"/>
    <x v="0"/>
    <x v="0"/>
    <x v="1029"/>
    <x v="276"/>
    <n v="5"/>
    <n v="69.709999999999994"/>
  </r>
  <r>
    <n v="5349"/>
    <d v="2016-08-26T00:00:00"/>
    <x v="2"/>
    <x v="7"/>
    <x v="49"/>
    <x v="0"/>
    <x v="2"/>
    <x v="9"/>
    <x v="671"/>
    <x v="281"/>
    <n v="2"/>
    <n v="44"/>
  </r>
  <r>
    <n v="5350"/>
    <d v="2016-08-26T00:00:00"/>
    <x v="2"/>
    <x v="7"/>
    <x v="49"/>
    <x v="0"/>
    <x v="1"/>
    <x v="5"/>
    <x v="580"/>
    <x v="3583"/>
    <n v="6"/>
    <n v="-29.28"/>
  </r>
  <r>
    <n v="5351"/>
    <d v="2016-08-26T00:00:00"/>
    <x v="2"/>
    <x v="7"/>
    <x v="309"/>
    <x v="22"/>
    <x v="0"/>
    <x v="0"/>
    <x v="727"/>
    <x v="710"/>
    <n v="1"/>
    <n v="3.11"/>
  </r>
  <r>
    <n v="5352"/>
    <d v="2016-08-26T00:00:00"/>
    <x v="2"/>
    <x v="7"/>
    <x v="351"/>
    <x v="3"/>
    <x v="1"/>
    <x v="5"/>
    <x v="610"/>
    <x v="3584"/>
    <n v="4"/>
    <n v="100.2"/>
  </r>
  <r>
    <n v="5353"/>
    <d v="2016-08-26T00:00:00"/>
    <x v="2"/>
    <x v="7"/>
    <x v="422"/>
    <x v="2"/>
    <x v="0"/>
    <x v="4"/>
    <x v="667"/>
    <x v="283"/>
    <n v="3"/>
    <n v="1.64"/>
  </r>
  <r>
    <n v="5354"/>
    <d v="2016-08-26T00:00:00"/>
    <x v="2"/>
    <x v="7"/>
    <x v="422"/>
    <x v="2"/>
    <x v="2"/>
    <x v="9"/>
    <x v="833"/>
    <x v="972"/>
    <n v="2"/>
    <n v="13.2"/>
  </r>
  <r>
    <n v="5355"/>
    <d v="2016-08-26T00:00:00"/>
    <x v="2"/>
    <x v="7"/>
    <x v="324"/>
    <x v="3"/>
    <x v="0"/>
    <x v="4"/>
    <x v="146"/>
    <x v="1985"/>
    <n v="2"/>
    <n v="3.8"/>
  </r>
  <r>
    <n v="5356"/>
    <d v="2016-08-26T00:00:00"/>
    <x v="2"/>
    <x v="7"/>
    <x v="696"/>
    <x v="20"/>
    <x v="2"/>
    <x v="6"/>
    <x v="1740"/>
    <x v="3585"/>
    <n v="6"/>
    <n v="8.25"/>
  </r>
  <r>
    <n v="5357"/>
    <d v="2016-08-26T00:00:00"/>
    <x v="2"/>
    <x v="7"/>
    <x v="696"/>
    <x v="20"/>
    <x v="2"/>
    <x v="9"/>
    <x v="399"/>
    <x v="3586"/>
    <n v="5"/>
    <n v="87.48"/>
  </r>
  <r>
    <n v="5358"/>
    <d v="2016-08-26T00:00:00"/>
    <x v="2"/>
    <x v="7"/>
    <x v="301"/>
    <x v="21"/>
    <x v="2"/>
    <x v="9"/>
    <x v="632"/>
    <x v="3587"/>
    <n v="3"/>
    <n v="14.87"/>
  </r>
  <r>
    <n v="5359"/>
    <d v="2016-08-26T00:00:00"/>
    <x v="2"/>
    <x v="7"/>
    <x v="182"/>
    <x v="14"/>
    <x v="0"/>
    <x v="0"/>
    <x v="1611"/>
    <x v="825"/>
    <n v="2"/>
    <n v="5.66"/>
  </r>
  <r>
    <n v="5360"/>
    <d v="2016-08-26T00:00:00"/>
    <x v="2"/>
    <x v="7"/>
    <x v="182"/>
    <x v="14"/>
    <x v="2"/>
    <x v="6"/>
    <x v="1095"/>
    <x v="910"/>
    <n v="3"/>
    <n v="58.79"/>
  </r>
  <r>
    <n v="5361"/>
    <d v="2016-08-26T00:00:00"/>
    <x v="2"/>
    <x v="7"/>
    <x v="182"/>
    <x v="14"/>
    <x v="1"/>
    <x v="13"/>
    <x v="534"/>
    <x v="591"/>
    <n v="4"/>
    <n v="98.52"/>
  </r>
  <r>
    <n v="5362"/>
    <d v="2016-08-26T00:00:00"/>
    <x v="2"/>
    <x v="7"/>
    <x v="182"/>
    <x v="14"/>
    <x v="2"/>
    <x v="9"/>
    <x v="552"/>
    <x v="145"/>
    <n v="3"/>
    <n v="163.19"/>
  </r>
  <r>
    <n v="5363"/>
    <d v="2016-08-26T00:00:00"/>
    <x v="2"/>
    <x v="7"/>
    <x v="182"/>
    <x v="14"/>
    <x v="0"/>
    <x v="4"/>
    <x v="375"/>
    <x v="406"/>
    <n v="3"/>
    <n v="2.5099999999999998"/>
  </r>
  <r>
    <n v="5364"/>
    <d v="2016-08-26T00:00:00"/>
    <x v="2"/>
    <x v="7"/>
    <x v="21"/>
    <x v="4"/>
    <x v="1"/>
    <x v="8"/>
    <x v="403"/>
    <x v="2626"/>
    <n v="3"/>
    <n v="41.04"/>
  </r>
  <r>
    <n v="5365"/>
    <d v="2016-08-26T00:00:00"/>
    <x v="2"/>
    <x v="7"/>
    <x v="687"/>
    <x v="20"/>
    <x v="0"/>
    <x v="3"/>
    <x v="1461"/>
    <x v="3560"/>
    <n v="8"/>
    <n v="45.84"/>
  </r>
  <r>
    <n v="5366"/>
    <d v="2016-08-26T00:00:00"/>
    <x v="2"/>
    <x v="7"/>
    <x v="642"/>
    <x v="16"/>
    <x v="0"/>
    <x v="0"/>
    <x v="426"/>
    <x v="3588"/>
    <n v="1"/>
    <n v="11.24"/>
  </r>
  <r>
    <n v="5367"/>
    <d v="2016-08-27T00:00:00"/>
    <x v="2"/>
    <x v="7"/>
    <x v="567"/>
    <x v="0"/>
    <x v="0"/>
    <x v="14"/>
    <x v="277"/>
    <x v="2348"/>
    <n v="5"/>
    <n v="-10.95"/>
  </r>
  <r>
    <n v="5368"/>
    <d v="2016-08-27T00:00:00"/>
    <x v="2"/>
    <x v="7"/>
    <x v="567"/>
    <x v="0"/>
    <x v="0"/>
    <x v="0"/>
    <x v="1287"/>
    <x v="3589"/>
    <n v="1"/>
    <n v="1.1499999999999999"/>
  </r>
  <r>
    <n v="5369"/>
    <d v="2016-08-27T00:00:00"/>
    <x v="2"/>
    <x v="7"/>
    <x v="567"/>
    <x v="0"/>
    <x v="0"/>
    <x v="0"/>
    <x v="1515"/>
    <x v="973"/>
    <n v="1"/>
    <n v="1.68"/>
  </r>
  <r>
    <n v="5370"/>
    <d v="2016-08-27T00:00:00"/>
    <x v="2"/>
    <x v="7"/>
    <x v="567"/>
    <x v="0"/>
    <x v="0"/>
    <x v="14"/>
    <x v="1340"/>
    <x v="3590"/>
    <n v="4"/>
    <n v="6.21"/>
  </r>
  <r>
    <n v="5371"/>
    <d v="2016-08-27T00:00:00"/>
    <x v="2"/>
    <x v="7"/>
    <x v="764"/>
    <x v="32"/>
    <x v="0"/>
    <x v="0"/>
    <x v="207"/>
    <x v="222"/>
    <n v="3"/>
    <n v="60.26"/>
  </r>
  <r>
    <n v="5372"/>
    <d v="2016-08-27T00:00:00"/>
    <x v="2"/>
    <x v="7"/>
    <x v="764"/>
    <x v="32"/>
    <x v="1"/>
    <x v="13"/>
    <x v="670"/>
    <x v="3591"/>
    <n v="1"/>
    <n v="20.97"/>
  </r>
  <r>
    <n v="5373"/>
    <d v="2016-08-27T00:00:00"/>
    <x v="2"/>
    <x v="7"/>
    <x v="764"/>
    <x v="32"/>
    <x v="2"/>
    <x v="6"/>
    <x v="1288"/>
    <x v="2388"/>
    <n v="3"/>
    <n v="28.79"/>
  </r>
  <r>
    <n v="5374"/>
    <d v="2016-08-27T00:00:00"/>
    <x v="2"/>
    <x v="7"/>
    <x v="764"/>
    <x v="32"/>
    <x v="0"/>
    <x v="0"/>
    <x v="1674"/>
    <x v="3530"/>
    <n v="9"/>
    <n v="36.69"/>
  </r>
  <r>
    <n v="5375"/>
    <d v="2016-08-27T00:00:00"/>
    <x v="2"/>
    <x v="7"/>
    <x v="764"/>
    <x v="32"/>
    <x v="0"/>
    <x v="7"/>
    <x v="78"/>
    <x v="2410"/>
    <n v="4"/>
    <n v="5.26"/>
  </r>
  <r>
    <n v="5376"/>
    <d v="2016-08-27T00:00:00"/>
    <x v="2"/>
    <x v="7"/>
    <x v="764"/>
    <x v="32"/>
    <x v="0"/>
    <x v="3"/>
    <x v="541"/>
    <x v="1354"/>
    <n v="5"/>
    <n v="13.92"/>
  </r>
  <r>
    <n v="5377"/>
    <d v="2016-08-27T00:00:00"/>
    <x v="2"/>
    <x v="7"/>
    <x v="735"/>
    <x v="0"/>
    <x v="0"/>
    <x v="2"/>
    <x v="1546"/>
    <x v="3459"/>
    <n v="1"/>
    <n v="1.06"/>
  </r>
  <r>
    <n v="5378"/>
    <d v="2016-08-27T00:00:00"/>
    <x v="2"/>
    <x v="7"/>
    <x v="735"/>
    <x v="0"/>
    <x v="0"/>
    <x v="0"/>
    <x v="386"/>
    <x v="2828"/>
    <n v="5"/>
    <n v="27.97"/>
  </r>
  <r>
    <n v="5379"/>
    <d v="2016-08-27T00:00:00"/>
    <x v="2"/>
    <x v="7"/>
    <x v="551"/>
    <x v="16"/>
    <x v="0"/>
    <x v="1"/>
    <x v="1741"/>
    <x v="2910"/>
    <n v="4"/>
    <n v="3.34"/>
  </r>
  <r>
    <n v="5380"/>
    <d v="2016-08-28T00:00:00"/>
    <x v="2"/>
    <x v="7"/>
    <x v="330"/>
    <x v="26"/>
    <x v="0"/>
    <x v="0"/>
    <x v="861"/>
    <x v="2135"/>
    <n v="3"/>
    <n v="5.61"/>
  </r>
  <r>
    <n v="5381"/>
    <d v="2016-08-28T00:00:00"/>
    <x v="2"/>
    <x v="7"/>
    <x v="330"/>
    <x v="26"/>
    <x v="2"/>
    <x v="6"/>
    <x v="80"/>
    <x v="3069"/>
    <n v="3"/>
    <n v="8.14"/>
  </r>
  <r>
    <n v="5382"/>
    <d v="2016-08-28T00:00:00"/>
    <x v="2"/>
    <x v="7"/>
    <x v="717"/>
    <x v="0"/>
    <x v="0"/>
    <x v="3"/>
    <x v="772"/>
    <x v="3592"/>
    <n v="9"/>
    <n v="-21.68"/>
  </r>
  <r>
    <n v="5383"/>
    <d v="2016-08-28T00:00:00"/>
    <x v="2"/>
    <x v="7"/>
    <x v="717"/>
    <x v="0"/>
    <x v="0"/>
    <x v="3"/>
    <x v="1664"/>
    <x v="2243"/>
    <n v="4"/>
    <n v="-16.54"/>
  </r>
  <r>
    <n v="5384"/>
    <d v="2016-08-28T00:00:00"/>
    <x v="2"/>
    <x v="7"/>
    <x v="717"/>
    <x v="0"/>
    <x v="1"/>
    <x v="11"/>
    <x v="1093"/>
    <x v="3593"/>
    <n v="2"/>
    <n v="-52.89"/>
  </r>
  <r>
    <n v="5385"/>
    <d v="2016-08-28T00:00:00"/>
    <x v="2"/>
    <x v="7"/>
    <x v="615"/>
    <x v="10"/>
    <x v="0"/>
    <x v="3"/>
    <x v="762"/>
    <x v="2882"/>
    <n v="8"/>
    <n v="-12.29"/>
  </r>
  <r>
    <n v="5386"/>
    <d v="2016-08-29T00:00:00"/>
    <x v="2"/>
    <x v="7"/>
    <x v="81"/>
    <x v="1"/>
    <x v="0"/>
    <x v="0"/>
    <x v="1593"/>
    <x v="3594"/>
    <n v="7"/>
    <n v="22.62"/>
  </r>
  <r>
    <n v="5387"/>
    <d v="2016-08-29T00:00:00"/>
    <x v="2"/>
    <x v="7"/>
    <x v="81"/>
    <x v="1"/>
    <x v="2"/>
    <x v="9"/>
    <x v="677"/>
    <x v="772"/>
    <n v="3"/>
    <n v="-10.8"/>
  </r>
  <r>
    <n v="5388"/>
    <d v="2016-08-29T00:00:00"/>
    <x v="2"/>
    <x v="7"/>
    <x v="81"/>
    <x v="1"/>
    <x v="0"/>
    <x v="3"/>
    <x v="566"/>
    <x v="1087"/>
    <n v="3"/>
    <n v="-3.04"/>
  </r>
  <r>
    <n v="5389"/>
    <d v="2016-08-29T00:00:00"/>
    <x v="2"/>
    <x v="7"/>
    <x v="692"/>
    <x v="38"/>
    <x v="0"/>
    <x v="14"/>
    <x v="139"/>
    <x v="3595"/>
    <n v="3"/>
    <n v="8.1"/>
  </r>
  <r>
    <n v="5390"/>
    <d v="2016-08-29T00:00:00"/>
    <x v="2"/>
    <x v="7"/>
    <x v="690"/>
    <x v="20"/>
    <x v="2"/>
    <x v="6"/>
    <x v="1740"/>
    <x v="3596"/>
    <n v="4"/>
    <n v="5.5"/>
  </r>
  <r>
    <n v="5391"/>
    <d v="2016-08-29T00:00:00"/>
    <x v="2"/>
    <x v="7"/>
    <x v="169"/>
    <x v="2"/>
    <x v="1"/>
    <x v="13"/>
    <x v="593"/>
    <x v="3597"/>
    <n v="4"/>
    <n v="-56.45"/>
  </r>
  <r>
    <n v="5392"/>
    <d v="2016-08-29T00:00:00"/>
    <x v="2"/>
    <x v="7"/>
    <x v="169"/>
    <x v="2"/>
    <x v="1"/>
    <x v="11"/>
    <x v="1615"/>
    <x v="3598"/>
    <n v="4"/>
    <n v="-81.94"/>
  </r>
  <r>
    <n v="5393"/>
    <d v="2016-08-29T00:00:00"/>
    <x v="2"/>
    <x v="7"/>
    <x v="169"/>
    <x v="2"/>
    <x v="0"/>
    <x v="3"/>
    <x v="246"/>
    <x v="656"/>
    <n v="2"/>
    <n v="-2.79"/>
  </r>
  <r>
    <n v="5394"/>
    <d v="2016-08-29T00:00:00"/>
    <x v="2"/>
    <x v="7"/>
    <x v="169"/>
    <x v="2"/>
    <x v="0"/>
    <x v="7"/>
    <x v="828"/>
    <x v="2775"/>
    <n v="7"/>
    <n v="-2.38"/>
  </r>
  <r>
    <n v="5395"/>
    <d v="2016-08-30T00:00:00"/>
    <x v="2"/>
    <x v="7"/>
    <x v="487"/>
    <x v="2"/>
    <x v="2"/>
    <x v="6"/>
    <x v="86"/>
    <x v="3599"/>
    <n v="3"/>
    <n v="-67.88"/>
  </r>
  <r>
    <n v="5396"/>
    <d v="2016-08-30T00:00:00"/>
    <x v="2"/>
    <x v="7"/>
    <x v="487"/>
    <x v="2"/>
    <x v="0"/>
    <x v="2"/>
    <x v="865"/>
    <x v="3600"/>
    <n v="2"/>
    <n v="3.39"/>
  </r>
  <r>
    <n v="5397"/>
    <d v="2016-08-30T00:00:00"/>
    <x v="2"/>
    <x v="7"/>
    <x v="487"/>
    <x v="2"/>
    <x v="1"/>
    <x v="5"/>
    <x v="629"/>
    <x v="3601"/>
    <n v="4"/>
    <n v="-258.5"/>
  </r>
  <r>
    <n v="5398"/>
    <d v="2016-08-30T00:00:00"/>
    <x v="2"/>
    <x v="7"/>
    <x v="487"/>
    <x v="2"/>
    <x v="0"/>
    <x v="1"/>
    <x v="37"/>
    <x v="523"/>
    <n v="10"/>
    <n v="33.83"/>
  </r>
  <r>
    <n v="5399"/>
    <d v="2016-08-30T00:00:00"/>
    <x v="2"/>
    <x v="7"/>
    <x v="487"/>
    <x v="2"/>
    <x v="0"/>
    <x v="3"/>
    <x v="637"/>
    <x v="3602"/>
    <n v="6"/>
    <n v="-27.69"/>
  </r>
  <r>
    <n v="5400"/>
    <d v="2016-08-30T00:00:00"/>
    <x v="2"/>
    <x v="7"/>
    <x v="100"/>
    <x v="3"/>
    <x v="1"/>
    <x v="8"/>
    <x v="1200"/>
    <x v="2238"/>
    <n v="4"/>
    <n v="15.99"/>
  </r>
  <r>
    <n v="5401"/>
    <d v="2016-08-30T00:00:00"/>
    <x v="2"/>
    <x v="7"/>
    <x v="100"/>
    <x v="3"/>
    <x v="2"/>
    <x v="6"/>
    <x v="1210"/>
    <x v="811"/>
    <n v="5"/>
    <n v="42.5"/>
  </r>
  <r>
    <n v="5402"/>
    <d v="2016-08-31T00:00:00"/>
    <x v="2"/>
    <x v="7"/>
    <x v="633"/>
    <x v="0"/>
    <x v="0"/>
    <x v="2"/>
    <x v="1677"/>
    <x v="1293"/>
    <n v="2"/>
    <n v="2.4"/>
  </r>
  <r>
    <n v="5403"/>
    <d v="2016-09-01T00:00:00"/>
    <x v="2"/>
    <x v="8"/>
    <x v="692"/>
    <x v="20"/>
    <x v="2"/>
    <x v="9"/>
    <x v="1206"/>
    <x v="3603"/>
    <n v="1"/>
    <n v="2.31"/>
  </r>
  <r>
    <n v="5404"/>
    <d v="2016-09-01T00:00:00"/>
    <x v="2"/>
    <x v="8"/>
    <x v="692"/>
    <x v="20"/>
    <x v="0"/>
    <x v="0"/>
    <x v="572"/>
    <x v="396"/>
    <n v="2"/>
    <n v="11.54"/>
  </r>
  <r>
    <n v="5405"/>
    <d v="2016-09-01T00:00:00"/>
    <x v="2"/>
    <x v="8"/>
    <x v="692"/>
    <x v="20"/>
    <x v="0"/>
    <x v="3"/>
    <x v="595"/>
    <x v="3604"/>
    <n v="1"/>
    <n v="1.07"/>
  </r>
  <r>
    <n v="5406"/>
    <d v="2016-09-01T00:00:00"/>
    <x v="2"/>
    <x v="8"/>
    <x v="692"/>
    <x v="20"/>
    <x v="0"/>
    <x v="0"/>
    <x v="572"/>
    <x v="644"/>
    <n v="4"/>
    <n v="23.09"/>
  </r>
  <r>
    <n v="5407"/>
    <d v="2016-09-01T00:00:00"/>
    <x v="2"/>
    <x v="8"/>
    <x v="692"/>
    <x v="20"/>
    <x v="0"/>
    <x v="3"/>
    <x v="501"/>
    <x v="3605"/>
    <n v="4"/>
    <n v="1415.43"/>
  </r>
  <r>
    <n v="5408"/>
    <d v="2016-09-01T00:00:00"/>
    <x v="2"/>
    <x v="8"/>
    <x v="755"/>
    <x v="3"/>
    <x v="0"/>
    <x v="10"/>
    <x v="944"/>
    <x v="3104"/>
    <n v="2"/>
    <n v="10.94"/>
  </r>
  <r>
    <n v="5409"/>
    <d v="2016-09-01T00:00:00"/>
    <x v="2"/>
    <x v="8"/>
    <x v="78"/>
    <x v="2"/>
    <x v="0"/>
    <x v="0"/>
    <x v="1700"/>
    <x v="1291"/>
    <n v="6"/>
    <n v="9.91"/>
  </r>
  <r>
    <n v="5410"/>
    <d v="2016-09-01T00:00:00"/>
    <x v="2"/>
    <x v="8"/>
    <x v="78"/>
    <x v="2"/>
    <x v="2"/>
    <x v="6"/>
    <x v="1605"/>
    <x v="664"/>
    <n v="2"/>
    <n v="-4.8"/>
  </r>
  <r>
    <n v="5411"/>
    <d v="2016-09-01T00:00:00"/>
    <x v="2"/>
    <x v="8"/>
    <x v="78"/>
    <x v="2"/>
    <x v="0"/>
    <x v="7"/>
    <x v="78"/>
    <x v="3606"/>
    <n v="7"/>
    <n v="5.42"/>
  </r>
  <r>
    <n v="5412"/>
    <d v="2016-09-01T00:00:00"/>
    <x v="2"/>
    <x v="8"/>
    <x v="190"/>
    <x v="20"/>
    <x v="2"/>
    <x v="9"/>
    <x v="77"/>
    <x v="78"/>
    <n v="6"/>
    <n v="206.32"/>
  </r>
  <r>
    <n v="5413"/>
    <d v="2016-09-01T00:00:00"/>
    <x v="2"/>
    <x v="8"/>
    <x v="190"/>
    <x v="20"/>
    <x v="2"/>
    <x v="9"/>
    <x v="306"/>
    <x v="3607"/>
    <n v="2"/>
    <n v="30.44"/>
  </r>
  <r>
    <n v="5414"/>
    <d v="2016-09-01T00:00:00"/>
    <x v="2"/>
    <x v="8"/>
    <x v="190"/>
    <x v="20"/>
    <x v="0"/>
    <x v="14"/>
    <x v="817"/>
    <x v="1322"/>
    <n v="3"/>
    <n v="3.29"/>
  </r>
  <r>
    <n v="5415"/>
    <d v="2016-09-01T00:00:00"/>
    <x v="2"/>
    <x v="8"/>
    <x v="190"/>
    <x v="20"/>
    <x v="1"/>
    <x v="8"/>
    <x v="14"/>
    <x v="2332"/>
    <n v="3"/>
    <n v="61.38"/>
  </r>
  <r>
    <n v="5416"/>
    <d v="2016-09-01T00:00:00"/>
    <x v="2"/>
    <x v="8"/>
    <x v="409"/>
    <x v="14"/>
    <x v="0"/>
    <x v="3"/>
    <x v="96"/>
    <x v="2563"/>
    <n v="5"/>
    <n v="11.09"/>
  </r>
  <r>
    <n v="5417"/>
    <d v="2016-09-01T00:00:00"/>
    <x v="2"/>
    <x v="8"/>
    <x v="409"/>
    <x v="14"/>
    <x v="2"/>
    <x v="6"/>
    <x v="1639"/>
    <x v="2772"/>
    <n v="1"/>
    <n v="2.2799999999999998"/>
  </r>
  <r>
    <n v="5418"/>
    <d v="2016-09-01T00:00:00"/>
    <x v="2"/>
    <x v="8"/>
    <x v="409"/>
    <x v="14"/>
    <x v="0"/>
    <x v="12"/>
    <x v="1551"/>
    <x v="3608"/>
    <n v="4"/>
    <n v="71.16"/>
  </r>
  <r>
    <n v="5419"/>
    <d v="2016-09-01T00:00:00"/>
    <x v="2"/>
    <x v="8"/>
    <x v="409"/>
    <x v="14"/>
    <x v="0"/>
    <x v="3"/>
    <x v="116"/>
    <x v="2873"/>
    <n v="4"/>
    <n v="14.46"/>
  </r>
  <r>
    <n v="5420"/>
    <d v="2016-09-01T00:00:00"/>
    <x v="2"/>
    <x v="8"/>
    <x v="409"/>
    <x v="14"/>
    <x v="0"/>
    <x v="4"/>
    <x v="588"/>
    <x v="687"/>
    <n v="2"/>
    <n v="2.99"/>
  </r>
  <r>
    <n v="5421"/>
    <d v="2016-09-01T00:00:00"/>
    <x v="2"/>
    <x v="8"/>
    <x v="409"/>
    <x v="14"/>
    <x v="0"/>
    <x v="3"/>
    <x v="515"/>
    <x v="2183"/>
    <n v="5"/>
    <n v="12.67"/>
  </r>
  <r>
    <n v="5422"/>
    <d v="2016-09-01T00:00:00"/>
    <x v="2"/>
    <x v="8"/>
    <x v="162"/>
    <x v="3"/>
    <x v="0"/>
    <x v="10"/>
    <x v="681"/>
    <x v="6"/>
    <n v="1"/>
    <n v="5.75"/>
  </r>
  <r>
    <n v="5423"/>
    <d v="2016-09-02T00:00:00"/>
    <x v="2"/>
    <x v="8"/>
    <x v="502"/>
    <x v="20"/>
    <x v="0"/>
    <x v="4"/>
    <x v="1007"/>
    <x v="3609"/>
    <n v="2"/>
    <n v="19.62"/>
  </r>
  <r>
    <n v="5424"/>
    <d v="2016-09-02T00:00:00"/>
    <x v="2"/>
    <x v="8"/>
    <x v="502"/>
    <x v="20"/>
    <x v="1"/>
    <x v="8"/>
    <x v="763"/>
    <x v="2447"/>
    <n v="2"/>
    <n v="10"/>
  </r>
  <r>
    <n v="5425"/>
    <d v="2016-09-02T00:00:00"/>
    <x v="2"/>
    <x v="8"/>
    <x v="331"/>
    <x v="21"/>
    <x v="0"/>
    <x v="7"/>
    <x v="710"/>
    <x v="3610"/>
    <n v="1"/>
    <n v="0.65"/>
  </r>
  <r>
    <n v="5426"/>
    <d v="2016-09-02T00:00:00"/>
    <x v="2"/>
    <x v="8"/>
    <x v="331"/>
    <x v="21"/>
    <x v="0"/>
    <x v="3"/>
    <x v="333"/>
    <x v="1985"/>
    <n v="2"/>
    <n v="3.88"/>
  </r>
  <r>
    <n v="5427"/>
    <d v="2016-09-02T00:00:00"/>
    <x v="2"/>
    <x v="8"/>
    <x v="381"/>
    <x v="3"/>
    <x v="0"/>
    <x v="2"/>
    <x v="271"/>
    <x v="3611"/>
    <n v="3"/>
    <n v="12.1"/>
  </r>
  <r>
    <n v="5428"/>
    <d v="2016-09-02T00:00:00"/>
    <x v="2"/>
    <x v="8"/>
    <x v="556"/>
    <x v="1"/>
    <x v="0"/>
    <x v="1"/>
    <x v="645"/>
    <x v="1091"/>
    <n v="5"/>
    <n v="9.8699999999999992"/>
  </r>
  <r>
    <n v="5429"/>
    <d v="2016-09-02T00:00:00"/>
    <x v="2"/>
    <x v="8"/>
    <x v="556"/>
    <x v="1"/>
    <x v="0"/>
    <x v="2"/>
    <x v="1125"/>
    <x v="1395"/>
    <n v="2"/>
    <n v="-8.35"/>
  </r>
  <r>
    <n v="5430"/>
    <d v="2016-09-02T00:00:00"/>
    <x v="2"/>
    <x v="8"/>
    <x v="556"/>
    <x v="1"/>
    <x v="2"/>
    <x v="15"/>
    <x v="1742"/>
    <x v="3612"/>
    <n v="3"/>
    <n v="-19.47"/>
  </r>
  <r>
    <n v="5431"/>
    <d v="2016-09-02T00:00:00"/>
    <x v="2"/>
    <x v="8"/>
    <x v="398"/>
    <x v="1"/>
    <x v="1"/>
    <x v="8"/>
    <x v="888"/>
    <x v="3613"/>
    <n v="2"/>
    <n v="-75.84"/>
  </r>
  <r>
    <n v="5432"/>
    <d v="2016-09-02T00:00:00"/>
    <x v="2"/>
    <x v="8"/>
    <x v="364"/>
    <x v="25"/>
    <x v="0"/>
    <x v="3"/>
    <x v="1480"/>
    <x v="3614"/>
    <n v="7"/>
    <n v="-17.57"/>
  </r>
  <r>
    <n v="5433"/>
    <d v="2016-09-02T00:00:00"/>
    <x v="2"/>
    <x v="8"/>
    <x v="364"/>
    <x v="25"/>
    <x v="0"/>
    <x v="12"/>
    <x v="1743"/>
    <x v="3615"/>
    <n v="9"/>
    <n v="34.81"/>
  </r>
  <r>
    <n v="5434"/>
    <d v="2016-09-02T00:00:00"/>
    <x v="2"/>
    <x v="8"/>
    <x v="364"/>
    <x v="25"/>
    <x v="0"/>
    <x v="4"/>
    <x v="118"/>
    <x v="121"/>
    <n v="4"/>
    <n v="3.4"/>
  </r>
  <r>
    <n v="5435"/>
    <d v="2016-09-02T00:00:00"/>
    <x v="2"/>
    <x v="8"/>
    <x v="364"/>
    <x v="25"/>
    <x v="1"/>
    <x v="13"/>
    <x v="989"/>
    <x v="3616"/>
    <n v="3"/>
    <n v="-149.63"/>
  </r>
  <r>
    <n v="5436"/>
    <d v="2016-09-02T00:00:00"/>
    <x v="2"/>
    <x v="8"/>
    <x v="364"/>
    <x v="25"/>
    <x v="2"/>
    <x v="9"/>
    <x v="1208"/>
    <x v="3617"/>
    <n v="3"/>
    <n v="303.8"/>
  </r>
  <r>
    <n v="5437"/>
    <d v="2016-09-02T00:00:00"/>
    <x v="2"/>
    <x v="8"/>
    <x v="364"/>
    <x v="25"/>
    <x v="0"/>
    <x v="3"/>
    <x v="1467"/>
    <x v="2632"/>
    <n v="5"/>
    <n v="-12.63"/>
  </r>
  <r>
    <n v="5438"/>
    <d v="2016-09-02T00:00:00"/>
    <x v="2"/>
    <x v="8"/>
    <x v="614"/>
    <x v="22"/>
    <x v="2"/>
    <x v="16"/>
    <x v="937"/>
    <x v="2823"/>
    <n v="2"/>
    <n v="449.99"/>
  </r>
  <r>
    <n v="5439"/>
    <d v="2016-09-02T00:00:00"/>
    <x v="2"/>
    <x v="8"/>
    <x v="476"/>
    <x v="0"/>
    <x v="0"/>
    <x v="3"/>
    <x v="1129"/>
    <x v="918"/>
    <n v="8"/>
    <n v="-13.34"/>
  </r>
  <r>
    <n v="5440"/>
    <d v="2016-09-02T00:00:00"/>
    <x v="2"/>
    <x v="8"/>
    <x v="476"/>
    <x v="0"/>
    <x v="2"/>
    <x v="9"/>
    <x v="1617"/>
    <x v="3618"/>
    <n v="5"/>
    <n v="33.909999999999997"/>
  </r>
  <r>
    <n v="5441"/>
    <d v="2016-09-02T00:00:00"/>
    <x v="2"/>
    <x v="8"/>
    <x v="383"/>
    <x v="22"/>
    <x v="1"/>
    <x v="5"/>
    <x v="1322"/>
    <x v="3619"/>
    <n v="3"/>
    <n v="-2.7"/>
  </r>
  <r>
    <n v="5442"/>
    <d v="2016-09-02T00:00:00"/>
    <x v="2"/>
    <x v="8"/>
    <x v="383"/>
    <x v="22"/>
    <x v="0"/>
    <x v="10"/>
    <x v="611"/>
    <x v="3620"/>
    <n v="3"/>
    <n v="30.99"/>
  </r>
  <r>
    <n v="5443"/>
    <d v="2016-09-02T00:00:00"/>
    <x v="2"/>
    <x v="8"/>
    <x v="336"/>
    <x v="3"/>
    <x v="1"/>
    <x v="8"/>
    <x v="58"/>
    <x v="3621"/>
    <n v="9"/>
    <n v="31.24"/>
  </r>
  <r>
    <n v="5444"/>
    <d v="2016-09-02T00:00:00"/>
    <x v="2"/>
    <x v="8"/>
    <x v="336"/>
    <x v="3"/>
    <x v="0"/>
    <x v="2"/>
    <x v="110"/>
    <x v="3622"/>
    <n v="3"/>
    <n v="0.95"/>
  </r>
  <r>
    <n v="5445"/>
    <d v="2016-09-02T00:00:00"/>
    <x v="2"/>
    <x v="8"/>
    <x v="336"/>
    <x v="3"/>
    <x v="2"/>
    <x v="6"/>
    <x v="686"/>
    <x v="781"/>
    <n v="4"/>
    <n v="68.2"/>
  </r>
  <r>
    <n v="5446"/>
    <d v="2016-09-02T00:00:00"/>
    <x v="2"/>
    <x v="8"/>
    <x v="336"/>
    <x v="3"/>
    <x v="0"/>
    <x v="4"/>
    <x v="347"/>
    <x v="3007"/>
    <n v="7"/>
    <n v="5.23"/>
  </r>
  <r>
    <n v="5447"/>
    <d v="2016-09-02T00:00:00"/>
    <x v="2"/>
    <x v="8"/>
    <x v="336"/>
    <x v="3"/>
    <x v="1"/>
    <x v="13"/>
    <x v="444"/>
    <x v="3623"/>
    <n v="3"/>
    <n v="28.44"/>
  </r>
  <r>
    <n v="5448"/>
    <d v="2016-09-02T00:00:00"/>
    <x v="2"/>
    <x v="8"/>
    <x v="336"/>
    <x v="3"/>
    <x v="0"/>
    <x v="3"/>
    <x v="529"/>
    <x v="1117"/>
    <n v="1"/>
    <n v="2.56"/>
  </r>
  <r>
    <n v="5449"/>
    <d v="2016-09-03T00:00:00"/>
    <x v="2"/>
    <x v="8"/>
    <x v="125"/>
    <x v="2"/>
    <x v="0"/>
    <x v="3"/>
    <x v="1391"/>
    <x v="3624"/>
    <n v="5"/>
    <n v="-760.98"/>
  </r>
  <r>
    <n v="5450"/>
    <d v="2016-09-03T00:00:00"/>
    <x v="2"/>
    <x v="8"/>
    <x v="125"/>
    <x v="2"/>
    <x v="2"/>
    <x v="6"/>
    <x v="1379"/>
    <x v="3134"/>
    <n v="3"/>
    <n v="-46.8"/>
  </r>
  <r>
    <n v="5451"/>
    <d v="2016-09-03T00:00:00"/>
    <x v="2"/>
    <x v="8"/>
    <x v="488"/>
    <x v="1"/>
    <x v="1"/>
    <x v="8"/>
    <x v="1330"/>
    <x v="3625"/>
    <n v="3"/>
    <n v="-90.25"/>
  </r>
  <r>
    <n v="5452"/>
    <d v="2016-09-03T00:00:00"/>
    <x v="2"/>
    <x v="8"/>
    <x v="246"/>
    <x v="1"/>
    <x v="0"/>
    <x v="3"/>
    <x v="1245"/>
    <x v="3626"/>
    <n v="3"/>
    <n v="-14.97"/>
  </r>
  <r>
    <n v="5453"/>
    <d v="2016-09-03T00:00:00"/>
    <x v="2"/>
    <x v="8"/>
    <x v="76"/>
    <x v="37"/>
    <x v="0"/>
    <x v="0"/>
    <x v="1589"/>
    <x v="3627"/>
    <n v="7"/>
    <n v="22.15"/>
  </r>
  <r>
    <n v="5454"/>
    <d v="2016-09-03T00:00:00"/>
    <x v="2"/>
    <x v="8"/>
    <x v="612"/>
    <x v="21"/>
    <x v="0"/>
    <x v="2"/>
    <x v="199"/>
    <x v="3628"/>
    <n v="5"/>
    <n v="14.17"/>
  </r>
  <r>
    <n v="5455"/>
    <d v="2016-09-03T00:00:00"/>
    <x v="2"/>
    <x v="8"/>
    <x v="563"/>
    <x v="8"/>
    <x v="0"/>
    <x v="3"/>
    <x v="1480"/>
    <x v="3629"/>
    <n v="8"/>
    <n v="41.02"/>
  </r>
  <r>
    <n v="5456"/>
    <d v="2016-09-03T00:00:00"/>
    <x v="2"/>
    <x v="8"/>
    <x v="221"/>
    <x v="36"/>
    <x v="1"/>
    <x v="11"/>
    <x v="1093"/>
    <x v="3630"/>
    <n v="3"/>
    <n v="31.04"/>
  </r>
  <r>
    <n v="5457"/>
    <d v="2016-09-03T00:00:00"/>
    <x v="2"/>
    <x v="8"/>
    <x v="221"/>
    <x v="36"/>
    <x v="1"/>
    <x v="8"/>
    <x v="977"/>
    <x v="1195"/>
    <n v="2"/>
    <n v="4.28"/>
  </r>
  <r>
    <n v="5458"/>
    <d v="2016-09-03T00:00:00"/>
    <x v="2"/>
    <x v="8"/>
    <x v="221"/>
    <x v="36"/>
    <x v="0"/>
    <x v="3"/>
    <x v="1088"/>
    <x v="1822"/>
    <n v="2"/>
    <n v="5.87"/>
  </r>
  <r>
    <n v="5459"/>
    <d v="2016-09-03T00:00:00"/>
    <x v="2"/>
    <x v="8"/>
    <x v="221"/>
    <x v="36"/>
    <x v="0"/>
    <x v="1"/>
    <x v="1323"/>
    <x v="875"/>
    <n v="8"/>
    <n v="27.49"/>
  </r>
  <r>
    <n v="5460"/>
    <d v="2016-09-03T00:00:00"/>
    <x v="2"/>
    <x v="8"/>
    <x v="751"/>
    <x v="1"/>
    <x v="1"/>
    <x v="11"/>
    <x v="1744"/>
    <x v="3631"/>
    <n v="4"/>
    <n v="0"/>
  </r>
  <r>
    <n v="5461"/>
    <d v="2016-09-03T00:00:00"/>
    <x v="2"/>
    <x v="8"/>
    <x v="719"/>
    <x v="10"/>
    <x v="0"/>
    <x v="0"/>
    <x v="861"/>
    <x v="800"/>
    <n v="6"/>
    <n v="11.22"/>
  </r>
  <r>
    <n v="5462"/>
    <d v="2016-09-04T00:00:00"/>
    <x v="2"/>
    <x v="8"/>
    <x v="325"/>
    <x v="0"/>
    <x v="0"/>
    <x v="4"/>
    <x v="718"/>
    <x v="823"/>
    <n v="1"/>
    <n v="1.03"/>
  </r>
  <r>
    <n v="5463"/>
    <d v="2016-09-04T00:00:00"/>
    <x v="2"/>
    <x v="8"/>
    <x v="325"/>
    <x v="0"/>
    <x v="0"/>
    <x v="4"/>
    <x v="151"/>
    <x v="3632"/>
    <n v="3"/>
    <n v="7.02"/>
  </r>
  <r>
    <n v="5464"/>
    <d v="2016-09-04T00:00:00"/>
    <x v="2"/>
    <x v="8"/>
    <x v="107"/>
    <x v="20"/>
    <x v="1"/>
    <x v="8"/>
    <x v="1466"/>
    <x v="1916"/>
    <n v="1"/>
    <n v="24.94"/>
  </r>
  <r>
    <n v="5465"/>
    <d v="2016-09-04T00:00:00"/>
    <x v="2"/>
    <x v="8"/>
    <x v="107"/>
    <x v="20"/>
    <x v="0"/>
    <x v="3"/>
    <x v="958"/>
    <x v="3633"/>
    <n v="5"/>
    <n v="20.45"/>
  </r>
  <r>
    <n v="5466"/>
    <d v="2016-09-04T00:00:00"/>
    <x v="2"/>
    <x v="8"/>
    <x v="107"/>
    <x v="20"/>
    <x v="0"/>
    <x v="14"/>
    <x v="1745"/>
    <x v="850"/>
    <n v="4"/>
    <n v="6.59"/>
  </r>
  <r>
    <n v="5467"/>
    <d v="2016-09-04T00:00:00"/>
    <x v="2"/>
    <x v="8"/>
    <x v="16"/>
    <x v="15"/>
    <x v="0"/>
    <x v="0"/>
    <x v="976"/>
    <x v="3634"/>
    <n v="3"/>
    <n v="4.1100000000000003"/>
  </r>
  <r>
    <n v="5468"/>
    <d v="2016-09-04T00:00:00"/>
    <x v="2"/>
    <x v="8"/>
    <x v="16"/>
    <x v="15"/>
    <x v="0"/>
    <x v="12"/>
    <x v="1217"/>
    <x v="2399"/>
    <n v="2"/>
    <n v="8.7200000000000006"/>
  </r>
  <r>
    <n v="5469"/>
    <d v="2016-09-04T00:00:00"/>
    <x v="2"/>
    <x v="8"/>
    <x v="16"/>
    <x v="15"/>
    <x v="0"/>
    <x v="4"/>
    <x v="311"/>
    <x v="3635"/>
    <n v="2"/>
    <n v="8.33"/>
  </r>
  <r>
    <n v="5470"/>
    <d v="2016-09-04T00:00:00"/>
    <x v="2"/>
    <x v="8"/>
    <x v="266"/>
    <x v="5"/>
    <x v="1"/>
    <x v="8"/>
    <x v="1231"/>
    <x v="2602"/>
    <n v="3"/>
    <n v="16.61"/>
  </r>
  <r>
    <n v="5471"/>
    <d v="2016-09-04T00:00:00"/>
    <x v="2"/>
    <x v="8"/>
    <x v="266"/>
    <x v="5"/>
    <x v="0"/>
    <x v="3"/>
    <x v="1135"/>
    <x v="3636"/>
    <n v="6"/>
    <n v="54.69"/>
  </r>
  <r>
    <n v="5472"/>
    <d v="2016-09-04T00:00:00"/>
    <x v="2"/>
    <x v="8"/>
    <x v="266"/>
    <x v="5"/>
    <x v="0"/>
    <x v="2"/>
    <x v="99"/>
    <x v="1096"/>
    <n v="4"/>
    <n v="5.2"/>
  </r>
  <r>
    <n v="5473"/>
    <d v="2016-09-04T00:00:00"/>
    <x v="2"/>
    <x v="8"/>
    <x v="266"/>
    <x v="5"/>
    <x v="0"/>
    <x v="4"/>
    <x v="510"/>
    <x v="1685"/>
    <n v="3"/>
    <n v="2.5299999999999998"/>
  </r>
  <r>
    <n v="5474"/>
    <d v="2016-09-04T00:00:00"/>
    <x v="2"/>
    <x v="8"/>
    <x v="132"/>
    <x v="28"/>
    <x v="0"/>
    <x v="2"/>
    <x v="168"/>
    <x v="688"/>
    <n v="3"/>
    <n v="160.62"/>
  </r>
  <r>
    <n v="5475"/>
    <d v="2016-09-04T00:00:00"/>
    <x v="2"/>
    <x v="8"/>
    <x v="2"/>
    <x v="24"/>
    <x v="0"/>
    <x v="10"/>
    <x v="21"/>
    <x v="2738"/>
    <n v="2"/>
    <n v="7.78"/>
  </r>
  <r>
    <n v="5476"/>
    <d v="2016-09-04T00:00:00"/>
    <x v="2"/>
    <x v="8"/>
    <x v="2"/>
    <x v="24"/>
    <x v="2"/>
    <x v="9"/>
    <x v="378"/>
    <x v="3637"/>
    <n v="5"/>
    <n v="67.19"/>
  </r>
  <r>
    <n v="5477"/>
    <d v="2016-09-04T00:00:00"/>
    <x v="2"/>
    <x v="8"/>
    <x v="355"/>
    <x v="13"/>
    <x v="0"/>
    <x v="0"/>
    <x v="1437"/>
    <x v="3638"/>
    <n v="5"/>
    <n v="114.96"/>
  </r>
  <r>
    <n v="5478"/>
    <d v="2016-09-04T00:00:00"/>
    <x v="2"/>
    <x v="8"/>
    <x v="24"/>
    <x v="3"/>
    <x v="1"/>
    <x v="8"/>
    <x v="1746"/>
    <x v="3639"/>
    <n v="3"/>
    <n v="8.74"/>
  </r>
  <r>
    <n v="5479"/>
    <d v="2016-09-04T00:00:00"/>
    <x v="2"/>
    <x v="8"/>
    <x v="24"/>
    <x v="3"/>
    <x v="2"/>
    <x v="16"/>
    <x v="1252"/>
    <x v="962"/>
    <n v="5"/>
    <n v="944.99"/>
  </r>
  <r>
    <n v="5480"/>
    <d v="2016-09-05T00:00:00"/>
    <x v="2"/>
    <x v="8"/>
    <x v="104"/>
    <x v="2"/>
    <x v="1"/>
    <x v="8"/>
    <x v="1412"/>
    <x v="171"/>
    <n v="2"/>
    <n v="10.35"/>
  </r>
  <r>
    <n v="5481"/>
    <d v="2016-09-05T00:00:00"/>
    <x v="2"/>
    <x v="8"/>
    <x v="500"/>
    <x v="14"/>
    <x v="1"/>
    <x v="8"/>
    <x v="462"/>
    <x v="2003"/>
    <n v="1"/>
    <n v="3.67"/>
  </r>
  <r>
    <n v="5482"/>
    <d v="2016-09-05T00:00:00"/>
    <x v="2"/>
    <x v="8"/>
    <x v="500"/>
    <x v="14"/>
    <x v="0"/>
    <x v="2"/>
    <x v="1567"/>
    <x v="3640"/>
    <n v="3"/>
    <n v="23.39"/>
  </r>
  <r>
    <n v="5483"/>
    <d v="2016-09-05T00:00:00"/>
    <x v="2"/>
    <x v="8"/>
    <x v="500"/>
    <x v="14"/>
    <x v="0"/>
    <x v="2"/>
    <x v="617"/>
    <x v="304"/>
    <n v="3"/>
    <n v="20.58"/>
  </r>
  <r>
    <n v="5484"/>
    <d v="2016-09-05T00:00:00"/>
    <x v="2"/>
    <x v="8"/>
    <x v="500"/>
    <x v="14"/>
    <x v="0"/>
    <x v="0"/>
    <x v="1137"/>
    <x v="802"/>
    <n v="4"/>
    <n v="42.03"/>
  </r>
  <r>
    <n v="5485"/>
    <d v="2016-09-05T00:00:00"/>
    <x v="2"/>
    <x v="8"/>
    <x v="500"/>
    <x v="14"/>
    <x v="1"/>
    <x v="5"/>
    <x v="591"/>
    <x v="151"/>
    <n v="3"/>
    <n v="29.15"/>
  </r>
  <r>
    <n v="5486"/>
    <d v="2016-09-05T00:00:00"/>
    <x v="2"/>
    <x v="8"/>
    <x v="500"/>
    <x v="14"/>
    <x v="0"/>
    <x v="1"/>
    <x v="1090"/>
    <x v="3344"/>
    <n v="7"/>
    <n v="10.58"/>
  </r>
  <r>
    <n v="5487"/>
    <d v="2016-09-05T00:00:00"/>
    <x v="2"/>
    <x v="8"/>
    <x v="546"/>
    <x v="30"/>
    <x v="2"/>
    <x v="6"/>
    <x v="446"/>
    <x v="3641"/>
    <n v="3"/>
    <n v="80.739999999999995"/>
  </r>
  <r>
    <n v="5488"/>
    <d v="2016-09-05T00:00:00"/>
    <x v="2"/>
    <x v="8"/>
    <x v="671"/>
    <x v="42"/>
    <x v="0"/>
    <x v="4"/>
    <x v="1341"/>
    <x v="403"/>
    <n v="3"/>
    <n v="26.99"/>
  </r>
  <r>
    <n v="5489"/>
    <d v="2016-09-05T00:00:00"/>
    <x v="2"/>
    <x v="8"/>
    <x v="278"/>
    <x v="0"/>
    <x v="1"/>
    <x v="5"/>
    <x v="478"/>
    <x v="3642"/>
    <n v="7"/>
    <n v="-24.84"/>
  </r>
  <r>
    <n v="5490"/>
    <d v="2016-09-05T00:00:00"/>
    <x v="2"/>
    <x v="8"/>
    <x v="44"/>
    <x v="3"/>
    <x v="2"/>
    <x v="9"/>
    <x v="1065"/>
    <x v="3643"/>
    <n v="8"/>
    <n v="29"/>
  </r>
  <r>
    <n v="5491"/>
    <d v="2016-09-05T00:00:00"/>
    <x v="2"/>
    <x v="8"/>
    <x v="29"/>
    <x v="2"/>
    <x v="0"/>
    <x v="3"/>
    <x v="212"/>
    <x v="3644"/>
    <n v="5"/>
    <n v="-7.33"/>
  </r>
  <r>
    <n v="5492"/>
    <d v="2016-09-05T00:00:00"/>
    <x v="2"/>
    <x v="8"/>
    <x v="406"/>
    <x v="15"/>
    <x v="0"/>
    <x v="10"/>
    <x v="21"/>
    <x v="1098"/>
    <n v="3"/>
    <n v="7.63"/>
  </r>
  <r>
    <n v="5493"/>
    <d v="2016-09-05T00:00:00"/>
    <x v="2"/>
    <x v="8"/>
    <x v="406"/>
    <x v="15"/>
    <x v="0"/>
    <x v="3"/>
    <x v="209"/>
    <x v="3645"/>
    <n v="7"/>
    <n v="-63.11"/>
  </r>
  <r>
    <n v="5494"/>
    <d v="2016-09-05T00:00:00"/>
    <x v="2"/>
    <x v="8"/>
    <x v="406"/>
    <x v="15"/>
    <x v="2"/>
    <x v="6"/>
    <x v="418"/>
    <x v="2960"/>
    <n v="2"/>
    <n v="6.8"/>
  </r>
  <r>
    <n v="5495"/>
    <d v="2016-09-05T00:00:00"/>
    <x v="2"/>
    <x v="8"/>
    <x v="406"/>
    <x v="15"/>
    <x v="0"/>
    <x v="0"/>
    <x v="127"/>
    <x v="1207"/>
    <n v="3"/>
    <n v="3.21"/>
  </r>
  <r>
    <n v="5496"/>
    <d v="2016-09-05T00:00:00"/>
    <x v="2"/>
    <x v="8"/>
    <x v="292"/>
    <x v="0"/>
    <x v="0"/>
    <x v="12"/>
    <x v="1551"/>
    <x v="3646"/>
    <n v="3"/>
    <n v="-166.39"/>
  </r>
  <r>
    <n v="5497"/>
    <d v="2016-09-05T00:00:00"/>
    <x v="2"/>
    <x v="8"/>
    <x v="292"/>
    <x v="0"/>
    <x v="0"/>
    <x v="7"/>
    <x v="961"/>
    <x v="2795"/>
    <n v="9"/>
    <n v="4.2699999999999996"/>
  </r>
  <r>
    <n v="5498"/>
    <d v="2016-09-05T00:00:00"/>
    <x v="2"/>
    <x v="8"/>
    <x v="343"/>
    <x v="3"/>
    <x v="0"/>
    <x v="0"/>
    <x v="1747"/>
    <x v="2661"/>
    <n v="2"/>
    <n v="46.12"/>
  </r>
  <r>
    <n v="5499"/>
    <d v="2016-09-05T00:00:00"/>
    <x v="2"/>
    <x v="8"/>
    <x v="343"/>
    <x v="3"/>
    <x v="0"/>
    <x v="3"/>
    <x v="772"/>
    <x v="2410"/>
    <n v="2"/>
    <n v="3.94"/>
  </r>
  <r>
    <n v="5500"/>
    <d v="2016-09-05T00:00:00"/>
    <x v="2"/>
    <x v="8"/>
    <x v="343"/>
    <x v="3"/>
    <x v="0"/>
    <x v="7"/>
    <x v="590"/>
    <x v="2325"/>
    <n v="2"/>
    <n v="1.79"/>
  </r>
  <r>
    <n v="5501"/>
    <d v="2016-09-05T00:00:00"/>
    <x v="2"/>
    <x v="8"/>
    <x v="286"/>
    <x v="0"/>
    <x v="0"/>
    <x v="0"/>
    <x v="1382"/>
    <x v="499"/>
    <n v="5"/>
    <n v="9.07"/>
  </r>
  <r>
    <n v="5502"/>
    <d v="2016-09-05T00:00:00"/>
    <x v="2"/>
    <x v="8"/>
    <x v="286"/>
    <x v="0"/>
    <x v="0"/>
    <x v="7"/>
    <x v="78"/>
    <x v="3647"/>
    <n v="8"/>
    <n v="5.34"/>
  </r>
  <r>
    <n v="5503"/>
    <d v="2016-09-05T00:00:00"/>
    <x v="2"/>
    <x v="8"/>
    <x v="286"/>
    <x v="0"/>
    <x v="0"/>
    <x v="0"/>
    <x v="1595"/>
    <x v="320"/>
    <n v="2"/>
    <n v="3.76"/>
  </r>
  <r>
    <n v="5504"/>
    <d v="2016-09-05T00:00:00"/>
    <x v="2"/>
    <x v="8"/>
    <x v="20"/>
    <x v="20"/>
    <x v="0"/>
    <x v="0"/>
    <x v="1086"/>
    <x v="3648"/>
    <n v="4"/>
    <n v="92.24"/>
  </r>
  <r>
    <n v="5505"/>
    <d v="2016-09-05T00:00:00"/>
    <x v="2"/>
    <x v="8"/>
    <x v="397"/>
    <x v="0"/>
    <x v="0"/>
    <x v="2"/>
    <x v="945"/>
    <x v="3649"/>
    <n v="3"/>
    <n v="-17.52"/>
  </r>
  <r>
    <n v="5506"/>
    <d v="2016-09-05T00:00:00"/>
    <x v="2"/>
    <x v="8"/>
    <x v="13"/>
    <x v="6"/>
    <x v="0"/>
    <x v="1"/>
    <x v="1433"/>
    <x v="1432"/>
    <n v="2"/>
    <n v="11.78"/>
  </r>
  <r>
    <n v="5507"/>
    <d v="2016-09-05T00:00:00"/>
    <x v="2"/>
    <x v="8"/>
    <x v="13"/>
    <x v="6"/>
    <x v="1"/>
    <x v="13"/>
    <x v="473"/>
    <x v="3650"/>
    <n v="3"/>
    <n v="314.06"/>
  </r>
  <r>
    <n v="5508"/>
    <d v="2016-09-05T00:00:00"/>
    <x v="2"/>
    <x v="8"/>
    <x v="720"/>
    <x v="1"/>
    <x v="0"/>
    <x v="0"/>
    <x v="1515"/>
    <x v="3522"/>
    <n v="2"/>
    <n v="3.35"/>
  </r>
  <r>
    <n v="5509"/>
    <d v="2016-09-05T00:00:00"/>
    <x v="2"/>
    <x v="8"/>
    <x v="496"/>
    <x v="10"/>
    <x v="0"/>
    <x v="3"/>
    <x v="1171"/>
    <x v="90"/>
    <n v="2"/>
    <n v="-7.46"/>
  </r>
  <r>
    <n v="5510"/>
    <d v="2016-09-05T00:00:00"/>
    <x v="2"/>
    <x v="8"/>
    <x v="496"/>
    <x v="10"/>
    <x v="0"/>
    <x v="3"/>
    <x v="1058"/>
    <x v="1939"/>
    <n v="6"/>
    <n v="-6.49"/>
  </r>
  <r>
    <n v="5511"/>
    <d v="2016-09-05T00:00:00"/>
    <x v="2"/>
    <x v="8"/>
    <x v="496"/>
    <x v="10"/>
    <x v="1"/>
    <x v="5"/>
    <x v="142"/>
    <x v="3412"/>
    <n v="2"/>
    <n v="-1.22"/>
  </r>
  <r>
    <n v="5512"/>
    <d v="2016-09-05T00:00:00"/>
    <x v="2"/>
    <x v="8"/>
    <x v="551"/>
    <x v="0"/>
    <x v="1"/>
    <x v="8"/>
    <x v="837"/>
    <x v="740"/>
    <n v="3"/>
    <n v="-11.66"/>
  </r>
  <r>
    <n v="5513"/>
    <d v="2016-09-05T00:00:00"/>
    <x v="2"/>
    <x v="8"/>
    <x v="622"/>
    <x v="2"/>
    <x v="1"/>
    <x v="8"/>
    <x v="1746"/>
    <x v="3651"/>
    <n v="9"/>
    <n v="11.65"/>
  </r>
  <r>
    <n v="5514"/>
    <d v="2016-09-05T00:00:00"/>
    <x v="2"/>
    <x v="8"/>
    <x v="622"/>
    <x v="2"/>
    <x v="1"/>
    <x v="5"/>
    <x v="1748"/>
    <x v="3652"/>
    <n v="2"/>
    <n v="-19.34"/>
  </r>
  <r>
    <n v="5515"/>
    <d v="2016-09-05T00:00:00"/>
    <x v="2"/>
    <x v="8"/>
    <x v="622"/>
    <x v="2"/>
    <x v="0"/>
    <x v="4"/>
    <x v="658"/>
    <x v="1304"/>
    <n v="3"/>
    <n v="0.59"/>
  </r>
  <r>
    <n v="5516"/>
    <d v="2016-09-05T00:00:00"/>
    <x v="2"/>
    <x v="8"/>
    <x v="622"/>
    <x v="2"/>
    <x v="1"/>
    <x v="5"/>
    <x v="1333"/>
    <x v="3653"/>
    <n v="3"/>
    <n v="-63.38"/>
  </r>
  <r>
    <n v="5517"/>
    <d v="2016-09-05T00:00:00"/>
    <x v="2"/>
    <x v="8"/>
    <x v="623"/>
    <x v="20"/>
    <x v="2"/>
    <x v="6"/>
    <x v="383"/>
    <x v="415"/>
    <n v="4"/>
    <n v="12.21"/>
  </r>
  <r>
    <n v="5518"/>
    <d v="2016-09-06T00:00:00"/>
    <x v="2"/>
    <x v="8"/>
    <x v="727"/>
    <x v="28"/>
    <x v="0"/>
    <x v="12"/>
    <x v="857"/>
    <x v="2532"/>
    <n v="6"/>
    <n v="22.59"/>
  </r>
  <r>
    <n v="5519"/>
    <d v="2016-09-06T00:00:00"/>
    <x v="2"/>
    <x v="8"/>
    <x v="541"/>
    <x v="20"/>
    <x v="2"/>
    <x v="9"/>
    <x v="1594"/>
    <x v="3022"/>
    <n v="2"/>
    <n v="11.15"/>
  </r>
  <r>
    <n v="5520"/>
    <d v="2016-09-06T00:00:00"/>
    <x v="2"/>
    <x v="8"/>
    <x v="541"/>
    <x v="20"/>
    <x v="1"/>
    <x v="11"/>
    <x v="1248"/>
    <x v="1976"/>
    <n v="3"/>
    <n v="90.29"/>
  </r>
  <r>
    <n v="5521"/>
    <d v="2016-09-06T00:00:00"/>
    <x v="2"/>
    <x v="8"/>
    <x v="366"/>
    <x v="25"/>
    <x v="0"/>
    <x v="10"/>
    <x v="1494"/>
    <x v="3654"/>
    <n v="3"/>
    <n v="29.99"/>
  </r>
  <r>
    <n v="5522"/>
    <d v="2016-09-06T00:00:00"/>
    <x v="2"/>
    <x v="8"/>
    <x v="366"/>
    <x v="25"/>
    <x v="0"/>
    <x v="3"/>
    <x v="105"/>
    <x v="2435"/>
    <n v="2"/>
    <n v="-2.46"/>
  </r>
  <r>
    <n v="5523"/>
    <d v="2016-09-06T00:00:00"/>
    <x v="2"/>
    <x v="8"/>
    <x v="100"/>
    <x v="0"/>
    <x v="0"/>
    <x v="2"/>
    <x v="1369"/>
    <x v="1142"/>
    <n v="1"/>
    <n v="0.81"/>
  </r>
  <r>
    <n v="5524"/>
    <d v="2016-09-06T00:00:00"/>
    <x v="2"/>
    <x v="8"/>
    <x v="515"/>
    <x v="0"/>
    <x v="0"/>
    <x v="0"/>
    <x v="800"/>
    <x v="3655"/>
    <n v="4"/>
    <n v="15.2"/>
  </r>
  <r>
    <n v="5525"/>
    <d v="2016-09-06T00:00:00"/>
    <x v="2"/>
    <x v="8"/>
    <x v="515"/>
    <x v="0"/>
    <x v="2"/>
    <x v="6"/>
    <x v="1749"/>
    <x v="3656"/>
    <n v="2"/>
    <n v="37.08"/>
  </r>
  <r>
    <n v="5526"/>
    <d v="2016-09-08T00:00:00"/>
    <x v="2"/>
    <x v="8"/>
    <x v="643"/>
    <x v="0"/>
    <x v="0"/>
    <x v="2"/>
    <x v="1677"/>
    <x v="3657"/>
    <n v="3"/>
    <n v="3.6"/>
  </r>
  <r>
    <n v="5527"/>
    <d v="2016-09-08T00:00:00"/>
    <x v="2"/>
    <x v="8"/>
    <x v="643"/>
    <x v="0"/>
    <x v="1"/>
    <x v="11"/>
    <x v="1483"/>
    <x v="3658"/>
    <n v="4"/>
    <n v="-317.14999999999998"/>
  </r>
  <r>
    <n v="5528"/>
    <d v="2016-09-08T00:00:00"/>
    <x v="2"/>
    <x v="8"/>
    <x v="643"/>
    <x v="0"/>
    <x v="0"/>
    <x v="2"/>
    <x v="147"/>
    <x v="3659"/>
    <n v="4"/>
    <n v="-32.78"/>
  </r>
  <r>
    <n v="5529"/>
    <d v="2016-09-08T00:00:00"/>
    <x v="2"/>
    <x v="8"/>
    <x v="643"/>
    <x v="0"/>
    <x v="2"/>
    <x v="9"/>
    <x v="530"/>
    <x v="3046"/>
    <n v="2"/>
    <n v="0.72"/>
  </r>
  <r>
    <n v="5530"/>
    <d v="2016-09-08T00:00:00"/>
    <x v="2"/>
    <x v="8"/>
    <x v="139"/>
    <x v="3"/>
    <x v="0"/>
    <x v="3"/>
    <x v="739"/>
    <x v="2087"/>
    <n v="2"/>
    <n v="11.56"/>
  </r>
  <r>
    <n v="5531"/>
    <d v="2016-09-08T00:00:00"/>
    <x v="2"/>
    <x v="8"/>
    <x v="139"/>
    <x v="3"/>
    <x v="0"/>
    <x v="3"/>
    <x v="702"/>
    <x v="3660"/>
    <n v="4"/>
    <n v="23.5"/>
  </r>
  <r>
    <n v="5532"/>
    <d v="2016-09-08T00:00:00"/>
    <x v="2"/>
    <x v="8"/>
    <x v="64"/>
    <x v="32"/>
    <x v="1"/>
    <x v="11"/>
    <x v="1590"/>
    <x v="2824"/>
    <n v="3"/>
    <n v="13.92"/>
  </r>
  <r>
    <n v="5533"/>
    <d v="2016-09-08T00:00:00"/>
    <x v="2"/>
    <x v="8"/>
    <x v="64"/>
    <x v="32"/>
    <x v="0"/>
    <x v="1"/>
    <x v="1092"/>
    <x v="1195"/>
    <n v="4"/>
    <n v="6.94"/>
  </r>
  <r>
    <n v="5534"/>
    <d v="2016-09-08T00:00:00"/>
    <x v="2"/>
    <x v="8"/>
    <x v="145"/>
    <x v="1"/>
    <x v="1"/>
    <x v="8"/>
    <x v="837"/>
    <x v="3661"/>
    <n v="2"/>
    <n v="-7.77"/>
  </r>
  <r>
    <n v="5535"/>
    <d v="2016-09-08T00:00:00"/>
    <x v="2"/>
    <x v="8"/>
    <x v="145"/>
    <x v="1"/>
    <x v="1"/>
    <x v="13"/>
    <x v="748"/>
    <x v="3662"/>
    <n v="3"/>
    <n v="-300.74"/>
  </r>
  <r>
    <n v="5536"/>
    <d v="2016-09-08T00:00:00"/>
    <x v="2"/>
    <x v="8"/>
    <x v="53"/>
    <x v="20"/>
    <x v="0"/>
    <x v="12"/>
    <x v="1335"/>
    <x v="3663"/>
    <n v="1"/>
    <n v="62.24"/>
  </r>
  <r>
    <n v="5537"/>
    <d v="2016-09-08T00:00:00"/>
    <x v="2"/>
    <x v="8"/>
    <x v="127"/>
    <x v="0"/>
    <x v="0"/>
    <x v="4"/>
    <x v="487"/>
    <x v="488"/>
    <n v="2"/>
    <n v="6.16"/>
  </r>
  <r>
    <n v="5538"/>
    <d v="2016-09-08T00:00:00"/>
    <x v="2"/>
    <x v="8"/>
    <x v="127"/>
    <x v="0"/>
    <x v="2"/>
    <x v="6"/>
    <x v="1456"/>
    <x v="3664"/>
    <n v="5"/>
    <n v="21.74"/>
  </r>
  <r>
    <n v="5539"/>
    <d v="2016-09-08T00:00:00"/>
    <x v="2"/>
    <x v="8"/>
    <x v="747"/>
    <x v="25"/>
    <x v="2"/>
    <x v="9"/>
    <x v="786"/>
    <x v="1395"/>
    <n v="4"/>
    <n v="8.35"/>
  </r>
  <r>
    <n v="5540"/>
    <d v="2016-09-08T00:00:00"/>
    <x v="2"/>
    <x v="8"/>
    <x v="747"/>
    <x v="25"/>
    <x v="0"/>
    <x v="0"/>
    <x v="1415"/>
    <x v="923"/>
    <n v="3"/>
    <n v="23.46"/>
  </r>
  <r>
    <n v="5541"/>
    <d v="2016-09-08T00:00:00"/>
    <x v="2"/>
    <x v="8"/>
    <x v="137"/>
    <x v="3"/>
    <x v="1"/>
    <x v="13"/>
    <x v="953"/>
    <x v="3665"/>
    <n v="1"/>
    <n v="-12.78"/>
  </r>
  <r>
    <n v="5542"/>
    <d v="2016-09-08T00:00:00"/>
    <x v="2"/>
    <x v="8"/>
    <x v="546"/>
    <x v="22"/>
    <x v="1"/>
    <x v="8"/>
    <x v="562"/>
    <x v="1762"/>
    <n v="1"/>
    <n v="14.66"/>
  </r>
  <r>
    <n v="5543"/>
    <d v="2016-09-08T00:00:00"/>
    <x v="2"/>
    <x v="8"/>
    <x v="546"/>
    <x v="22"/>
    <x v="0"/>
    <x v="0"/>
    <x v="1287"/>
    <x v="3666"/>
    <n v="7"/>
    <n v="14.2"/>
  </r>
  <r>
    <n v="5544"/>
    <d v="2016-09-08T00:00:00"/>
    <x v="2"/>
    <x v="8"/>
    <x v="760"/>
    <x v="3"/>
    <x v="0"/>
    <x v="4"/>
    <x v="222"/>
    <x v="240"/>
    <n v="2"/>
    <n v="3.72"/>
  </r>
  <r>
    <n v="5545"/>
    <d v="2016-09-08T00:00:00"/>
    <x v="2"/>
    <x v="8"/>
    <x v="760"/>
    <x v="3"/>
    <x v="0"/>
    <x v="0"/>
    <x v="829"/>
    <x v="85"/>
    <n v="8"/>
    <n v="15.41"/>
  </r>
  <r>
    <n v="5546"/>
    <d v="2016-09-08T00:00:00"/>
    <x v="2"/>
    <x v="8"/>
    <x v="760"/>
    <x v="3"/>
    <x v="0"/>
    <x v="2"/>
    <x v="1575"/>
    <x v="3667"/>
    <n v="2"/>
    <n v="65.44"/>
  </r>
  <r>
    <n v="5547"/>
    <d v="2016-09-09T00:00:00"/>
    <x v="2"/>
    <x v="8"/>
    <x v="350"/>
    <x v="20"/>
    <x v="0"/>
    <x v="3"/>
    <x v="997"/>
    <x v="471"/>
    <n v="2"/>
    <n v="5.48"/>
  </r>
  <r>
    <n v="5548"/>
    <d v="2016-09-09T00:00:00"/>
    <x v="2"/>
    <x v="8"/>
    <x v="372"/>
    <x v="3"/>
    <x v="0"/>
    <x v="3"/>
    <x v="98"/>
    <x v="3668"/>
    <n v="4"/>
    <n v="18.68"/>
  </r>
  <r>
    <n v="5549"/>
    <d v="2016-09-09T00:00:00"/>
    <x v="2"/>
    <x v="8"/>
    <x v="474"/>
    <x v="0"/>
    <x v="1"/>
    <x v="8"/>
    <x v="1278"/>
    <x v="2501"/>
    <n v="4"/>
    <n v="-12.01"/>
  </r>
  <r>
    <n v="5550"/>
    <d v="2016-09-10T00:00:00"/>
    <x v="2"/>
    <x v="8"/>
    <x v="672"/>
    <x v="20"/>
    <x v="0"/>
    <x v="2"/>
    <x v="1750"/>
    <x v="3669"/>
    <n v="2"/>
    <n v="8.92"/>
  </r>
  <r>
    <n v="5551"/>
    <d v="2016-09-10T00:00:00"/>
    <x v="2"/>
    <x v="8"/>
    <x v="672"/>
    <x v="20"/>
    <x v="0"/>
    <x v="0"/>
    <x v="1089"/>
    <x v="2784"/>
    <n v="1"/>
    <n v="3.08"/>
  </r>
  <r>
    <n v="5552"/>
    <d v="2016-09-10T00:00:00"/>
    <x v="2"/>
    <x v="8"/>
    <x v="651"/>
    <x v="15"/>
    <x v="0"/>
    <x v="4"/>
    <x v="1398"/>
    <x v="1287"/>
    <n v="3"/>
    <n v="8.4499999999999993"/>
  </r>
  <r>
    <n v="5553"/>
    <d v="2016-09-10T00:00:00"/>
    <x v="2"/>
    <x v="8"/>
    <x v="73"/>
    <x v="0"/>
    <x v="1"/>
    <x v="13"/>
    <x v="278"/>
    <x v="3670"/>
    <n v="5"/>
    <n v="-34.39"/>
  </r>
  <r>
    <n v="5554"/>
    <d v="2016-09-10T00:00:00"/>
    <x v="2"/>
    <x v="8"/>
    <x v="73"/>
    <x v="0"/>
    <x v="2"/>
    <x v="6"/>
    <x v="570"/>
    <x v="3671"/>
    <n v="5"/>
    <n v="54"/>
  </r>
  <r>
    <n v="5555"/>
    <d v="2016-09-10T00:00:00"/>
    <x v="2"/>
    <x v="8"/>
    <x v="571"/>
    <x v="16"/>
    <x v="2"/>
    <x v="6"/>
    <x v="446"/>
    <x v="3672"/>
    <n v="7"/>
    <n v="58.46"/>
  </r>
  <r>
    <n v="5556"/>
    <d v="2016-09-10T00:00:00"/>
    <x v="2"/>
    <x v="8"/>
    <x v="741"/>
    <x v="22"/>
    <x v="0"/>
    <x v="1"/>
    <x v="1165"/>
    <x v="1764"/>
    <n v="2"/>
    <n v="3.47"/>
  </r>
  <r>
    <n v="5557"/>
    <d v="2016-09-10T00:00:00"/>
    <x v="2"/>
    <x v="8"/>
    <x v="741"/>
    <x v="22"/>
    <x v="0"/>
    <x v="3"/>
    <x v="56"/>
    <x v="3673"/>
    <n v="3"/>
    <n v="4.46"/>
  </r>
  <r>
    <n v="5558"/>
    <d v="2016-09-10T00:00:00"/>
    <x v="2"/>
    <x v="8"/>
    <x v="741"/>
    <x v="22"/>
    <x v="0"/>
    <x v="0"/>
    <x v="290"/>
    <x v="1045"/>
    <n v="2"/>
    <n v="40.17"/>
  </r>
  <r>
    <n v="5559"/>
    <d v="2016-09-10T00:00:00"/>
    <x v="2"/>
    <x v="8"/>
    <x v="741"/>
    <x v="22"/>
    <x v="0"/>
    <x v="3"/>
    <x v="1386"/>
    <x v="3674"/>
    <n v="3"/>
    <n v="13.87"/>
  </r>
  <r>
    <n v="5560"/>
    <d v="2016-09-10T00:00:00"/>
    <x v="2"/>
    <x v="8"/>
    <x v="265"/>
    <x v="3"/>
    <x v="0"/>
    <x v="3"/>
    <x v="1644"/>
    <x v="3561"/>
    <n v="2"/>
    <n v="89.95"/>
  </r>
  <r>
    <n v="5561"/>
    <d v="2016-09-11T00:00:00"/>
    <x v="2"/>
    <x v="8"/>
    <x v="708"/>
    <x v="3"/>
    <x v="0"/>
    <x v="0"/>
    <x v="605"/>
    <x v="3675"/>
    <n v="1"/>
    <n v="3.58"/>
  </r>
  <r>
    <n v="5562"/>
    <d v="2016-09-11T00:00:00"/>
    <x v="2"/>
    <x v="8"/>
    <x v="708"/>
    <x v="3"/>
    <x v="2"/>
    <x v="9"/>
    <x v="1044"/>
    <x v="3676"/>
    <n v="13"/>
    <n v="636"/>
  </r>
  <r>
    <n v="5563"/>
    <d v="2016-09-11T00:00:00"/>
    <x v="2"/>
    <x v="8"/>
    <x v="186"/>
    <x v="2"/>
    <x v="0"/>
    <x v="0"/>
    <x v="74"/>
    <x v="174"/>
    <n v="2"/>
    <n v="2.64"/>
  </r>
  <r>
    <n v="5564"/>
    <d v="2016-09-11T00:00:00"/>
    <x v="2"/>
    <x v="8"/>
    <x v="186"/>
    <x v="2"/>
    <x v="2"/>
    <x v="6"/>
    <x v="197"/>
    <x v="3677"/>
    <n v="9"/>
    <n v="-157.94"/>
  </r>
  <r>
    <n v="5565"/>
    <d v="2016-09-11T00:00:00"/>
    <x v="2"/>
    <x v="8"/>
    <x v="327"/>
    <x v="10"/>
    <x v="0"/>
    <x v="3"/>
    <x v="461"/>
    <x v="1217"/>
    <n v="3"/>
    <n v="-17.940000000000001"/>
  </r>
  <r>
    <n v="5566"/>
    <d v="2016-09-11T00:00:00"/>
    <x v="2"/>
    <x v="8"/>
    <x v="327"/>
    <x v="10"/>
    <x v="0"/>
    <x v="2"/>
    <x v="163"/>
    <x v="3556"/>
    <n v="5"/>
    <n v="3.75"/>
  </r>
  <r>
    <n v="5567"/>
    <d v="2016-09-11T00:00:00"/>
    <x v="2"/>
    <x v="8"/>
    <x v="453"/>
    <x v="6"/>
    <x v="2"/>
    <x v="16"/>
    <x v="1308"/>
    <x v="3678"/>
    <n v="8"/>
    <n v="751.96"/>
  </r>
  <r>
    <n v="5568"/>
    <d v="2016-09-11T00:00:00"/>
    <x v="2"/>
    <x v="8"/>
    <x v="453"/>
    <x v="6"/>
    <x v="0"/>
    <x v="10"/>
    <x v="1658"/>
    <x v="573"/>
    <n v="1"/>
    <n v="5.43"/>
  </r>
  <r>
    <n v="5569"/>
    <d v="2016-09-11T00:00:00"/>
    <x v="2"/>
    <x v="8"/>
    <x v="632"/>
    <x v="3"/>
    <x v="0"/>
    <x v="2"/>
    <x v="1020"/>
    <x v="100"/>
    <n v="3"/>
    <n v="6.66"/>
  </r>
  <r>
    <n v="5570"/>
    <d v="2016-09-11T00:00:00"/>
    <x v="2"/>
    <x v="8"/>
    <x v="632"/>
    <x v="3"/>
    <x v="0"/>
    <x v="3"/>
    <x v="461"/>
    <x v="3679"/>
    <n v="2"/>
    <n v="12.96"/>
  </r>
  <r>
    <n v="5571"/>
    <d v="2016-09-11T00:00:00"/>
    <x v="2"/>
    <x v="8"/>
    <x v="335"/>
    <x v="42"/>
    <x v="2"/>
    <x v="6"/>
    <x v="419"/>
    <x v="3680"/>
    <n v="5"/>
    <n v="62.93"/>
  </r>
  <r>
    <n v="5572"/>
    <d v="2016-09-11T00:00:00"/>
    <x v="2"/>
    <x v="8"/>
    <x v="423"/>
    <x v="1"/>
    <x v="0"/>
    <x v="1"/>
    <x v="228"/>
    <x v="3233"/>
    <n v="2"/>
    <n v="2.1"/>
  </r>
  <r>
    <n v="5573"/>
    <d v="2016-09-11T00:00:00"/>
    <x v="2"/>
    <x v="8"/>
    <x v="423"/>
    <x v="1"/>
    <x v="0"/>
    <x v="3"/>
    <x v="740"/>
    <x v="3681"/>
    <n v="3"/>
    <n v="-3.24"/>
  </r>
  <r>
    <n v="5574"/>
    <d v="2016-09-11T00:00:00"/>
    <x v="2"/>
    <x v="8"/>
    <x v="49"/>
    <x v="12"/>
    <x v="0"/>
    <x v="4"/>
    <x v="1559"/>
    <x v="3682"/>
    <n v="2"/>
    <n v="0.91"/>
  </r>
  <r>
    <n v="5575"/>
    <d v="2016-09-11T00:00:00"/>
    <x v="2"/>
    <x v="8"/>
    <x v="49"/>
    <x v="12"/>
    <x v="0"/>
    <x v="0"/>
    <x v="723"/>
    <x v="1315"/>
    <n v="4"/>
    <n v="7.26"/>
  </r>
  <r>
    <n v="5576"/>
    <d v="2016-09-11T00:00:00"/>
    <x v="2"/>
    <x v="8"/>
    <x v="49"/>
    <x v="12"/>
    <x v="0"/>
    <x v="0"/>
    <x v="689"/>
    <x v="1571"/>
    <n v="2"/>
    <n v="2.99"/>
  </r>
  <r>
    <n v="5577"/>
    <d v="2016-09-11T00:00:00"/>
    <x v="2"/>
    <x v="8"/>
    <x v="361"/>
    <x v="0"/>
    <x v="0"/>
    <x v="10"/>
    <x v="323"/>
    <x v="3683"/>
    <n v="2"/>
    <n v="33.6"/>
  </r>
  <r>
    <n v="5578"/>
    <d v="2016-09-12T00:00:00"/>
    <x v="2"/>
    <x v="8"/>
    <x v="624"/>
    <x v="26"/>
    <x v="1"/>
    <x v="8"/>
    <x v="283"/>
    <x v="3684"/>
    <n v="4"/>
    <n v="3.59"/>
  </r>
  <r>
    <n v="5579"/>
    <d v="2016-09-12T00:00:00"/>
    <x v="2"/>
    <x v="8"/>
    <x v="624"/>
    <x v="26"/>
    <x v="1"/>
    <x v="5"/>
    <x v="1283"/>
    <x v="3685"/>
    <n v="2"/>
    <n v="52.51"/>
  </r>
  <r>
    <n v="5580"/>
    <d v="2016-09-12T00:00:00"/>
    <x v="2"/>
    <x v="8"/>
    <x v="624"/>
    <x v="26"/>
    <x v="1"/>
    <x v="8"/>
    <x v="169"/>
    <x v="3263"/>
    <n v="1"/>
    <n v="1.71"/>
  </r>
  <r>
    <n v="5581"/>
    <d v="2016-09-12T00:00:00"/>
    <x v="2"/>
    <x v="8"/>
    <x v="624"/>
    <x v="26"/>
    <x v="0"/>
    <x v="1"/>
    <x v="1116"/>
    <x v="2176"/>
    <n v="3"/>
    <n v="2.04"/>
  </r>
  <r>
    <n v="5582"/>
    <d v="2016-09-12T00:00:00"/>
    <x v="2"/>
    <x v="8"/>
    <x v="582"/>
    <x v="22"/>
    <x v="0"/>
    <x v="7"/>
    <x v="995"/>
    <x v="3686"/>
    <n v="3"/>
    <n v="4.82"/>
  </r>
  <r>
    <n v="5583"/>
    <d v="2016-09-12T00:00:00"/>
    <x v="2"/>
    <x v="8"/>
    <x v="582"/>
    <x v="22"/>
    <x v="0"/>
    <x v="1"/>
    <x v="1165"/>
    <x v="955"/>
    <n v="3"/>
    <n v="5.2"/>
  </r>
  <r>
    <n v="5584"/>
    <d v="2016-09-12T00:00:00"/>
    <x v="2"/>
    <x v="8"/>
    <x v="582"/>
    <x v="22"/>
    <x v="0"/>
    <x v="3"/>
    <x v="871"/>
    <x v="2363"/>
    <n v="4"/>
    <n v="7.76"/>
  </r>
  <r>
    <n v="5585"/>
    <d v="2016-09-12T00:00:00"/>
    <x v="2"/>
    <x v="8"/>
    <x v="202"/>
    <x v="6"/>
    <x v="2"/>
    <x v="9"/>
    <x v="162"/>
    <x v="2363"/>
    <n v="3"/>
    <n v="1.66"/>
  </r>
  <r>
    <n v="5586"/>
    <d v="2016-09-12T00:00:00"/>
    <x v="2"/>
    <x v="8"/>
    <x v="202"/>
    <x v="6"/>
    <x v="0"/>
    <x v="7"/>
    <x v="78"/>
    <x v="1185"/>
    <n v="3"/>
    <n v="5.22"/>
  </r>
  <r>
    <n v="5587"/>
    <d v="2016-09-12T00:00:00"/>
    <x v="2"/>
    <x v="8"/>
    <x v="202"/>
    <x v="6"/>
    <x v="0"/>
    <x v="2"/>
    <x v="1160"/>
    <x v="3687"/>
    <n v="5"/>
    <n v="0.68"/>
  </r>
  <r>
    <n v="5588"/>
    <d v="2016-09-12T00:00:00"/>
    <x v="2"/>
    <x v="8"/>
    <x v="202"/>
    <x v="6"/>
    <x v="1"/>
    <x v="5"/>
    <x v="1528"/>
    <x v="3688"/>
    <n v="4"/>
    <n v="307.14"/>
  </r>
  <r>
    <n v="5589"/>
    <d v="2016-09-12T00:00:00"/>
    <x v="2"/>
    <x v="8"/>
    <x v="571"/>
    <x v="14"/>
    <x v="0"/>
    <x v="0"/>
    <x v="1226"/>
    <x v="2936"/>
    <n v="3"/>
    <n v="31.52"/>
  </r>
  <r>
    <n v="5590"/>
    <d v="2016-09-12T00:00:00"/>
    <x v="2"/>
    <x v="8"/>
    <x v="675"/>
    <x v="26"/>
    <x v="2"/>
    <x v="6"/>
    <x v="1120"/>
    <x v="3689"/>
    <n v="3"/>
    <n v="9.18"/>
  </r>
  <r>
    <n v="5591"/>
    <d v="2016-09-12T00:00:00"/>
    <x v="2"/>
    <x v="8"/>
    <x v="675"/>
    <x v="26"/>
    <x v="1"/>
    <x v="5"/>
    <x v="241"/>
    <x v="3690"/>
    <n v="4"/>
    <n v="5.2"/>
  </r>
  <r>
    <n v="5592"/>
    <d v="2016-09-12T00:00:00"/>
    <x v="2"/>
    <x v="8"/>
    <x v="212"/>
    <x v="20"/>
    <x v="1"/>
    <x v="8"/>
    <x v="220"/>
    <x v="237"/>
    <n v="2"/>
    <n v="14.57"/>
  </r>
  <r>
    <n v="5593"/>
    <d v="2016-09-13T00:00:00"/>
    <x v="2"/>
    <x v="8"/>
    <x v="199"/>
    <x v="40"/>
    <x v="0"/>
    <x v="2"/>
    <x v="1160"/>
    <x v="1854"/>
    <n v="3"/>
    <n v="0.41"/>
  </r>
  <r>
    <n v="5594"/>
    <d v="2016-09-13T00:00:00"/>
    <x v="2"/>
    <x v="8"/>
    <x v="199"/>
    <x v="40"/>
    <x v="0"/>
    <x v="1"/>
    <x v="564"/>
    <x v="221"/>
    <n v="5"/>
    <n v="7.06"/>
  </r>
  <r>
    <n v="5595"/>
    <d v="2016-09-13T00:00:00"/>
    <x v="2"/>
    <x v="8"/>
    <x v="199"/>
    <x v="40"/>
    <x v="2"/>
    <x v="6"/>
    <x v="1109"/>
    <x v="33"/>
    <n v="5"/>
    <n v="41.99"/>
  </r>
  <r>
    <n v="5596"/>
    <d v="2016-09-13T00:00:00"/>
    <x v="2"/>
    <x v="8"/>
    <x v="199"/>
    <x v="40"/>
    <x v="0"/>
    <x v="14"/>
    <x v="1486"/>
    <x v="2411"/>
    <n v="2"/>
    <n v="5.07"/>
  </r>
  <r>
    <n v="5597"/>
    <d v="2016-09-13T00:00:00"/>
    <x v="2"/>
    <x v="8"/>
    <x v="199"/>
    <x v="40"/>
    <x v="0"/>
    <x v="0"/>
    <x v="1357"/>
    <x v="3691"/>
    <n v="3"/>
    <n v="8.4499999999999993"/>
  </r>
  <r>
    <n v="5598"/>
    <d v="2016-09-13T00:00:00"/>
    <x v="2"/>
    <x v="8"/>
    <x v="199"/>
    <x v="40"/>
    <x v="0"/>
    <x v="12"/>
    <x v="427"/>
    <x v="3692"/>
    <n v="2"/>
    <n v="136.08000000000001"/>
  </r>
  <r>
    <n v="5599"/>
    <d v="2016-09-13T00:00:00"/>
    <x v="2"/>
    <x v="8"/>
    <x v="199"/>
    <x v="40"/>
    <x v="0"/>
    <x v="0"/>
    <x v="903"/>
    <x v="1810"/>
    <n v="3"/>
    <n v="8.64"/>
  </r>
  <r>
    <n v="5600"/>
    <d v="2016-09-13T00:00:00"/>
    <x v="2"/>
    <x v="8"/>
    <x v="199"/>
    <x v="40"/>
    <x v="0"/>
    <x v="2"/>
    <x v="892"/>
    <x v="1747"/>
    <n v="6"/>
    <n v="100.73"/>
  </r>
  <r>
    <n v="5601"/>
    <d v="2016-09-13T00:00:00"/>
    <x v="2"/>
    <x v="8"/>
    <x v="199"/>
    <x v="40"/>
    <x v="1"/>
    <x v="8"/>
    <x v="1751"/>
    <x v="3693"/>
    <n v="14"/>
    <n v="387.57"/>
  </r>
  <r>
    <n v="5602"/>
    <d v="2016-09-13T00:00:00"/>
    <x v="2"/>
    <x v="8"/>
    <x v="199"/>
    <x v="40"/>
    <x v="2"/>
    <x v="6"/>
    <x v="1201"/>
    <x v="2157"/>
    <n v="3"/>
    <n v="0.3"/>
  </r>
  <r>
    <n v="5603"/>
    <d v="2016-09-14T00:00:00"/>
    <x v="2"/>
    <x v="8"/>
    <x v="672"/>
    <x v="9"/>
    <x v="0"/>
    <x v="0"/>
    <x v="300"/>
    <x v="499"/>
    <n v="4"/>
    <n v="12.44"/>
  </r>
  <r>
    <n v="5604"/>
    <d v="2016-09-14T00:00:00"/>
    <x v="2"/>
    <x v="8"/>
    <x v="68"/>
    <x v="20"/>
    <x v="2"/>
    <x v="6"/>
    <x v="1157"/>
    <x v="3694"/>
    <n v="3"/>
    <n v="131.36000000000001"/>
  </r>
  <r>
    <n v="5605"/>
    <d v="2016-09-14T00:00:00"/>
    <x v="2"/>
    <x v="8"/>
    <x v="68"/>
    <x v="20"/>
    <x v="0"/>
    <x v="3"/>
    <x v="243"/>
    <x v="262"/>
    <n v="2"/>
    <n v="252.59"/>
  </r>
  <r>
    <n v="5606"/>
    <d v="2016-09-15T00:00:00"/>
    <x v="2"/>
    <x v="8"/>
    <x v="622"/>
    <x v="2"/>
    <x v="0"/>
    <x v="0"/>
    <x v="1752"/>
    <x v="373"/>
    <n v="1"/>
    <n v="1.87"/>
  </r>
  <r>
    <n v="5607"/>
    <d v="2016-09-15T00:00:00"/>
    <x v="2"/>
    <x v="8"/>
    <x v="512"/>
    <x v="20"/>
    <x v="0"/>
    <x v="3"/>
    <x v="1140"/>
    <x v="3695"/>
    <n v="2"/>
    <n v="294.55"/>
  </r>
  <r>
    <n v="5608"/>
    <d v="2016-09-15T00:00:00"/>
    <x v="2"/>
    <x v="8"/>
    <x v="751"/>
    <x v="22"/>
    <x v="0"/>
    <x v="0"/>
    <x v="1663"/>
    <x v="369"/>
    <n v="5"/>
    <n v="10.06"/>
  </r>
  <r>
    <n v="5609"/>
    <d v="2016-09-15T00:00:00"/>
    <x v="2"/>
    <x v="8"/>
    <x v="751"/>
    <x v="22"/>
    <x v="0"/>
    <x v="3"/>
    <x v="592"/>
    <x v="3696"/>
    <n v="7"/>
    <n v="15.82"/>
  </r>
  <r>
    <n v="5610"/>
    <d v="2016-09-15T00:00:00"/>
    <x v="2"/>
    <x v="8"/>
    <x v="514"/>
    <x v="34"/>
    <x v="0"/>
    <x v="3"/>
    <x v="405"/>
    <x v="3697"/>
    <n v="4"/>
    <n v="6.64"/>
  </r>
  <r>
    <n v="5611"/>
    <d v="2016-09-15T00:00:00"/>
    <x v="2"/>
    <x v="8"/>
    <x v="514"/>
    <x v="34"/>
    <x v="1"/>
    <x v="13"/>
    <x v="177"/>
    <x v="3698"/>
    <n v="3"/>
    <n v="259.52999999999997"/>
  </r>
  <r>
    <n v="5612"/>
    <d v="2016-09-15T00:00:00"/>
    <x v="2"/>
    <x v="8"/>
    <x v="475"/>
    <x v="22"/>
    <x v="0"/>
    <x v="4"/>
    <x v="760"/>
    <x v="3699"/>
    <n v="5"/>
    <n v="13.45"/>
  </r>
  <r>
    <n v="5613"/>
    <d v="2016-09-16T00:00:00"/>
    <x v="2"/>
    <x v="8"/>
    <x v="288"/>
    <x v="3"/>
    <x v="0"/>
    <x v="0"/>
    <x v="183"/>
    <x v="115"/>
    <n v="2"/>
    <n v="6.35"/>
  </r>
  <r>
    <n v="5614"/>
    <d v="2016-09-16T00:00:00"/>
    <x v="2"/>
    <x v="8"/>
    <x v="435"/>
    <x v="3"/>
    <x v="1"/>
    <x v="11"/>
    <x v="1397"/>
    <x v="3700"/>
    <n v="2"/>
    <n v="-12.88"/>
  </r>
  <r>
    <n v="5615"/>
    <d v="2016-09-16T00:00:00"/>
    <x v="2"/>
    <x v="8"/>
    <x v="435"/>
    <x v="3"/>
    <x v="0"/>
    <x v="12"/>
    <x v="1277"/>
    <x v="1649"/>
    <n v="4"/>
    <n v="4.54"/>
  </r>
  <r>
    <n v="5616"/>
    <d v="2016-09-16T00:00:00"/>
    <x v="2"/>
    <x v="8"/>
    <x v="234"/>
    <x v="4"/>
    <x v="1"/>
    <x v="5"/>
    <x v="94"/>
    <x v="3701"/>
    <n v="2"/>
    <n v="30.45"/>
  </r>
  <r>
    <n v="5617"/>
    <d v="2016-09-17T00:00:00"/>
    <x v="2"/>
    <x v="8"/>
    <x v="763"/>
    <x v="3"/>
    <x v="0"/>
    <x v="4"/>
    <x v="712"/>
    <x v="2118"/>
    <n v="3"/>
    <n v="6.63"/>
  </r>
  <r>
    <n v="5618"/>
    <d v="2016-09-17T00:00:00"/>
    <x v="2"/>
    <x v="8"/>
    <x v="763"/>
    <x v="3"/>
    <x v="2"/>
    <x v="6"/>
    <x v="527"/>
    <x v="1202"/>
    <n v="2"/>
    <n v="8.2799999999999994"/>
  </r>
  <r>
    <n v="5619"/>
    <d v="2016-09-17T00:00:00"/>
    <x v="2"/>
    <x v="8"/>
    <x v="763"/>
    <x v="3"/>
    <x v="0"/>
    <x v="0"/>
    <x v="537"/>
    <x v="710"/>
    <n v="1"/>
    <n v="3.11"/>
  </r>
  <r>
    <n v="5620"/>
    <d v="2016-09-17T00:00:00"/>
    <x v="2"/>
    <x v="8"/>
    <x v="106"/>
    <x v="4"/>
    <x v="2"/>
    <x v="15"/>
    <x v="1753"/>
    <x v="3702"/>
    <n v="4"/>
    <n v="190.08"/>
  </r>
  <r>
    <n v="5621"/>
    <d v="2016-09-17T00:00:00"/>
    <x v="2"/>
    <x v="8"/>
    <x v="174"/>
    <x v="41"/>
    <x v="2"/>
    <x v="6"/>
    <x v="1157"/>
    <x v="3694"/>
    <n v="3"/>
    <n v="131.36000000000001"/>
  </r>
  <r>
    <n v="5622"/>
    <d v="2016-09-17T00:00:00"/>
    <x v="2"/>
    <x v="8"/>
    <x v="174"/>
    <x v="41"/>
    <x v="1"/>
    <x v="8"/>
    <x v="851"/>
    <x v="3703"/>
    <n v="2"/>
    <n v="33.94"/>
  </r>
  <r>
    <n v="5623"/>
    <d v="2016-09-17T00:00:00"/>
    <x v="2"/>
    <x v="8"/>
    <x v="694"/>
    <x v="22"/>
    <x v="1"/>
    <x v="5"/>
    <x v="1168"/>
    <x v="3704"/>
    <n v="2"/>
    <n v="9.9700000000000006"/>
  </r>
  <r>
    <n v="5624"/>
    <d v="2016-09-17T00:00:00"/>
    <x v="2"/>
    <x v="8"/>
    <x v="694"/>
    <x v="22"/>
    <x v="2"/>
    <x v="6"/>
    <x v="1158"/>
    <x v="325"/>
    <n v="2"/>
    <n v="7.92"/>
  </r>
  <r>
    <n v="5625"/>
    <d v="2016-09-17T00:00:00"/>
    <x v="2"/>
    <x v="8"/>
    <x v="399"/>
    <x v="20"/>
    <x v="0"/>
    <x v="3"/>
    <x v="396"/>
    <x v="2808"/>
    <n v="5"/>
    <n v="78.44"/>
  </r>
  <r>
    <n v="5626"/>
    <d v="2016-09-17T00:00:00"/>
    <x v="2"/>
    <x v="8"/>
    <x v="14"/>
    <x v="18"/>
    <x v="0"/>
    <x v="4"/>
    <x v="470"/>
    <x v="1803"/>
    <n v="5"/>
    <n v="12.36"/>
  </r>
  <r>
    <n v="5627"/>
    <d v="2016-09-17T00:00:00"/>
    <x v="2"/>
    <x v="8"/>
    <x v="99"/>
    <x v="32"/>
    <x v="1"/>
    <x v="8"/>
    <x v="1659"/>
    <x v="3705"/>
    <n v="3"/>
    <n v="6.22"/>
  </r>
  <r>
    <n v="5628"/>
    <d v="2016-09-17T00:00:00"/>
    <x v="2"/>
    <x v="8"/>
    <x v="99"/>
    <x v="32"/>
    <x v="1"/>
    <x v="8"/>
    <x v="14"/>
    <x v="2332"/>
    <n v="3"/>
    <n v="61.38"/>
  </r>
  <r>
    <n v="5629"/>
    <d v="2016-09-17T00:00:00"/>
    <x v="2"/>
    <x v="8"/>
    <x v="350"/>
    <x v="10"/>
    <x v="0"/>
    <x v="2"/>
    <x v="1191"/>
    <x v="3706"/>
    <n v="5"/>
    <n v="-62.77"/>
  </r>
  <r>
    <n v="5630"/>
    <d v="2016-09-17T00:00:00"/>
    <x v="2"/>
    <x v="8"/>
    <x v="684"/>
    <x v="22"/>
    <x v="0"/>
    <x v="1"/>
    <x v="360"/>
    <x v="3707"/>
    <n v="4"/>
    <n v="5.91"/>
  </r>
  <r>
    <n v="5631"/>
    <d v="2016-09-18T00:00:00"/>
    <x v="2"/>
    <x v="8"/>
    <x v="700"/>
    <x v="20"/>
    <x v="0"/>
    <x v="3"/>
    <x v="872"/>
    <x v="973"/>
    <n v="1"/>
    <n v="1.73"/>
  </r>
  <r>
    <n v="5632"/>
    <d v="2016-09-18T00:00:00"/>
    <x v="2"/>
    <x v="8"/>
    <x v="555"/>
    <x v="16"/>
    <x v="1"/>
    <x v="13"/>
    <x v="1348"/>
    <x v="3708"/>
    <n v="4"/>
    <n v="-167.32"/>
  </r>
  <r>
    <n v="5633"/>
    <d v="2016-09-18T00:00:00"/>
    <x v="2"/>
    <x v="8"/>
    <x v="481"/>
    <x v="33"/>
    <x v="1"/>
    <x v="5"/>
    <x v="1107"/>
    <x v="3709"/>
    <n v="1"/>
    <n v="84.24"/>
  </r>
  <r>
    <n v="5634"/>
    <d v="2016-09-18T00:00:00"/>
    <x v="2"/>
    <x v="8"/>
    <x v="481"/>
    <x v="33"/>
    <x v="0"/>
    <x v="0"/>
    <x v="894"/>
    <x v="3226"/>
    <n v="2"/>
    <n v="6.02"/>
  </r>
  <r>
    <n v="5635"/>
    <d v="2016-09-18T00:00:00"/>
    <x v="2"/>
    <x v="8"/>
    <x v="481"/>
    <x v="33"/>
    <x v="0"/>
    <x v="2"/>
    <x v="1002"/>
    <x v="3710"/>
    <n v="4"/>
    <n v="117.01"/>
  </r>
  <r>
    <n v="5636"/>
    <d v="2016-09-18T00:00:00"/>
    <x v="2"/>
    <x v="8"/>
    <x v="9"/>
    <x v="10"/>
    <x v="1"/>
    <x v="8"/>
    <x v="928"/>
    <x v="3711"/>
    <n v="3"/>
    <n v="1.61"/>
  </r>
  <r>
    <n v="5637"/>
    <d v="2016-09-18T00:00:00"/>
    <x v="2"/>
    <x v="8"/>
    <x v="9"/>
    <x v="10"/>
    <x v="1"/>
    <x v="5"/>
    <x v="478"/>
    <x v="1736"/>
    <n v="2"/>
    <n v="-7.1"/>
  </r>
  <r>
    <n v="5638"/>
    <d v="2016-09-18T00:00:00"/>
    <x v="2"/>
    <x v="8"/>
    <x v="9"/>
    <x v="10"/>
    <x v="0"/>
    <x v="4"/>
    <x v="1185"/>
    <x v="1305"/>
    <n v="1"/>
    <n v="0.37"/>
  </r>
  <r>
    <n v="5639"/>
    <d v="2016-09-18T00:00:00"/>
    <x v="2"/>
    <x v="8"/>
    <x v="226"/>
    <x v="20"/>
    <x v="1"/>
    <x v="5"/>
    <x v="354"/>
    <x v="998"/>
    <n v="2"/>
    <n v="140.4"/>
  </r>
  <r>
    <n v="5640"/>
    <d v="2016-09-18T00:00:00"/>
    <x v="2"/>
    <x v="8"/>
    <x v="226"/>
    <x v="20"/>
    <x v="1"/>
    <x v="8"/>
    <x v="1634"/>
    <x v="1453"/>
    <n v="3"/>
    <n v="26.11"/>
  </r>
  <r>
    <n v="5641"/>
    <d v="2016-09-18T00:00:00"/>
    <x v="2"/>
    <x v="8"/>
    <x v="487"/>
    <x v="16"/>
    <x v="0"/>
    <x v="1"/>
    <x v="85"/>
    <x v="3712"/>
    <n v="1"/>
    <n v="1.05"/>
  </r>
  <r>
    <n v="5642"/>
    <d v="2016-09-18T00:00:00"/>
    <x v="2"/>
    <x v="8"/>
    <x v="638"/>
    <x v="3"/>
    <x v="1"/>
    <x v="5"/>
    <x v="610"/>
    <x v="690"/>
    <n v="2"/>
    <n v="50.1"/>
  </r>
  <r>
    <n v="5643"/>
    <d v="2016-09-18T00:00:00"/>
    <x v="2"/>
    <x v="8"/>
    <x v="638"/>
    <x v="3"/>
    <x v="0"/>
    <x v="0"/>
    <x v="290"/>
    <x v="2741"/>
    <n v="9"/>
    <n v="180.77"/>
  </r>
  <r>
    <n v="5644"/>
    <d v="2016-09-18T00:00:00"/>
    <x v="2"/>
    <x v="8"/>
    <x v="638"/>
    <x v="3"/>
    <x v="1"/>
    <x v="5"/>
    <x v="561"/>
    <x v="3713"/>
    <n v="9"/>
    <n v="-99.62"/>
  </r>
  <r>
    <n v="5645"/>
    <d v="2016-09-18T00:00:00"/>
    <x v="2"/>
    <x v="8"/>
    <x v="649"/>
    <x v="3"/>
    <x v="2"/>
    <x v="6"/>
    <x v="860"/>
    <x v="868"/>
    <n v="2"/>
    <n v="24"/>
  </r>
  <r>
    <n v="5646"/>
    <d v="2016-09-19T00:00:00"/>
    <x v="2"/>
    <x v="8"/>
    <x v="469"/>
    <x v="1"/>
    <x v="1"/>
    <x v="5"/>
    <x v="610"/>
    <x v="3714"/>
    <n v="2"/>
    <n v="-50.1"/>
  </r>
  <r>
    <n v="5647"/>
    <d v="2016-09-19T00:00:00"/>
    <x v="2"/>
    <x v="8"/>
    <x v="469"/>
    <x v="1"/>
    <x v="0"/>
    <x v="3"/>
    <x v="872"/>
    <x v="3715"/>
    <n v="2"/>
    <n v="-3.46"/>
  </r>
  <r>
    <n v="5648"/>
    <d v="2016-09-19T00:00:00"/>
    <x v="2"/>
    <x v="8"/>
    <x v="511"/>
    <x v="43"/>
    <x v="0"/>
    <x v="2"/>
    <x v="168"/>
    <x v="3716"/>
    <n v="9"/>
    <n v="481.87"/>
  </r>
  <r>
    <n v="5649"/>
    <d v="2016-09-19T00:00:00"/>
    <x v="2"/>
    <x v="8"/>
    <x v="511"/>
    <x v="43"/>
    <x v="0"/>
    <x v="0"/>
    <x v="1243"/>
    <x v="3129"/>
    <n v="3"/>
    <n v="7.67"/>
  </r>
  <r>
    <n v="5650"/>
    <d v="2016-09-19T00:00:00"/>
    <x v="2"/>
    <x v="8"/>
    <x v="511"/>
    <x v="43"/>
    <x v="0"/>
    <x v="3"/>
    <x v="1386"/>
    <x v="3717"/>
    <n v="3"/>
    <n v="23.77"/>
  </r>
  <r>
    <n v="5651"/>
    <d v="2016-09-19T00:00:00"/>
    <x v="2"/>
    <x v="8"/>
    <x v="511"/>
    <x v="43"/>
    <x v="1"/>
    <x v="5"/>
    <x v="376"/>
    <x v="407"/>
    <n v="4"/>
    <n v="244.25"/>
  </r>
  <r>
    <n v="5652"/>
    <d v="2016-09-19T00:00:00"/>
    <x v="2"/>
    <x v="8"/>
    <x v="308"/>
    <x v="3"/>
    <x v="0"/>
    <x v="0"/>
    <x v="1137"/>
    <x v="3718"/>
    <n v="7"/>
    <n v="73.540000000000006"/>
  </r>
  <r>
    <n v="5653"/>
    <d v="2016-09-19T00:00:00"/>
    <x v="2"/>
    <x v="8"/>
    <x v="26"/>
    <x v="23"/>
    <x v="0"/>
    <x v="3"/>
    <x v="505"/>
    <x v="242"/>
    <n v="6"/>
    <n v="12.72"/>
  </r>
  <r>
    <n v="5654"/>
    <d v="2016-09-19T00:00:00"/>
    <x v="2"/>
    <x v="8"/>
    <x v="26"/>
    <x v="23"/>
    <x v="0"/>
    <x v="14"/>
    <x v="139"/>
    <x v="3595"/>
    <n v="3"/>
    <n v="8.1"/>
  </r>
  <r>
    <n v="5655"/>
    <d v="2016-09-19T00:00:00"/>
    <x v="2"/>
    <x v="8"/>
    <x v="633"/>
    <x v="4"/>
    <x v="0"/>
    <x v="14"/>
    <x v="424"/>
    <x v="466"/>
    <n v="2"/>
    <n v="0.15"/>
  </r>
  <r>
    <n v="5656"/>
    <d v="2016-09-19T00:00:00"/>
    <x v="2"/>
    <x v="8"/>
    <x v="633"/>
    <x v="4"/>
    <x v="2"/>
    <x v="9"/>
    <x v="265"/>
    <x v="3586"/>
    <n v="5"/>
    <n v="107.48"/>
  </r>
  <r>
    <n v="5657"/>
    <d v="2016-09-19T00:00:00"/>
    <x v="2"/>
    <x v="8"/>
    <x v="64"/>
    <x v="2"/>
    <x v="1"/>
    <x v="8"/>
    <x v="1514"/>
    <x v="3719"/>
    <n v="3"/>
    <n v="3.84"/>
  </r>
  <r>
    <n v="5658"/>
    <d v="2016-09-19T00:00:00"/>
    <x v="2"/>
    <x v="8"/>
    <x v="684"/>
    <x v="3"/>
    <x v="0"/>
    <x v="3"/>
    <x v="547"/>
    <x v="1177"/>
    <n v="3"/>
    <n v="4.18"/>
  </r>
  <r>
    <n v="5659"/>
    <d v="2016-09-19T00:00:00"/>
    <x v="2"/>
    <x v="8"/>
    <x v="684"/>
    <x v="3"/>
    <x v="0"/>
    <x v="14"/>
    <x v="1754"/>
    <x v="274"/>
    <n v="3"/>
    <n v="1.87"/>
  </r>
  <r>
    <n v="5660"/>
    <d v="2016-09-19T00:00:00"/>
    <x v="2"/>
    <x v="8"/>
    <x v="584"/>
    <x v="43"/>
    <x v="0"/>
    <x v="2"/>
    <x v="1549"/>
    <x v="1211"/>
    <n v="2"/>
    <n v="17.38"/>
  </r>
  <r>
    <n v="5661"/>
    <d v="2016-09-19T00:00:00"/>
    <x v="2"/>
    <x v="8"/>
    <x v="136"/>
    <x v="3"/>
    <x v="0"/>
    <x v="3"/>
    <x v="706"/>
    <x v="3720"/>
    <n v="2"/>
    <n v="3.12"/>
  </r>
  <r>
    <n v="5662"/>
    <d v="2016-09-20T00:00:00"/>
    <x v="2"/>
    <x v="8"/>
    <x v="129"/>
    <x v="3"/>
    <x v="0"/>
    <x v="0"/>
    <x v="429"/>
    <x v="3721"/>
    <n v="9"/>
    <n v="30.26"/>
  </r>
  <r>
    <n v="5663"/>
    <d v="2016-09-20T00:00:00"/>
    <x v="2"/>
    <x v="8"/>
    <x v="129"/>
    <x v="3"/>
    <x v="0"/>
    <x v="3"/>
    <x v="313"/>
    <x v="3722"/>
    <n v="2"/>
    <n v="88.39"/>
  </r>
  <r>
    <n v="5664"/>
    <d v="2016-09-20T00:00:00"/>
    <x v="2"/>
    <x v="8"/>
    <x v="129"/>
    <x v="3"/>
    <x v="0"/>
    <x v="4"/>
    <x v="1000"/>
    <x v="1562"/>
    <n v="4"/>
    <n v="3.18"/>
  </r>
  <r>
    <n v="5665"/>
    <d v="2016-09-20T00:00:00"/>
    <x v="2"/>
    <x v="8"/>
    <x v="129"/>
    <x v="3"/>
    <x v="0"/>
    <x v="0"/>
    <x v="426"/>
    <x v="1063"/>
    <n v="2"/>
    <n v="37.979999999999997"/>
  </r>
  <r>
    <n v="5666"/>
    <d v="2016-09-20T00:00:00"/>
    <x v="2"/>
    <x v="8"/>
    <x v="129"/>
    <x v="3"/>
    <x v="0"/>
    <x v="3"/>
    <x v="417"/>
    <x v="3723"/>
    <n v="2"/>
    <n v="15.81"/>
  </r>
  <r>
    <n v="5667"/>
    <d v="2016-09-20T00:00:00"/>
    <x v="2"/>
    <x v="8"/>
    <x v="76"/>
    <x v="25"/>
    <x v="1"/>
    <x v="8"/>
    <x v="863"/>
    <x v="272"/>
    <n v="2"/>
    <n v="1.07"/>
  </r>
  <r>
    <n v="5668"/>
    <d v="2016-09-20T00:00:00"/>
    <x v="2"/>
    <x v="8"/>
    <x v="76"/>
    <x v="25"/>
    <x v="1"/>
    <x v="5"/>
    <x v="561"/>
    <x v="3724"/>
    <n v="1"/>
    <n v="-11.07"/>
  </r>
  <r>
    <n v="5669"/>
    <d v="2016-09-20T00:00:00"/>
    <x v="2"/>
    <x v="8"/>
    <x v="276"/>
    <x v="20"/>
    <x v="0"/>
    <x v="12"/>
    <x v="447"/>
    <x v="3725"/>
    <n v="5"/>
    <n v="129.77000000000001"/>
  </r>
  <r>
    <n v="5670"/>
    <d v="2016-09-20T00:00:00"/>
    <x v="2"/>
    <x v="8"/>
    <x v="647"/>
    <x v="14"/>
    <x v="0"/>
    <x v="3"/>
    <x v="361"/>
    <x v="1801"/>
    <n v="5"/>
    <n v="41.01"/>
  </r>
  <r>
    <n v="5671"/>
    <d v="2016-09-20T00:00:00"/>
    <x v="2"/>
    <x v="8"/>
    <x v="631"/>
    <x v="22"/>
    <x v="1"/>
    <x v="11"/>
    <x v="1615"/>
    <x v="3598"/>
    <n v="2"/>
    <n v="40.97"/>
  </r>
  <r>
    <n v="5672"/>
    <d v="2016-09-22T00:00:00"/>
    <x v="2"/>
    <x v="8"/>
    <x v="562"/>
    <x v="15"/>
    <x v="0"/>
    <x v="4"/>
    <x v="1638"/>
    <x v="1174"/>
    <n v="3"/>
    <n v="4.59"/>
  </r>
  <r>
    <n v="5673"/>
    <d v="2016-09-22T00:00:00"/>
    <x v="2"/>
    <x v="8"/>
    <x v="562"/>
    <x v="15"/>
    <x v="2"/>
    <x v="6"/>
    <x v="1755"/>
    <x v="1916"/>
    <n v="8"/>
    <n v="5.59"/>
  </r>
  <r>
    <n v="5674"/>
    <d v="2016-09-22T00:00:00"/>
    <x v="2"/>
    <x v="8"/>
    <x v="517"/>
    <x v="2"/>
    <x v="0"/>
    <x v="4"/>
    <x v="608"/>
    <x v="1304"/>
    <n v="3"/>
    <n v="0.89"/>
  </r>
  <r>
    <n v="5675"/>
    <d v="2016-09-22T00:00:00"/>
    <x v="2"/>
    <x v="8"/>
    <x v="482"/>
    <x v="16"/>
    <x v="0"/>
    <x v="3"/>
    <x v="816"/>
    <x v="3726"/>
    <n v="9"/>
    <n v="-6"/>
  </r>
  <r>
    <n v="5676"/>
    <d v="2016-09-22T00:00:00"/>
    <x v="2"/>
    <x v="8"/>
    <x v="482"/>
    <x v="16"/>
    <x v="0"/>
    <x v="1"/>
    <x v="1096"/>
    <x v="2738"/>
    <n v="2"/>
    <n v="5.8"/>
  </r>
  <r>
    <n v="5677"/>
    <d v="2016-09-22T00:00:00"/>
    <x v="2"/>
    <x v="8"/>
    <x v="326"/>
    <x v="5"/>
    <x v="1"/>
    <x v="8"/>
    <x v="731"/>
    <x v="833"/>
    <n v="2"/>
    <n v="6.37"/>
  </r>
  <r>
    <n v="5678"/>
    <d v="2016-09-22T00:00:00"/>
    <x v="2"/>
    <x v="8"/>
    <x v="629"/>
    <x v="2"/>
    <x v="0"/>
    <x v="1"/>
    <x v="218"/>
    <x v="356"/>
    <n v="5"/>
    <n v="5.37"/>
  </r>
  <r>
    <n v="5679"/>
    <d v="2016-09-22T00:00:00"/>
    <x v="2"/>
    <x v="8"/>
    <x v="381"/>
    <x v="20"/>
    <x v="0"/>
    <x v="2"/>
    <x v="929"/>
    <x v="3727"/>
    <n v="6"/>
    <n v="37.22"/>
  </r>
  <r>
    <n v="5680"/>
    <d v="2016-09-22T00:00:00"/>
    <x v="2"/>
    <x v="8"/>
    <x v="461"/>
    <x v="18"/>
    <x v="0"/>
    <x v="0"/>
    <x v="563"/>
    <x v="186"/>
    <n v="6"/>
    <n v="16.149999999999999"/>
  </r>
  <r>
    <n v="5681"/>
    <d v="2016-09-22T00:00:00"/>
    <x v="2"/>
    <x v="8"/>
    <x v="436"/>
    <x v="26"/>
    <x v="1"/>
    <x v="8"/>
    <x v="462"/>
    <x v="3728"/>
    <n v="7"/>
    <n v="8.5500000000000007"/>
  </r>
  <r>
    <n v="5682"/>
    <d v="2016-09-22T00:00:00"/>
    <x v="2"/>
    <x v="8"/>
    <x v="10"/>
    <x v="21"/>
    <x v="1"/>
    <x v="8"/>
    <x v="1336"/>
    <x v="3729"/>
    <n v="2"/>
    <n v="7.58"/>
  </r>
  <r>
    <n v="5683"/>
    <d v="2016-09-22T00:00:00"/>
    <x v="2"/>
    <x v="8"/>
    <x v="70"/>
    <x v="10"/>
    <x v="0"/>
    <x v="10"/>
    <x v="1494"/>
    <x v="3730"/>
    <n v="2"/>
    <n v="19.989999999999998"/>
  </r>
  <r>
    <n v="5684"/>
    <d v="2016-09-22T00:00:00"/>
    <x v="2"/>
    <x v="8"/>
    <x v="361"/>
    <x v="14"/>
    <x v="0"/>
    <x v="0"/>
    <x v="976"/>
    <x v="3731"/>
    <n v="7"/>
    <n v="16.71"/>
  </r>
  <r>
    <n v="5685"/>
    <d v="2016-09-22T00:00:00"/>
    <x v="2"/>
    <x v="8"/>
    <x v="361"/>
    <x v="14"/>
    <x v="2"/>
    <x v="6"/>
    <x v="952"/>
    <x v="3732"/>
    <n v="2"/>
    <n v="27.43"/>
  </r>
  <r>
    <n v="5686"/>
    <d v="2016-09-23T00:00:00"/>
    <x v="2"/>
    <x v="8"/>
    <x v="254"/>
    <x v="10"/>
    <x v="1"/>
    <x v="8"/>
    <x v="97"/>
    <x v="3577"/>
    <n v="6"/>
    <n v="-26.64"/>
  </r>
  <r>
    <n v="5687"/>
    <d v="2016-09-23T00:00:00"/>
    <x v="2"/>
    <x v="8"/>
    <x v="254"/>
    <x v="10"/>
    <x v="0"/>
    <x v="4"/>
    <x v="1625"/>
    <x v="3733"/>
    <n v="2"/>
    <n v="0.31"/>
  </r>
  <r>
    <n v="5688"/>
    <d v="2016-09-23T00:00:00"/>
    <x v="2"/>
    <x v="8"/>
    <x v="277"/>
    <x v="4"/>
    <x v="0"/>
    <x v="2"/>
    <x v="617"/>
    <x v="3734"/>
    <n v="5"/>
    <n v="34.29"/>
  </r>
  <r>
    <n v="5689"/>
    <d v="2016-09-23T00:00:00"/>
    <x v="2"/>
    <x v="8"/>
    <x v="277"/>
    <x v="4"/>
    <x v="1"/>
    <x v="5"/>
    <x v="1255"/>
    <x v="3735"/>
    <n v="3"/>
    <n v="81.17"/>
  </r>
  <r>
    <n v="5690"/>
    <d v="2016-09-23T00:00:00"/>
    <x v="2"/>
    <x v="8"/>
    <x v="507"/>
    <x v="22"/>
    <x v="0"/>
    <x v="14"/>
    <x v="388"/>
    <x v="3736"/>
    <n v="2"/>
    <n v="3.69"/>
  </r>
  <r>
    <n v="5691"/>
    <d v="2016-09-23T00:00:00"/>
    <x v="2"/>
    <x v="8"/>
    <x v="762"/>
    <x v="3"/>
    <x v="0"/>
    <x v="10"/>
    <x v="229"/>
    <x v="3737"/>
    <n v="2"/>
    <n v="1.92"/>
  </r>
  <r>
    <n v="5692"/>
    <d v="2016-09-23T00:00:00"/>
    <x v="2"/>
    <x v="8"/>
    <x v="762"/>
    <x v="3"/>
    <x v="0"/>
    <x v="1"/>
    <x v="821"/>
    <x v="282"/>
    <n v="3"/>
    <n v="8.69"/>
  </r>
  <r>
    <n v="5693"/>
    <d v="2016-09-23T00:00:00"/>
    <x v="2"/>
    <x v="8"/>
    <x v="748"/>
    <x v="20"/>
    <x v="0"/>
    <x v="3"/>
    <x v="24"/>
    <x v="3738"/>
    <n v="7"/>
    <n v="3.68"/>
  </r>
  <r>
    <n v="5694"/>
    <d v="2016-09-23T00:00:00"/>
    <x v="2"/>
    <x v="8"/>
    <x v="179"/>
    <x v="10"/>
    <x v="0"/>
    <x v="0"/>
    <x v="1097"/>
    <x v="1177"/>
    <n v="3"/>
    <n v="4.03"/>
  </r>
  <r>
    <n v="5695"/>
    <d v="2016-09-23T00:00:00"/>
    <x v="2"/>
    <x v="8"/>
    <x v="179"/>
    <x v="10"/>
    <x v="1"/>
    <x v="8"/>
    <x v="1756"/>
    <x v="3739"/>
    <n v="4"/>
    <n v="7.7"/>
  </r>
  <r>
    <n v="5696"/>
    <d v="2016-09-23T00:00:00"/>
    <x v="2"/>
    <x v="8"/>
    <x v="179"/>
    <x v="10"/>
    <x v="0"/>
    <x v="3"/>
    <x v="246"/>
    <x v="3740"/>
    <n v="7"/>
    <n v="-9.76"/>
  </r>
  <r>
    <n v="5697"/>
    <d v="2016-09-23T00:00:00"/>
    <x v="2"/>
    <x v="8"/>
    <x v="679"/>
    <x v="22"/>
    <x v="0"/>
    <x v="3"/>
    <x v="333"/>
    <x v="3741"/>
    <n v="4"/>
    <n v="4.46"/>
  </r>
  <r>
    <n v="5698"/>
    <d v="2016-09-23T00:00:00"/>
    <x v="2"/>
    <x v="8"/>
    <x v="679"/>
    <x v="22"/>
    <x v="1"/>
    <x v="5"/>
    <x v="415"/>
    <x v="1722"/>
    <n v="3"/>
    <n v="-20.78"/>
  </r>
  <r>
    <n v="5699"/>
    <d v="2016-09-24T00:00:00"/>
    <x v="2"/>
    <x v="8"/>
    <x v="500"/>
    <x v="10"/>
    <x v="1"/>
    <x v="5"/>
    <x v="1395"/>
    <x v="1384"/>
    <n v="2"/>
    <n v="-13.32"/>
  </r>
  <r>
    <n v="5700"/>
    <d v="2016-09-24T00:00:00"/>
    <x v="2"/>
    <x v="8"/>
    <x v="174"/>
    <x v="3"/>
    <x v="0"/>
    <x v="2"/>
    <x v="916"/>
    <x v="2237"/>
    <n v="2"/>
    <n v="2.94"/>
  </r>
  <r>
    <n v="5701"/>
    <d v="2016-09-24T00:00:00"/>
    <x v="2"/>
    <x v="8"/>
    <x v="174"/>
    <x v="3"/>
    <x v="0"/>
    <x v="0"/>
    <x v="64"/>
    <x v="3742"/>
    <n v="5"/>
    <n v="20.85"/>
  </r>
  <r>
    <n v="5702"/>
    <d v="2016-09-24T00:00:00"/>
    <x v="2"/>
    <x v="8"/>
    <x v="615"/>
    <x v="3"/>
    <x v="1"/>
    <x v="8"/>
    <x v="805"/>
    <x v="1631"/>
    <n v="5"/>
    <n v="23.38"/>
  </r>
  <r>
    <n v="5703"/>
    <d v="2016-09-24T00:00:00"/>
    <x v="2"/>
    <x v="8"/>
    <x v="750"/>
    <x v="26"/>
    <x v="1"/>
    <x v="8"/>
    <x v="1346"/>
    <x v="3743"/>
    <n v="2"/>
    <n v="7.5"/>
  </r>
  <r>
    <n v="5704"/>
    <d v="2016-09-24T00:00:00"/>
    <x v="2"/>
    <x v="8"/>
    <x v="750"/>
    <x v="26"/>
    <x v="0"/>
    <x v="2"/>
    <x v="135"/>
    <x v="3744"/>
    <n v="9"/>
    <n v="-95.82"/>
  </r>
  <r>
    <n v="5705"/>
    <d v="2016-09-24T00:00:00"/>
    <x v="2"/>
    <x v="8"/>
    <x v="157"/>
    <x v="39"/>
    <x v="0"/>
    <x v="3"/>
    <x v="405"/>
    <x v="3745"/>
    <n v="1"/>
    <n v="2.93"/>
  </r>
  <r>
    <n v="5706"/>
    <d v="2016-09-24T00:00:00"/>
    <x v="2"/>
    <x v="8"/>
    <x v="157"/>
    <x v="39"/>
    <x v="0"/>
    <x v="0"/>
    <x v="327"/>
    <x v="710"/>
    <n v="1"/>
    <n v="3.11"/>
  </r>
  <r>
    <n v="5707"/>
    <d v="2016-09-24T00:00:00"/>
    <x v="2"/>
    <x v="8"/>
    <x v="131"/>
    <x v="18"/>
    <x v="1"/>
    <x v="8"/>
    <x v="809"/>
    <x v="931"/>
    <n v="3"/>
    <n v="21.75"/>
  </r>
  <r>
    <n v="5708"/>
    <d v="2016-09-24T00:00:00"/>
    <x v="2"/>
    <x v="8"/>
    <x v="521"/>
    <x v="1"/>
    <x v="0"/>
    <x v="3"/>
    <x v="1665"/>
    <x v="3746"/>
    <n v="7"/>
    <n v="-729.91"/>
  </r>
  <r>
    <n v="5709"/>
    <d v="2016-09-24T00:00:00"/>
    <x v="2"/>
    <x v="8"/>
    <x v="150"/>
    <x v="3"/>
    <x v="0"/>
    <x v="10"/>
    <x v="838"/>
    <x v="2689"/>
    <n v="5"/>
    <n v="143.30000000000001"/>
  </r>
  <r>
    <n v="5710"/>
    <d v="2016-09-24T00:00:00"/>
    <x v="2"/>
    <x v="8"/>
    <x v="150"/>
    <x v="3"/>
    <x v="1"/>
    <x v="5"/>
    <x v="433"/>
    <x v="3747"/>
    <n v="5"/>
    <n v="56.32"/>
  </r>
  <r>
    <n v="5711"/>
    <d v="2016-09-25T00:00:00"/>
    <x v="2"/>
    <x v="8"/>
    <x v="579"/>
    <x v="12"/>
    <x v="1"/>
    <x v="13"/>
    <x v="1036"/>
    <x v="2200"/>
    <n v="3"/>
    <n v="-204.45"/>
  </r>
  <r>
    <n v="5712"/>
    <d v="2016-09-25T00:00:00"/>
    <x v="2"/>
    <x v="8"/>
    <x v="62"/>
    <x v="0"/>
    <x v="0"/>
    <x v="1"/>
    <x v="849"/>
    <x v="443"/>
    <n v="4"/>
    <n v="5.18"/>
  </r>
  <r>
    <n v="5713"/>
    <d v="2016-09-25T00:00:00"/>
    <x v="2"/>
    <x v="8"/>
    <x v="124"/>
    <x v="11"/>
    <x v="0"/>
    <x v="0"/>
    <x v="64"/>
    <x v="3748"/>
    <n v="9"/>
    <n v="22.52"/>
  </r>
  <r>
    <n v="5714"/>
    <d v="2016-09-25T00:00:00"/>
    <x v="2"/>
    <x v="8"/>
    <x v="124"/>
    <x v="11"/>
    <x v="0"/>
    <x v="3"/>
    <x v="361"/>
    <x v="3749"/>
    <n v="1"/>
    <n v="-3.52"/>
  </r>
  <r>
    <n v="5715"/>
    <d v="2016-09-25T00:00:00"/>
    <x v="2"/>
    <x v="8"/>
    <x v="621"/>
    <x v="3"/>
    <x v="0"/>
    <x v="4"/>
    <x v="780"/>
    <x v="2738"/>
    <n v="4"/>
    <n v="6.96"/>
  </r>
  <r>
    <n v="5716"/>
    <d v="2016-09-25T00:00:00"/>
    <x v="2"/>
    <x v="8"/>
    <x v="571"/>
    <x v="21"/>
    <x v="2"/>
    <x v="9"/>
    <x v="297"/>
    <x v="3750"/>
    <n v="5"/>
    <n v="174.98"/>
  </r>
  <r>
    <n v="5717"/>
    <d v="2016-09-25T00:00:00"/>
    <x v="2"/>
    <x v="8"/>
    <x v="571"/>
    <x v="21"/>
    <x v="0"/>
    <x v="4"/>
    <x v="1472"/>
    <x v="3751"/>
    <n v="1"/>
    <n v="1.03"/>
  </r>
  <r>
    <n v="5718"/>
    <d v="2016-09-25T00:00:00"/>
    <x v="2"/>
    <x v="8"/>
    <x v="571"/>
    <x v="21"/>
    <x v="1"/>
    <x v="5"/>
    <x v="1209"/>
    <x v="3752"/>
    <n v="2"/>
    <n v="50.49"/>
  </r>
  <r>
    <n v="5719"/>
    <d v="2016-09-25T00:00:00"/>
    <x v="2"/>
    <x v="8"/>
    <x v="571"/>
    <x v="21"/>
    <x v="1"/>
    <x v="8"/>
    <x v="1698"/>
    <x v="3753"/>
    <n v="11"/>
    <n v="17.16"/>
  </r>
  <r>
    <n v="5720"/>
    <d v="2016-09-25T00:00:00"/>
    <x v="2"/>
    <x v="8"/>
    <x v="578"/>
    <x v="10"/>
    <x v="0"/>
    <x v="12"/>
    <x v="1295"/>
    <x v="3754"/>
    <n v="1"/>
    <n v="17.89"/>
  </r>
  <r>
    <n v="5721"/>
    <d v="2016-09-25T00:00:00"/>
    <x v="2"/>
    <x v="8"/>
    <x v="578"/>
    <x v="10"/>
    <x v="0"/>
    <x v="2"/>
    <x v="835"/>
    <x v="3755"/>
    <n v="2"/>
    <n v="-4.84"/>
  </r>
  <r>
    <n v="5722"/>
    <d v="2016-09-25T00:00:00"/>
    <x v="2"/>
    <x v="8"/>
    <x v="578"/>
    <x v="10"/>
    <x v="0"/>
    <x v="2"/>
    <x v="332"/>
    <x v="1013"/>
    <n v="3"/>
    <n v="-82.88"/>
  </r>
  <r>
    <n v="5723"/>
    <d v="2016-09-25T00:00:00"/>
    <x v="2"/>
    <x v="8"/>
    <x v="322"/>
    <x v="3"/>
    <x v="1"/>
    <x v="11"/>
    <x v="1205"/>
    <x v="3756"/>
    <n v="2"/>
    <n v="84.29"/>
  </r>
  <r>
    <n v="5724"/>
    <d v="2016-09-25T00:00:00"/>
    <x v="2"/>
    <x v="8"/>
    <x v="275"/>
    <x v="3"/>
    <x v="0"/>
    <x v="0"/>
    <x v="988"/>
    <x v="389"/>
    <n v="5"/>
    <n v="5.12"/>
  </r>
  <r>
    <n v="5725"/>
    <d v="2016-09-25T00:00:00"/>
    <x v="2"/>
    <x v="8"/>
    <x v="275"/>
    <x v="3"/>
    <x v="0"/>
    <x v="1"/>
    <x v="798"/>
    <x v="271"/>
    <n v="2"/>
    <n v="14.8"/>
  </r>
  <r>
    <n v="5726"/>
    <d v="2016-09-25T00:00:00"/>
    <x v="2"/>
    <x v="8"/>
    <x v="275"/>
    <x v="3"/>
    <x v="0"/>
    <x v="1"/>
    <x v="465"/>
    <x v="1599"/>
    <n v="1"/>
    <n v="2.29"/>
  </r>
  <r>
    <n v="5727"/>
    <d v="2016-09-25T00:00:00"/>
    <x v="2"/>
    <x v="8"/>
    <x v="275"/>
    <x v="3"/>
    <x v="2"/>
    <x v="16"/>
    <x v="1308"/>
    <x v="386"/>
    <n v="3"/>
    <n v="161.99"/>
  </r>
  <r>
    <n v="5728"/>
    <d v="2016-09-25T00:00:00"/>
    <x v="2"/>
    <x v="8"/>
    <x v="275"/>
    <x v="3"/>
    <x v="2"/>
    <x v="6"/>
    <x v="1258"/>
    <x v="3757"/>
    <n v="8"/>
    <n v="4.47"/>
  </r>
  <r>
    <n v="5729"/>
    <d v="2016-09-25T00:00:00"/>
    <x v="2"/>
    <x v="8"/>
    <x v="275"/>
    <x v="3"/>
    <x v="0"/>
    <x v="4"/>
    <x v="1441"/>
    <x v="1235"/>
    <n v="2"/>
    <n v="1.67"/>
  </r>
  <r>
    <n v="5730"/>
    <d v="2016-09-25T00:00:00"/>
    <x v="2"/>
    <x v="8"/>
    <x v="275"/>
    <x v="3"/>
    <x v="1"/>
    <x v="5"/>
    <x v="1022"/>
    <x v="3382"/>
    <n v="4"/>
    <n v="60.39"/>
  </r>
  <r>
    <n v="5731"/>
    <d v="2016-09-26T00:00:00"/>
    <x v="2"/>
    <x v="8"/>
    <x v="40"/>
    <x v="1"/>
    <x v="1"/>
    <x v="5"/>
    <x v="47"/>
    <x v="3758"/>
    <n v="3"/>
    <n v="-96.11"/>
  </r>
  <r>
    <n v="5732"/>
    <d v="2016-09-26T00:00:00"/>
    <x v="2"/>
    <x v="8"/>
    <x v="40"/>
    <x v="1"/>
    <x v="0"/>
    <x v="10"/>
    <x v="21"/>
    <x v="3720"/>
    <n v="2"/>
    <n v="3.35"/>
  </r>
  <r>
    <n v="5733"/>
    <d v="2016-09-26T00:00:00"/>
    <x v="2"/>
    <x v="8"/>
    <x v="562"/>
    <x v="3"/>
    <x v="1"/>
    <x v="11"/>
    <x v="384"/>
    <x v="3759"/>
    <n v="5"/>
    <n v="20"/>
  </r>
  <r>
    <n v="5734"/>
    <d v="2016-09-26T00:00:00"/>
    <x v="2"/>
    <x v="8"/>
    <x v="188"/>
    <x v="22"/>
    <x v="0"/>
    <x v="12"/>
    <x v="587"/>
    <x v="3760"/>
    <n v="6"/>
    <n v="66.33"/>
  </r>
  <r>
    <n v="5735"/>
    <d v="2016-09-26T00:00:00"/>
    <x v="2"/>
    <x v="8"/>
    <x v="188"/>
    <x v="22"/>
    <x v="0"/>
    <x v="0"/>
    <x v="1396"/>
    <x v="1691"/>
    <n v="5"/>
    <n v="14.65"/>
  </r>
  <r>
    <n v="5736"/>
    <d v="2016-09-26T00:00:00"/>
    <x v="2"/>
    <x v="8"/>
    <x v="188"/>
    <x v="22"/>
    <x v="2"/>
    <x v="9"/>
    <x v="1598"/>
    <x v="3018"/>
    <n v="4"/>
    <n v="21"/>
  </r>
  <r>
    <n v="5737"/>
    <d v="2016-09-26T00:00:00"/>
    <x v="2"/>
    <x v="8"/>
    <x v="345"/>
    <x v="30"/>
    <x v="0"/>
    <x v="0"/>
    <x v="1641"/>
    <x v="134"/>
    <n v="1"/>
    <n v="4.5"/>
  </r>
  <r>
    <n v="5738"/>
    <d v="2016-09-26T00:00:00"/>
    <x v="2"/>
    <x v="8"/>
    <x v="250"/>
    <x v="3"/>
    <x v="0"/>
    <x v="2"/>
    <x v="1187"/>
    <x v="1596"/>
    <n v="3"/>
    <n v="13.89"/>
  </r>
  <r>
    <n v="5739"/>
    <d v="2016-09-26T00:00:00"/>
    <x v="2"/>
    <x v="8"/>
    <x v="250"/>
    <x v="3"/>
    <x v="0"/>
    <x v="1"/>
    <x v="685"/>
    <x v="337"/>
    <n v="3"/>
    <n v="3.6"/>
  </r>
  <r>
    <n v="5740"/>
    <d v="2016-09-26T00:00:00"/>
    <x v="2"/>
    <x v="8"/>
    <x v="250"/>
    <x v="3"/>
    <x v="0"/>
    <x v="4"/>
    <x v="760"/>
    <x v="3699"/>
    <n v="5"/>
    <n v="13.45"/>
  </r>
  <r>
    <n v="5741"/>
    <d v="2016-09-26T00:00:00"/>
    <x v="2"/>
    <x v="8"/>
    <x v="250"/>
    <x v="3"/>
    <x v="0"/>
    <x v="0"/>
    <x v="689"/>
    <x v="1691"/>
    <n v="5"/>
    <n v="13.46"/>
  </r>
  <r>
    <n v="5742"/>
    <d v="2016-09-26T00:00:00"/>
    <x v="2"/>
    <x v="8"/>
    <x v="360"/>
    <x v="3"/>
    <x v="0"/>
    <x v="0"/>
    <x v="1757"/>
    <x v="115"/>
    <n v="2"/>
    <n v="6.22"/>
  </r>
  <r>
    <n v="5743"/>
    <d v="2016-09-26T00:00:00"/>
    <x v="2"/>
    <x v="8"/>
    <x v="451"/>
    <x v="16"/>
    <x v="2"/>
    <x v="9"/>
    <x v="1542"/>
    <x v="1674"/>
    <n v="3"/>
    <n v="-75.599999999999994"/>
  </r>
  <r>
    <n v="5744"/>
    <d v="2016-09-26T00:00:00"/>
    <x v="2"/>
    <x v="8"/>
    <x v="59"/>
    <x v="0"/>
    <x v="0"/>
    <x v="3"/>
    <x v="1345"/>
    <x v="3761"/>
    <n v="2"/>
    <n v="-25"/>
  </r>
  <r>
    <n v="5745"/>
    <d v="2016-09-26T00:00:00"/>
    <x v="2"/>
    <x v="8"/>
    <x v="382"/>
    <x v="0"/>
    <x v="0"/>
    <x v="12"/>
    <x v="1758"/>
    <x v="3762"/>
    <n v="2"/>
    <n v="-251.19"/>
  </r>
  <r>
    <n v="5746"/>
    <d v="2016-09-26T00:00:00"/>
    <x v="2"/>
    <x v="8"/>
    <x v="382"/>
    <x v="0"/>
    <x v="1"/>
    <x v="5"/>
    <x v="1155"/>
    <x v="3763"/>
    <n v="5"/>
    <n v="-136.49"/>
  </r>
  <r>
    <n v="5747"/>
    <d v="2016-09-26T00:00:00"/>
    <x v="2"/>
    <x v="8"/>
    <x v="719"/>
    <x v="0"/>
    <x v="0"/>
    <x v="3"/>
    <x v="978"/>
    <x v="3764"/>
    <n v="2"/>
    <n v="-11.59"/>
  </r>
  <r>
    <n v="5748"/>
    <d v="2016-09-27T00:00:00"/>
    <x v="2"/>
    <x v="8"/>
    <x v="312"/>
    <x v="0"/>
    <x v="1"/>
    <x v="11"/>
    <x v="1446"/>
    <x v="3765"/>
    <n v="7"/>
    <n v="-225.1"/>
  </r>
  <r>
    <n v="5749"/>
    <d v="2016-09-27T00:00:00"/>
    <x v="2"/>
    <x v="8"/>
    <x v="291"/>
    <x v="10"/>
    <x v="0"/>
    <x v="3"/>
    <x v="309"/>
    <x v="3682"/>
    <n v="3"/>
    <n v="-2.0299999999999998"/>
  </r>
  <r>
    <n v="5750"/>
    <d v="2016-09-27T00:00:00"/>
    <x v="2"/>
    <x v="8"/>
    <x v="661"/>
    <x v="22"/>
    <x v="2"/>
    <x v="6"/>
    <x v="1085"/>
    <x v="3766"/>
    <n v="2"/>
    <n v="125.2"/>
  </r>
  <r>
    <n v="5751"/>
    <d v="2016-09-27T00:00:00"/>
    <x v="2"/>
    <x v="8"/>
    <x v="229"/>
    <x v="4"/>
    <x v="0"/>
    <x v="0"/>
    <x v="607"/>
    <x v="150"/>
    <n v="3"/>
    <n v="8.7899999999999991"/>
  </r>
  <r>
    <n v="5752"/>
    <d v="2016-09-27T00:00:00"/>
    <x v="2"/>
    <x v="8"/>
    <x v="229"/>
    <x v="4"/>
    <x v="0"/>
    <x v="4"/>
    <x v="202"/>
    <x v="294"/>
    <n v="3"/>
    <n v="4.58"/>
  </r>
  <r>
    <n v="5753"/>
    <d v="2016-09-28T00:00:00"/>
    <x v="2"/>
    <x v="8"/>
    <x v="22"/>
    <x v="1"/>
    <x v="0"/>
    <x v="0"/>
    <x v="842"/>
    <x v="1603"/>
    <n v="4"/>
    <n v="30.98"/>
  </r>
  <r>
    <n v="5754"/>
    <d v="2016-09-29T00:00:00"/>
    <x v="2"/>
    <x v="8"/>
    <x v="637"/>
    <x v="2"/>
    <x v="0"/>
    <x v="1"/>
    <x v="95"/>
    <x v="443"/>
    <n v="4"/>
    <n v="5.18"/>
  </r>
  <r>
    <n v="5755"/>
    <d v="2016-09-29T00:00:00"/>
    <x v="2"/>
    <x v="8"/>
    <x v="570"/>
    <x v="18"/>
    <x v="0"/>
    <x v="4"/>
    <x v="1759"/>
    <x v="3767"/>
    <n v="7"/>
    <n v="10.63"/>
  </r>
  <r>
    <n v="5756"/>
    <d v="2016-09-29T00:00:00"/>
    <x v="2"/>
    <x v="8"/>
    <x v="255"/>
    <x v="3"/>
    <x v="0"/>
    <x v="0"/>
    <x v="167"/>
    <x v="3768"/>
    <n v="1"/>
    <n v="9.11"/>
  </r>
  <r>
    <n v="5757"/>
    <d v="2016-09-29T00:00:00"/>
    <x v="2"/>
    <x v="8"/>
    <x v="519"/>
    <x v="33"/>
    <x v="2"/>
    <x v="9"/>
    <x v="1620"/>
    <x v="910"/>
    <n v="3"/>
    <n v="71.39"/>
  </r>
  <r>
    <n v="5758"/>
    <d v="2016-09-29T00:00:00"/>
    <x v="2"/>
    <x v="8"/>
    <x v="519"/>
    <x v="33"/>
    <x v="0"/>
    <x v="3"/>
    <x v="702"/>
    <x v="801"/>
    <n v="3"/>
    <n v="30.21"/>
  </r>
  <r>
    <n v="5759"/>
    <d v="2016-09-29T00:00:00"/>
    <x v="2"/>
    <x v="8"/>
    <x v="519"/>
    <x v="33"/>
    <x v="0"/>
    <x v="4"/>
    <x v="1237"/>
    <x v="499"/>
    <n v="9"/>
    <n v="7.78"/>
  </r>
  <r>
    <n v="5760"/>
    <d v="2016-09-29T00:00:00"/>
    <x v="2"/>
    <x v="8"/>
    <x v="539"/>
    <x v="3"/>
    <x v="0"/>
    <x v="3"/>
    <x v="876"/>
    <x v="3769"/>
    <n v="5"/>
    <n v="9.5299999999999994"/>
  </r>
  <r>
    <n v="5761"/>
    <d v="2016-09-29T00:00:00"/>
    <x v="2"/>
    <x v="8"/>
    <x v="441"/>
    <x v="12"/>
    <x v="0"/>
    <x v="4"/>
    <x v="44"/>
    <x v="256"/>
    <n v="4"/>
    <n v="1.18"/>
  </r>
  <r>
    <n v="5762"/>
    <d v="2016-09-29T00:00:00"/>
    <x v="2"/>
    <x v="8"/>
    <x v="442"/>
    <x v="11"/>
    <x v="2"/>
    <x v="6"/>
    <x v="387"/>
    <x v="3770"/>
    <n v="3"/>
    <n v="75.180000000000007"/>
  </r>
  <r>
    <n v="5763"/>
    <d v="2016-09-29T00:00:00"/>
    <x v="2"/>
    <x v="8"/>
    <x v="505"/>
    <x v="3"/>
    <x v="2"/>
    <x v="9"/>
    <x v="306"/>
    <x v="2863"/>
    <n v="1"/>
    <n v="15.22"/>
  </r>
  <r>
    <n v="5764"/>
    <d v="2016-09-30T00:00:00"/>
    <x v="2"/>
    <x v="8"/>
    <x v="605"/>
    <x v="1"/>
    <x v="0"/>
    <x v="3"/>
    <x v="73"/>
    <x v="3282"/>
    <n v="2"/>
    <n v="-3.24"/>
  </r>
  <r>
    <n v="5765"/>
    <d v="2016-09-30T00:00:00"/>
    <x v="2"/>
    <x v="8"/>
    <x v="193"/>
    <x v="20"/>
    <x v="1"/>
    <x v="11"/>
    <x v="28"/>
    <x v="2650"/>
    <n v="5"/>
    <n v="-26.2"/>
  </r>
  <r>
    <n v="5766"/>
    <d v="2016-10-01T00:00:00"/>
    <x v="2"/>
    <x v="9"/>
    <x v="280"/>
    <x v="3"/>
    <x v="1"/>
    <x v="5"/>
    <x v="94"/>
    <x v="3771"/>
    <n v="4"/>
    <n v="12.18"/>
  </r>
  <r>
    <n v="5767"/>
    <d v="2016-10-01T00:00:00"/>
    <x v="2"/>
    <x v="9"/>
    <x v="393"/>
    <x v="18"/>
    <x v="2"/>
    <x v="6"/>
    <x v="503"/>
    <x v="3772"/>
    <n v="2"/>
    <n v="18.87"/>
  </r>
  <r>
    <n v="5768"/>
    <d v="2016-10-01T00:00:00"/>
    <x v="2"/>
    <x v="9"/>
    <x v="393"/>
    <x v="18"/>
    <x v="1"/>
    <x v="8"/>
    <x v="598"/>
    <x v="3773"/>
    <n v="5"/>
    <n v="10.88"/>
  </r>
  <r>
    <n v="5769"/>
    <d v="2016-10-01T00:00:00"/>
    <x v="2"/>
    <x v="9"/>
    <x v="193"/>
    <x v="20"/>
    <x v="1"/>
    <x v="13"/>
    <x v="473"/>
    <x v="251"/>
    <n v="1"/>
    <n v="-115.71"/>
  </r>
  <r>
    <n v="5770"/>
    <d v="2016-10-01T00:00:00"/>
    <x v="2"/>
    <x v="9"/>
    <x v="459"/>
    <x v="0"/>
    <x v="2"/>
    <x v="9"/>
    <x v="1037"/>
    <x v="1307"/>
    <n v="3"/>
    <n v="20.87"/>
  </r>
  <r>
    <n v="5771"/>
    <d v="2016-10-01T00:00:00"/>
    <x v="2"/>
    <x v="9"/>
    <x v="459"/>
    <x v="0"/>
    <x v="0"/>
    <x v="0"/>
    <x v="371"/>
    <x v="3774"/>
    <n v="1"/>
    <n v="9.57"/>
  </r>
  <r>
    <n v="5772"/>
    <d v="2016-10-01T00:00:00"/>
    <x v="2"/>
    <x v="9"/>
    <x v="295"/>
    <x v="16"/>
    <x v="0"/>
    <x v="3"/>
    <x v="263"/>
    <x v="3775"/>
    <n v="4"/>
    <n v="-4.49"/>
  </r>
  <r>
    <n v="5773"/>
    <d v="2016-10-01T00:00:00"/>
    <x v="2"/>
    <x v="9"/>
    <x v="295"/>
    <x v="16"/>
    <x v="0"/>
    <x v="4"/>
    <x v="108"/>
    <x v="1000"/>
    <n v="8"/>
    <n v="5.03"/>
  </r>
  <r>
    <n v="5774"/>
    <d v="2016-10-02T00:00:00"/>
    <x v="2"/>
    <x v="9"/>
    <x v="676"/>
    <x v="20"/>
    <x v="0"/>
    <x v="12"/>
    <x v="808"/>
    <x v="2437"/>
    <n v="3"/>
    <n v="16.59"/>
  </r>
  <r>
    <n v="5775"/>
    <d v="2016-10-02T00:00:00"/>
    <x v="2"/>
    <x v="9"/>
    <x v="760"/>
    <x v="12"/>
    <x v="0"/>
    <x v="3"/>
    <x v="812"/>
    <x v="3776"/>
    <n v="6"/>
    <n v="-40.18"/>
  </r>
  <r>
    <n v="5776"/>
    <d v="2016-10-02T00:00:00"/>
    <x v="2"/>
    <x v="9"/>
    <x v="498"/>
    <x v="18"/>
    <x v="0"/>
    <x v="2"/>
    <x v="90"/>
    <x v="3777"/>
    <n v="2"/>
    <n v="4.87"/>
  </r>
  <r>
    <n v="5777"/>
    <d v="2016-10-02T00:00:00"/>
    <x v="2"/>
    <x v="9"/>
    <x v="498"/>
    <x v="18"/>
    <x v="2"/>
    <x v="16"/>
    <x v="1696"/>
    <x v="3778"/>
    <n v="5"/>
    <n v="8399.98"/>
  </r>
  <r>
    <n v="5778"/>
    <d v="2016-10-02T00:00:00"/>
    <x v="2"/>
    <x v="9"/>
    <x v="498"/>
    <x v="18"/>
    <x v="0"/>
    <x v="3"/>
    <x v="688"/>
    <x v="3779"/>
    <n v="2"/>
    <n v="331.19"/>
  </r>
  <r>
    <n v="5779"/>
    <d v="2016-10-02T00:00:00"/>
    <x v="2"/>
    <x v="9"/>
    <x v="498"/>
    <x v="18"/>
    <x v="0"/>
    <x v="3"/>
    <x v="832"/>
    <x v="3780"/>
    <n v="7"/>
    <n v="16.84"/>
  </r>
  <r>
    <n v="5780"/>
    <d v="2016-10-02T00:00:00"/>
    <x v="2"/>
    <x v="9"/>
    <x v="498"/>
    <x v="18"/>
    <x v="0"/>
    <x v="4"/>
    <x v="1607"/>
    <x v="2669"/>
    <n v="2"/>
    <n v="9.51"/>
  </r>
  <r>
    <n v="5781"/>
    <d v="2016-10-03T00:00:00"/>
    <x v="2"/>
    <x v="9"/>
    <x v="19"/>
    <x v="0"/>
    <x v="0"/>
    <x v="10"/>
    <x v="21"/>
    <x v="3781"/>
    <n v="2"/>
    <n v="5.09"/>
  </r>
  <r>
    <n v="5782"/>
    <d v="2016-10-03T00:00:00"/>
    <x v="2"/>
    <x v="9"/>
    <x v="185"/>
    <x v="20"/>
    <x v="1"/>
    <x v="5"/>
    <x v="1395"/>
    <x v="3782"/>
    <n v="6"/>
    <n v="93.22"/>
  </r>
  <r>
    <n v="5783"/>
    <d v="2016-10-03T00:00:00"/>
    <x v="2"/>
    <x v="9"/>
    <x v="609"/>
    <x v="0"/>
    <x v="1"/>
    <x v="8"/>
    <x v="169"/>
    <x v="3783"/>
    <n v="5"/>
    <n v="-29.51"/>
  </r>
  <r>
    <n v="5784"/>
    <d v="2016-10-03T00:00:00"/>
    <x v="2"/>
    <x v="9"/>
    <x v="474"/>
    <x v="3"/>
    <x v="0"/>
    <x v="1"/>
    <x v="911"/>
    <x v="1059"/>
    <n v="2"/>
    <n v="2.96"/>
  </r>
  <r>
    <n v="5785"/>
    <d v="2016-10-03T00:00:00"/>
    <x v="2"/>
    <x v="9"/>
    <x v="474"/>
    <x v="3"/>
    <x v="1"/>
    <x v="5"/>
    <x v="7"/>
    <x v="1755"/>
    <n v="4"/>
    <n v="102.95"/>
  </r>
  <r>
    <n v="5786"/>
    <d v="2016-10-03T00:00:00"/>
    <x v="2"/>
    <x v="9"/>
    <x v="474"/>
    <x v="3"/>
    <x v="0"/>
    <x v="0"/>
    <x v="829"/>
    <x v="507"/>
    <n v="2"/>
    <n v="3.85"/>
  </r>
  <r>
    <n v="5787"/>
    <d v="2016-10-03T00:00:00"/>
    <x v="2"/>
    <x v="9"/>
    <x v="474"/>
    <x v="3"/>
    <x v="0"/>
    <x v="0"/>
    <x v="141"/>
    <x v="148"/>
    <n v="2"/>
    <n v="45.98"/>
  </r>
  <r>
    <n v="5788"/>
    <d v="2016-10-04T00:00:00"/>
    <x v="2"/>
    <x v="9"/>
    <x v="541"/>
    <x v="0"/>
    <x v="0"/>
    <x v="10"/>
    <x v="1104"/>
    <x v="3784"/>
    <n v="7"/>
    <n v="19.420000000000002"/>
  </r>
  <r>
    <n v="5789"/>
    <d v="2016-10-04T00:00:00"/>
    <x v="2"/>
    <x v="9"/>
    <x v="108"/>
    <x v="43"/>
    <x v="0"/>
    <x v="3"/>
    <x v="417"/>
    <x v="1431"/>
    <n v="1"/>
    <n v="13.98"/>
  </r>
  <r>
    <n v="5790"/>
    <d v="2016-10-04T00:00:00"/>
    <x v="2"/>
    <x v="9"/>
    <x v="108"/>
    <x v="43"/>
    <x v="2"/>
    <x v="16"/>
    <x v="377"/>
    <x v="3785"/>
    <n v="9"/>
    <n v="2591.96"/>
  </r>
  <r>
    <n v="5791"/>
    <d v="2016-10-04T00:00:00"/>
    <x v="2"/>
    <x v="9"/>
    <x v="108"/>
    <x v="43"/>
    <x v="0"/>
    <x v="2"/>
    <x v="1760"/>
    <x v="3786"/>
    <n v="3"/>
    <n v="34.54"/>
  </r>
  <r>
    <n v="5792"/>
    <d v="2016-10-04T00:00:00"/>
    <x v="2"/>
    <x v="9"/>
    <x v="7"/>
    <x v="36"/>
    <x v="1"/>
    <x v="13"/>
    <x v="1600"/>
    <x v="3787"/>
    <n v="2"/>
    <n v="-23.94"/>
  </r>
  <r>
    <n v="5793"/>
    <d v="2016-10-04T00:00:00"/>
    <x v="2"/>
    <x v="9"/>
    <x v="123"/>
    <x v="16"/>
    <x v="2"/>
    <x v="6"/>
    <x v="1130"/>
    <x v="1485"/>
    <n v="3"/>
    <n v="19.760000000000002"/>
  </r>
  <r>
    <n v="5794"/>
    <d v="2016-10-04T00:00:00"/>
    <x v="2"/>
    <x v="9"/>
    <x v="123"/>
    <x v="16"/>
    <x v="1"/>
    <x v="8"/>
    <x v="1521"/>
    <x v="3788"/>
    <n v="3"/>
    <n v="2.6"/>
  </r>
  <r>
    <n v="5795"/>
    <d v="2016-10-06T00:00:00"/>
    <x v="2"/>
    <x v="9"/>
    <x v="657"/>
    <x v="39"/>
    <x v="0"/>
    <x v="3"/>
    <x v="872"/>
    <x v="3789"/>
    <n v="5"/>
    <n v="14.43"/>
  </r>
  <r>
    <n v="5796"/>
    <d v="2016-10-06T00:00:00"/>
    <x v="2"/>
    <x v="9"/>
    <x v="162"/>
    <x v="26"/>
    <x v="2"/>
    <x v="15"/>
    <x v="1761"/>
    <x v="3790"/>
    <n v="6"/>
    <n v="-938.28"/>
  </r>
  <r>
    <n v="5797"/>
    <d v="2016-10-06T00:00:00"/>
    <x v="2"/>
    <x v="9"/>
    <x v="162"/>
    <x v="26"/>
    <x v="0"/>
    <x v="3"/>
    <x v="1171"/>
    <x v="558"/>
    <n v="4"/>
    <n v="-14.92"/>
  </r>
  <r>
    <n v="5798"/>
    <d v="2016-10-06T00:00:00"/>
    <x v="2"/>
    <x v="9"/>
    <x v="162"/>
    <x v="26"/>
    <x v="0"/>
    <x v="3"/>
    <x v="970"/>
    <x v="1106"/>
    <n v="4"/>
    <n v="-9.18"/>
  </r>
  <r>
    <n v="5799"/>
    <d v="2016-10-06T00:00:00"/>
    <x v="2"/>
    <x v="9"/>
    <x v="162"/>
    <x v="26"/>
    <x v="2"/>
    <x v="9"/>
    <x v="963"/>
    <x v="2331"/>
    <n v="5"/>
    <n v="0.85"/>
  </r>
  <r>
    <n v="5800"/>
    <d v="2016-10-07T00:00:00"/>
    <x v="2"/>
    <x v="9"/>
    <x v="560"/>
    <x v="3"/>
    <x v="0"/>
    <x v="3"/>
    <x v="978"/>
    <x v="3791"/>
    <n v="2"/>
    <n v="8.86"/>
  </r>
  <r>
    <n v="5801"/>
    <d v="2016-10-07T00:00:00"/>
    <x v="2"/>
    <x v="9"/>
    <x v="729"/>
    <x v="22"/>
    <x v="2"/>
    <x v="15"/>
    <x v="508"/>
    <x v="3575"/>
    <n v="3"/>
    <n v="62.82"/>
  </r>
  <r>
    <n v="5802"/>
    <d v="2016-10-07T00:00:00"/>
    <x v="2"/>
    <x v="9"/>
    <x v="204"/>
    <x v="3"/>
    <x v="0"/>
    <x v="0"/>
    <x v="1133"/>
    <x v="75"/>
    <n v="2"/>
    <n v="5.07"/>
  </r>
  <r>
    <n v="5803"/>
    <d v="2016-10-07T00:00:00"/>
    <x v="2"/>
    <x v="9"/>
    <x v="299"/>
    <x v="2"/>
    <x v="0"/>
    <x v="1"/>
    <x v="1459"/>
    <x v="1086"/>
    <n v="2"/>
    <n v="1.72"/>
  </r>
  <r>
    <n v="5804"/>
    <d v="2016-10-07T00:00:00"/>
    <x v="2"/>
    <x v="9"/>
    <x v="260"/>
    <x v="22"/>
    <x v="0"/>
    <x v="7"/>
    <x v="12"/>
    <x v="3792"/>
    <n v="12"/>
    <n v="0.93"/>
  </r>
  <r>
    <n v="5805"/>
    <d v="2016-10-08T00:00:00"/>
    <x v="2"/>
    <x v="9"/>
    <x v="620"/>
    <x v="0"/>
    <x v="1"/>
    <x v="8"/>
    <x v="1527"/>
    <x v="3793"/>
    <n v="8"/>
    <n v="-32.32"/>
  </r>
  <r>
    <n v="5806"/>
    <d v="2016-10-08T00:00:00"/>
    <x v="2"/>
    <x v="9"/>
    <x v="264"/>
    <x v="3"/>
    <x v="0"/>
    <x v="0"/>
    <x v="705"/>
    <x v="32"/>
    <n v="2"/>
    <n v="27.88"/>
  </r>
  <r>
    <n v="5807"/>
    <d v="2016-10-08T00:00:00"/>
    <x v="2"/>
    <x v="9"/>
    <x v="725"/>
    <x v="0"/>
    <x v="0"/>
    <x v="1"/>
    <x v="1433"/>
    <x v="3794"/>
    <n v="6"/>
    <n v="20.3"/>
  </r>
  <r>
    <n v="5808"/>
    <d v="2016-10-08T00:00:00"/>
    <x v="2"/>
    <x v="9"/>
    <x v="440"/>
    <x v="25"/>
    <x v="0"/>
    <x v="2"/>
    <x v="1762"/>
    <x v="3795"/>
    <n v="5"/>
    <n v="-67.849999999999994"/>
  </r>
  <r>
    <n v="5809"/>
    <d v="2016-10-09T00:00:00"/>
    <x v="2"/>
    <x v="9"/>
    <x v="634"/>
    <x v="10"/>
    <x v="2"/>
    <x v="6"/>
    <x v="1201"/>
    <x v="837"/>
    <n v="4"/>
    <n v="-15.58"/>
  </r>
  <r>
    <n v="5810"/>
    <d v="2016-10-09T00:00:00"/>
    <x v="2"/>
    <x v="9"/>
    <x v="457"/>
    <x v="2"/>
    <x v="0"/>
    <x v="0"/>
    <x v="258"/>
    <x v="1134"/>
    <n v="4"/>
    <n v="5.98"/>
  </r>
  <r>
    <n v="5811"/>
    <d v="2016-10-09T00:00:00"/>
    <x v="2"/>
    <x v="9"/>
    <x v="457"/>
    <x v="2"/>
    <x v="1"/>
    <x v="8"/>
    <x v="511"/>
    <x v="3796"/>
    <n v="4"/>
    <n v="-24.96"/>
  </r>
  <r>
    <n v="5812"/>
    <d v="2016-10-09T00:00:00"/>
    <x v="2"/>
    <x v="9"/>
    <x v="713"/>
    <x v="12"/>
    <x v="0"/>
    <x v="4"/>
    <x v="1041"/>
    <x v="3797"/>
    <n v="1"/>
    <n v="0.16"/>
  </r>
  <r>
    <n v="5813"/>
    <d v="2016-10-09T00:00:00"/>
    <x v="2"/>
    <x v="9"/>
    <x v="713"/>
    <x v="12"/>
    <x v="1"/>
    <x v="8"/>
    <x v="1445"/>
    <x v="3798"/>
    <n v="2"/>
    <n v="0"/>
  </r>
  <r>
    <n v="5814"/>
    <d v="2016-10-10T00:00:00"/>
    <x v="2"/>
    <x v="9"/>
    <x v="732"/>
    <x v="25"/>
    <x v="0"/>
    <x v="14"/>
    <x v="277"/>
    <x v="3799"/>
    <n v="2"/>
    <n v="-4.38"/>
  </r>
  <r>
    <n v="5815"/>
    <d v="2016-10-10T00:00:00"/>
    <x v="2"/>
    <x v="9"/>
    <x v="732"/>
    <x v="25"/>
    <x v="0"/>
    <x v="3"/>
    <x v="475"/>
    <x v="3800"/>
    <n v="3"/>
    <n v="-2.73"/>
  </r>
  <r>
    <n v="5816"/>
    <d v="2016-10-10T00:00:00"/>
    <x v="2"/>
    <x v="9"/>
    <x v="369"/>
    <x v="26"/>
    <x v="1"/>
    <x v="11"/>
    <x v="1763"/>
    <x v="1684"/>
    <n v="3"/>
    <n v="-190.85"/>
  </r>
  <r>
    <n v="5817"/>
    <d v="2016-10-10T00:00:00"/>
    <x v="2"/>
    <x v="9"/>
    <x v="369"/>
    <x v="26"/>
    <x v="2"/>
    <x v="6"/>
    <x v="585"/>
    <x v="1102"/>
    <n v="1"/>
    <n v="-3"/>
  </r>
  <r>
    <n v="5818"/>
    <d v="2016-10-10T00:00:00"/>
    <x v="2"/>
    <x v="9"/>
    <x v="369"/>
    <x v="26"/>
    <x v="1"/>
    <x v="5"/>
    <x v="1417"/>
    <x v="3801"/>
    <n v="1"/>
    <n v="13.59"/>
  </r>
  <r>
    <n v="5819"/>
    <d v="2016-10-10T00:00:00"/>
    <x v="2"/>
    <x v="9"/>
    <x v="494"/>
    <x v="0"/>
    <x v="1"/>
    <x v="8"/>
    <x v="1756"/>
    <x v="3802"/>
    <n v="4"/>
    <n v="-6.3"/>
  </r>
  <r>
    <n v="5820"/>
    <d v="2016-10-10T00:00:00"/>
    <x v="2"/>
    <x v="9"/>
    <x v="494"/>
    <x v="0"/>
    <x v="0"/>
    <x v="3"/>
    <x v="209"/>
    <x v="3803"/>
    <n v="2"/>
    <n v="-26.23"/>
  </r>
  <r>
    <n v="5821"/>
    <d v="2016-10-11T00:00:00"/>
    <x v="2"/>
    <x v="9"/>
    <x v="287"/>
    <x v="1"/>
    <x v="0"/>
    <x v="4"/>
    <x v="191"/>
    <x v="373"/>
    <n v="2"/>
    <n v="0.67"/>
  </r>
  <r>
    <n v="5822"/>
    <d v="2016-10-11T00:00:00"/>
    <x v="2"/>
    <x v="9"/>
    <x v="287"/>
    <x v="1"/>
    <x v="0"/>
    <x v="4"/>
    <x v="1439"/>
    <x v="3265"/>
    <n v="3"/>
    <n v="3.47"/>
  </r>
  <r>
    <n v="5823"/>
    <d v="2016-10-13T00:00:00"/>
    <x v="2"/>
    <x v="9"/>
    <x v="164"/>
    <x v="3"/>
    <x v="0"/>
    <x v="0"/>
    <x v="59"/>
    <x v="1251"/>
    <n v="3"/>
    <n v="9.6199999999999992"/>
  </r>
  <r>
    <n v="5824"/>
    <d v="2016-10-13T00:00:00"/>
    <x v="2"/>
    <x v="9"/>
    <x v="164"/>
    <x v="3"/>
    <x v="0"/>
    <x v="0"/>
    <x v="1285"/>
    <x v="400"/>
    <n v="1"/>
    <n v="16.66"/>
  </r>
  <r>
    <n v="5825"/>
    <d v="2016-10-13T00:00:00"/>
    <x v="2"/>
    <x v="9"/>
    <x v="164"/>
    <x v="3"/>
    <x v="0"/>
    <x v="4"/>
    <x v="1237"/>
    <x v="697"/>
    <n v="4"/>
    <n v="3.46"/>
  </r>
  <r>
    <n v="5826"/>
    <d v="2016-10-13T00:00:00"/>
    <x v="2"/>
    <x v="9"/>
    <x v="164"/>
    <x v="3"/>
    <x v="0"/>
    <x v="7"/>
    <x v="789"/>
    <x v="909"/>
    <n v="2"/>
    <n v="1.97"/>
  </r>
  <r>
    <n v="5827"/>
    <d v="2016-10-13T00:00:00"/>
    <x v="2"/>
    <x v="9"/>
    <x v="164"/>
    <x v="3"/>
    <x v="0"/>
    <x v="3"/>
    <x v="1469"/>
    <x v="3804"/>
    <n v="3"/>
    <n v="26.66"/>
  </r>
  <r>
    <n v="5828"/>
    <d v="2016-10-13T00:00:00"/>
    <x v="2"/>
    <x v="9"/>
    <x v="164"/>
    <x v="3"/>
    <x v="0"/>
    <x v="14"/>
    <x v="1458"/>
    <x v="3805"/>
    <n v="6"/>
    <n v="18.45"/>
  </r>
  <r>
    <n v="5829"/>
    <d v="2016-10-13T00:00:00"/>
    <x v="2"/>
    <x v="9"/>
    <x v="164"/>
    <x v="3"/>
    <x v="1"/>
    <x v="8"/>
    <x v="895"/>
    <x v="2989"/>
    <n v="14"/>
    <n v="20.7"/>
  </r>
  <r>
    <n v="5830"/>
    <d v="2016-10-13T00:00:00"/>
    <x v="2"/>
    <x v="9"/>
    <x v="479"/>
    <x v="26"/>
    <x v="1"/>
    <x v="13"/>
    <x v="576"/>
    <x v="3806"/>
    <n v="5"/>
    <n v="-465.57"/>
  </r>
  <r>
    <n v="5831"/>
    <d v="2016-10-13T00:00:00"/>
    <x v="2"/>
    <x v="9"/>
    <x v="479"/>
    <x v="26"/>
    <x v="1"/>
    <x v="8"/>
    <x v="1684"/>
    <x v="2119"/>
    <n v="3"/>
    <n v="4.37"/>
  </r>
  <r>
    <n v="5832"/>
    <d v="2016-10-13T00:00:00"/>
    <x v="2"/>
    <x v="9"/>
    <x v="454"/>
    <x v="0"/>
    <x v="2"/>
    <x v="9"/>
    <x v="1300"/>
    <x v="1611"/>
    <n v="3"/>
    <n v="24"/>
  </r>
  <r>
    <n v="5833"/>
    <d v="2016-10-13T00:00:00"/>
    <x v="2"/>
    <x v="9"/>
    <x v="454"/>
    <x v="0"/>
    <x v="0"/>
    <x v="0"/>
    <x v="1736"/>
    <x v="832"/>
    <n v="2"/>
    <n v="3"/>
  </r>
  <r>
    <n v="5834"/>
    <d v="2016-10-13T00:00:00"/>
    <x v="2"/>
    <x v="9"/>
    <x v="454"/>
    <x v="0"/>
    <x v="1"/>
    <x v="8"/>
    <x v="1330"/>
    <x v="3807"/>
    <n v="5"/>
    <n v="-150.41"/>
  </r>
  <r>
    <n v="5835"/>
    <d v="2016-10-13T00:00:00"/>
    <x v="2"/>
    <x v="9"/>
    <x v="454"/>
    <x v="0"/>
    <x v="0"/>
    <x v="4"/>
    <x v="609"/>
    <x v="3808"/>
    <n v="1"/>
    <n v="1.19"/>
  </r>
  <r>
    <n v="5836"/>
    <d v="2016-10-13T00:00:00"/>
    <x v="2"/>
    <x v="9"/>
    <x v="454"/>
    <x v="0"/>
    <x v="0"/>
    <x v="3"/>
    <x v="263"/>
    <x v="3289"/>
    <n v="7"/>
    <n v="-11"/>
  </r>
  <r>
    <n v="5837"/>
    <d v="2016-10-13T00:00:00"/>
    <x v="2"/>
    <x v="9"/>
    <x v="620"/>
    <x v="20"/>
    <x v="0"/>
    <x v="4"/>
    <x v="1697"/>
    <x v="3809"/>
    <n v="5"/>
    <n v="12.49"/>
  </r>
  <r>
    <n v="5838"/>
    <d v="2016-10-13T00:00:00"/>
    <x v="2"/>
    <x v="9"/>
    <x v="620"/>
    <x v="20"/>
    <x v="0"/>
    <x v="2"/>
    <x v="53"/>
    <x v="3810"/>
    <n v="3"/>
    <n v="23.97"/>
  </r>
  <r>
    <n v="5839"/>
    <d v="2016-10-13T00:00:00"/>
    <x v="2"/>
    <x v="9"/>
    <x v="620"/>
    <x v="20"/>
    <x v="0"/>
    <x v="0"/>
    <x v="1175"/>
    <x v="1956"/>
    <n v="2"/>
    <n v="18.21"/>
  </r>
  <r>
    <n v="5840"/>
    <d v="2016-10-13T00:00:00"/>
    <x v="2"/>
    <x v="9"/>
    <x v="620"/>
    <x v="20"/>
    <x v="0"/>
    <x v="1"/>
    <x v="1015"/>
    <x v="236"/>
    <n v="5"/>
    <n v="11.45"/>
  </r>
  <r>
    <n v="5841"/>
    <d v="2016-10-13T00:00:00"/>
    <x v="2"/>
    <x v="9"/>
    <x v="620"/>
    <x v="20"/>
    <x v="1"/>
    <x v="8"/>
    <x v="1484"/>
    <x v="3811"/>
    <n v="3"/>
    <n v="33.729999999999997"/>
  </r>
  <r>
    <n v="5842"/>
    <d v="2016-10-14T00:00:00"/>
    <x v="2"/>
    <x v="9"/>
    <x v="85"/>
    <x v="22"/>
    <x v="2"/>
    <x v="9"/>
    <x v="818"/>
    <x v="1135"/>
    <n v="3"/>
    <n v="30.09"/>
  </r>
  <r>
    <n v="5843"/>
    <d v="2016-10-14T00:00:00"/>
    <x v="2"/>
    <x v="9"/>
    <x v="180"/>
    <x v="25"/>
    <x v="1"/>
    <x v="5"/>
    <x v="1764"/>
    <x v="3812"/>
    <n v="1"/>
    <n v="10.26"/>
  </r>
  <r>
    <n v="5844"/>
    <d v="2016-10-14T00:00:00"/>
    <x v="2"/>
    <x v="9"/>
    <x v="180"/>
    <x v="25"/>
    <x v="2"/>
    <x v="9"/>
    <x v="662"/>
    <x v="2900"/>
    <n v="1"/>
    <n v="5.96"/>
  </r>
  <r>
    <n v="5845"/>
    <d v="2016-10-14T00:00:00"/>
    <x v="2"/>
    <x v="9"/>
    <x v="180"/>
    <x v="25"/>
    <x v="0"/>
    <x v="0"/>
    <x v="426"/>
    <x v="745"/>
    <n v="3"/>
    <n v="33.72"/>
  </r>
  <r>
    <n v="5846"/>
    <d v="2016-10-14T00:00:00"/>
    <x v="2"/>
    <x v="9"/>
    <x v="180"/>
    <x v="25"/>
    <x v="0"/>
    <x v="14"/>
    <x v="488"/>
    <x v="1074"/>
    <n v="2"/>
    <n v="1.44"/>
  </r>
  <r>
    <n v="5847"/>
    <d v="2016-10-14T00:00:00"/>
    <x v="2"/>
    <x v="9"/>
    <x v="180"/>
    <x v="25"/>
    <x v="0"/>
    <x v="10"/>
    <x v="944"/>
    <x v="3813"/>
    <n v="4"/>
    <n v="13.13"/>
  </r>
  <r>
    <n v="5848"/>
    <d v="2016-10-14T00:00:00"/>
    <x v="2"/>
    <x v="9"/>
    <x v="180"/>
    <x v="25"/>
    <x v="0"/>
    <x v="0"/>
    <x v="646"/>
    <x v="3814"/>
    <n v="1"/>
    <n v="14.68"/>
  </r>
  <r>
    <n v="5849"/>
    <d v="2016-10-14T00:00:00"/>
    <x v="2"/>
    <x v="9"/>
    <x v="203"/>
    <x v="20"/>
    <x v="2"/>
    <x v="6"/>
    <x v="1426"/>
    <x v="3815"/>
    <n v="7"/>
    <n v="272.98"/>
  </r>
  <r>
    <n v="5850"/>
    <d v="2016-10-14T00:00:00"/>
    <x v="2"/>
    <x v="9"/>
    <x v="203"/>
    <x v="20"/>
    <x v="0"/>
    <x v="0"/>
    <x v="1463"/>
    <x v="2663"/>
    <n v="2"/>
    <n v="54.86"/>
  </r>
  <r>
    <n v="5851"/>
    <d v="2016-10-14T00:00:00"/>
    <x v="2"/>
    <x v="9"/>
    <x v="737"/>
    <x v="21"/>
    <x v="2"/>
    <x v="9"/>
    <x v="1146"/>
    <x v="3816"/>
    <n v="5"/>
    <n v="544.41999999999996"/>
  </r>
  <r>
    <n v="5852"/>
    <d v="2016-10-15T00:00:00"/>
    <x v="2"/>
    <x v="9"/>
    <x v="715"/>
    <x v="27"/>
    <x v="0"/>
    <x v="0"/>
    <x v="1765"/>
    <x v="1488"/>
    <n v="2"/>
    <n v="21.01"/>
  </r>
  <r>
    <n v="5853"/>
    <d v="2016-10-15T00:00:00"/>
    <x v="2"/>
    <x v="9"/>
    <x v="715"/>
    <x v="27"/>
    <x v="0"/>
    <x v="0"/>
    <x v="750"/>
    <x v="2973"/>
    <n v="9"/>
    <n v="28.86"/>
  </r>
  <r>
    <n v="5854"/>
    <d v="2016-10-15T00:00:00"/>
    <x v="2"/>
    <x v="9"/>
    <x v="715"/>
    <x v="27"/>
    <x v="0"/>
    <x v="3"/>
    <x v="345"/>
    <x v="1706"/>
    <n v="5"/>
    <n v="13.04"/>
  </r>
  <r>
    <n v="5855"/>
    <d v="2016-10-15T00:00:00"/>
    <x v="2"/>
    <x v="9"/>
    <x v="715"/>
    <x v="27"/>
    <x v="0"/>
    <x v="0"/>
    <x v="1010"/>
    <x v="3817"/>
    <n v="8"/>
    <n v="32.94"/>
  </r>
  <r>
    <n v="5856"/>
    <d v="2016-10-15T00:00:00"/>
    <x v="2"/>
    <x v="9"/>
    <x v="33"/>
    <x v="39"/>
    <x v="0"/>
    <x v="1"/>
    <x v="564"/>
    <x v="953"/>
    <n v="7"/>
    <n v="9.8800000000000008"/>
  </r>
  <r>
    <n v="5857"/>
    <d v="2016-10-15T00:00:00"/>
    <x v="2"/>
    <x v="9"/>
    <x v="33"/>
    <x v="39"/>
    <x v="0"/>
    <x v="1"/>
    <x v="1"/>
    <x v="1526"/>
    <n v="6"/>
    <n v="14.44"/>
  </r>
  <r>
    <n v="5858"/>
    <d v="2016-10-15T00:00:00"/>
    <x v="2"/>
    <x v="9"/>
    <x v="33"/>
    <x v="39"/>
    <x v="0"/>
    <x v="12"/>
    <x v="1193"/>
    <x v="3818"/>
    <n v="3"/>
    <n v="251.89"/>
  </r>
  <r>
    <n v="5859"/>
    <d v="2016-10-15T00:00:00"/>
    <x v="2"/>
    <x v="9"/>
    <x v="33"/>
    <x v="39"/>
    <x v="0"/>
    <x v="0"/>
    <x v="423"/>
    <x v="115"/>
    <n v="2"/>
    <n v="6.22"/>
  </r>
  <r>
    <n v="5860"/>
    <d v="2016-10-15T00:00:00"/>
    <x v="2"/>
    <x v="9"/>
    <x v="33"/>
    <x v="39"/>
    <x v="2"/>
    <x v="6"/>
    <x v="1740"/>
    <x v="3819"/>
    <n v="1"/>
    <n v="1.38"/>
  </r>
  <r>
    <n v="5861"/>
    <d v="2016-10-15T00:00:00"/>
    <x v="2"/>
    <x v="9"/>
    <x v="33"/>
    <x v="39"/>
    <x v="0"/>
    <x v="3"/>
    <x v="417"/>
    <x v="3820"/>
    <n v="4"/>
    <n v="55.94"/>
  </r>
  <r>
    <n v="5862"/>
    <d v="2016-10-15T00:00:00"/>
    <x v="2"/>
    <x v="9"/>
    <x v="87"/>
    <x v="6"/>
    <x v="0"/>
    <x v="3"/>
    <x v="1356"/>
    <x v="3821"/>
    <n v="7"/>
    <n v="116.48"/>
  </r>
  <r>
    <n v="5863"/>
    <d v="2016-10-15T00:00:00"/>
    <x v="2"/>
    <x v="9"/>
    <x v="87"/>
    <x v="6"/>
    <x v="0"/>
    <x v="10"/>
    <x v="1658"/>
    <x v="3822"/>
    <n v="6"/>
    <n v="32.6"/>
  </r>
  <r>
    <n v="5864"/>
    <d v="2016-10-15T00:00:00"/>
    <x v="2"/>
    <x v="9"/>
    <x v="87"/>
    <x v="6"/>
    <x v="0"/>
    <x v="12"/>
    <x v="366"/>
    <x v="2480"/>
    <n v="3"/>
    <n v="14.28"/>
  </r>
  <r>
    <n v="5865"/>
    <d v="2016-10-16T00:00:00"/>
    <x v="2"/>
    <x v="9"/>
    <x v="555"/>
    <x v="20"/>
    <x v="1"/>
    <x v="13"/>
    <x v="444"/>
    <x v="3823"/>
    <n v="1"/>
    <n v="-37.92"/>
  </r>
  <r>
    <n v="5866"/>
    <d v="2016-10-17T00:00:00"/>
    <x v="2"/>
    <x v="9"/>
    <x v="646"/>
    <x v="3"/>
    <x v="0"/>
    <x v="3"/>
    <x v="362"/>
    <x v="3824"/>
    <n v="5"/>
    <n v="6.58"/>
  </r>
  <r>
    <n v="5867"/>
    <d v="2016-10-17T00:00:00"/>
    <x v="2"/>
    <x v="9"/>
    <x v="588"/>
    <x v="3"/>
    <x v="1"/>
    <x v="11"/>
    <x v="1744"/>
    <x v="2502"/>
    <n v="2"/>
    <n v="21.29"/>
  </r>
  <r>
    <n v="5868"/>
    <d v="2016-10-17T00:00:00"/>
    <x v="2"/>
    <x v="9"/>
    <x v="658"/>
    <x v="24"/>
    <x v="2"/>
    <x v="6"/>
    <x v="854"/>
    <x v="3825"/>
    <n v="3"/>
    <n v="220.49"/>
  </r>
  <r>
    <n v="5869"/>
    <d v="2016-10-17T00:00:00"/>
    <x v="2"/>
    <x v="9"/>
    <x v="658"/>
    <x v="24"/>
    <x v="0"/>
    <x v="12"/>
    <x v="1547"/>
    <x v="3826"/>
    <n v="7"/>
    <n v="751.76"/>
  </r>
  <r>
    <n v="5870"/>
    <d v="2016-10-17T00:00:00"/>
    <x v="2"/>
    <x v="9"/>
    <x v="245"/>
    <x v="23"/>
    <x v="1"/>
    <x v="11"/>
    <x v="238"/>
    <x v="3827"/>
    <n v="1"/>
    <n v="12.1"/>
  </r>
  <r>
    <n v="5871"/>
    <d v="2016-10-17T00:00:00"/>
    <x v="2"/>
    <x v="9"/>
    <x v="245"/>
    <x v="23"/>
    <x v="0"/>
    <x v="3"/>
    <x v="1665"/>
    <x v="3828"/>
    <n v="1"/>
    <n v="148.51"/>
  </r>
  <r>
    <n v="5872"/>
    <d v="2016-10-18T00:00:00"/>
    <x v="2"/>
    <x v="9"/>
    <x v="287"/>
    <x v="12"/>
    <x v="1"/>
    <x v="5"/>
    <x v="415"/>
    <x v="3829"/>
    <n v="5"/>
    <n v="-34.64"/>
  </r>
  <r>
    <n v="5873"/>
    <d v="2016-10-20T00:00:00"/>
    <x v="2"/>
    <x v="9"/>
    <x v="321"/>
    <x v="10"/>
    <x v="0"/>
    <x v="4"/>
    <x v="614"/>
    <x v="2288"/>
    <n v="3"/>
    <n v="0.72"/>
  </r>
  <r>
    <n v="5874"/>
    <d v="2016-10-20T00:00:00"/>
    <x v="2"/>
    <x v="9"/>
    <x v="250"/>
    <x v="0"/>
    <x v="0"/>
    <x v="0"/>
    <x v="1545"/>
    <x v="1412"/>
    <n v="7"/>
    <n v="15.94"/>
  </r>
  <r>
    <n v="5875"/>
    <d v="2016-10-20T00:00:00"/>
    <x v="2"/>
    <x v="9"/>
    <x v="250"/>
    <x v="0"/>
    <x v="0"/>
    <x v="7"/>
    <x v="78"/>
    <x v="60"/>
    <n v="4"/>
    <n v="7.89"/>
  </r>
  <r>
    <n v="5876"/>
    <d v="2016-10-20T00:00:00"/>
    <x v="2"/>
    <x v="9"/>
    <x v="250"/>
    <x v="0"/>
    <x v="1"/>
    <x v="5"/>
    <x v="591"/>
    <x v="1894"/>
    <n v="1"/>
    <n v="-14.58"/>
  </r>
  <r>
    <n v="5877"/>
    <d v="2016-10-20T00:00:00"/>
    <x v="2"/>
    <x v="9"/>
    <x v="55"/>
    <x v="14"/>
    <x v="2"/>
    <x v="6"/>
    <x v="1337"/>
    <x v="3830"/>
    <n v="6"/>
    <n v="35.200000000000003"/>
  </r>
  <r>
    <n v="5878"/>
    <d v="2016-10-20T00:00:00"/>
    <x v="2"/>
    <x v="9"/>
    <x v="55"/>
    <x v="14"/>
    <x v="2"/>
    <x v="6"/>
    <x v="307"/>
    <x v="1611"/>
    <n v="2"/>
    <n v="51.83"/>
  </r>
  <r>
    <n v="5879"/>
    <d v="2016-10-20T00:00:00"/>
    <x v="2"/>
    <x v="9"/>
    <x v="55"/>
    <x v="14"/>
    <x v="0"/>
    <x v="2"/>
    <x v="1142"/>
    <x v="371"/>
    <n v="7"/>
    <n v="1.46"/>
  </r>
  <r>
    <n v="5880"/>
    <d v="2016-10-20T00:00:00"/>
    <x v="2"/>
    <x v="9"/>
    <x v="597"/>
    <x v="3"/>
    <x v="0"/>
    <x v="3"/>
    <x v="274"/>
    <x v="50"/>
    <n v="3"/>
    <n v="6.03"/>
  </r>
  <r>
    <n v="5881"/>
    <d v="2016-10-20T00:00:00"/>
    <x v="2"/>
    <x v="9"/>
    <x v="607"/>
    <x v="6"/>
    <x v="1"/>
    <x v="8"/>
    <x v="462"/>
    <x v="3831"/>
    <n v="5"/>
    <n v="18.329999999999998"/>
  </r>
  <r>
    <n v="5882"/>
    <d v="2016-10-20T00:00:00"/>
    <x v="2"/>
    <x v="9"/>
    <x v="168"/>
    <x v="3"/>
    <x v="1"/>
    <x v="5"/>
    <x v="1633"/>
    <x v="2605"/>
    <n v="4"/>
    <n v="4.84"/>
  </r>
  <r>
    <n v="5883"/>
    <d v="2016-10-21T00:00:00"/>
    <x v="2"/>
    <x v="9"/>
    <x v="521"/>
    <x v="37"/>
    <x v="0"/>
    <x v="3"/>
    <x v="1447"/>
    <x v="2444"/>
    <n v="4"/>
    <n v="10.44"/>
  </r>
  <r>
    <n v="5884"/>
    <d v="2016-10-21T00:00:00"/>
    <x v="2"/>
    <x v="9"/>
    <x v="521"/>
    <x v="37"/>
    <x v="0"/>
    <x v="14"/>
    <x v="488"/>
    <x v="541"/>
    <n v="2"/>
    <n v="0.15"/>
  </r>
  <r>
    <n v="5885"/>
    <d v="2016-10-21T00:00:00"/>
    <x v="2"/>
    <x v="9"/>
    <x v="521"/>
    <x v="37"/>
    <x v="0"/>
    <x v="2"/>
    <x v="788"/>
    <x v="1987"/>
    <n v="7"/>
    <n v="29.34"/>
  </r>
  <r>
    <n v="5886"/>
    <d v="2016-10-21T00:00:00"/>
    <x v="2"/>
    <x v="9"/>
    <x v="521"/>
    <x v="37"/>
    <x v="1"/>
    <x v="11"/>
    <x v="1028"/>
    <x v="3832"/>
    <n v="4"/>
    <n v="271.42"/>
  </r>
  <r>
    <n v="5887"/>
    <d v="2016-10-21T00:00:00"/>
    <x v="2"/>
    <x v="9"/>
    <x v="685"/>
    <x v="3"/>
    <x v="0"/>
    <x v="0"/>
    <x v="1636"/>
    <x v="1129"/>
    <n v="3"/>
    <n v="11.23"/>
  </r>
  <r>
    <n v="5888"/>
    <d v="2016-10-21T00:00:00"/>
    <x v="2"/>
    <x v="9"/>
    <x v="264"/>
    <x v="3"/>
    <x v="0"/>
    <x v="2"/>
    <x v="627"/>
    <x v="3014"/>
    <n v="3"/>
    <n v="1.54"/>
  </r>
  <r>
    <n v="5889"/>
    <d v="2016-10-21T00:00:00"/>
    <x v="2"/>
    <x v="9"/>
    <x v="168"/>
    <x v="7"/>
    <x v="0"/>
    <x v="3"/>
    <x v="1508"/>
    <x v="2890"/>
    <n v="4"/>
    <n v="3.56"/>
  </r>
  <r>
    <n v="5890"/>
    <d v="2016-10-21T00:00:00"/>
    <x v="2"/>
    <x v="9"/>
    <x v="773"/>
    <x v="36"/>
    <x v="2"/>
    <x v="9"/>
    <x v="665"/>
    <x v="3833"/>
    <n v="6"/>
    <n v="9.82"/>
  </r>
  <r>
    <n v="5891"/>
    <d v="2016-10-21T00:00:00"/>
    <x v="2"/>
    <x v="9"/>
    <x v="743"/>
    <x v="10"/>
    <x v="2"/>
    <x v="6"/>
    <x v="952"/>
    <x v="3834"/>
    <n v="8"/>
    <n v="-47.03"/>
  </r>
  <r>
    <n v="5892"/>
    <d v="2016-10-21T00:00:00"/>
    <x v="2"/>
    <x v="9"/>
    <x v="197"/>
    <x v="10"/>
    <x v="1"/>
    <x v="13"/>
    <x v="473"/>
    <x v="3835"/>
    <n v="2"/>
    <n v="-231.41"/>
  </r>
  <r>
    <n v="5893"/>
    <d v="2016-10-21T00:00:00"/>
    <x v="2"/>
    <x v="9"/>
    <x v="285"/>
    <x v="17"/>
    <x v="0"/>
    <x v="4"/>
    <x v="1007"/>
    <x v="3836"/>
    <n v="3"/>
    <n v="29.44"/>
  </r>
  <r>
    <n v="5894"/>
    <d v="2016-10-21T00:00:00"/>
    <x v="2"/>
    <x v="9"/>
    <x v="285"/>
    <x v="17"/>
    <x v="0"/>
    <x v="0"/>
    <x v="1490"/>
    <x v="186"/>
    <n v="6"/>
    <n v="17.579999999999998"/>
  </r>
  <r>
    <n v="5895"/>
    <d v="2016-10-21T00:00:00"/>
    <x v="2"/>
    <x v="9"/>
    <x v="285"/>
    <x v="17"/>
    <x v="0"/>
    <x v="3"/>
    <x v="870"/>
    <x v="3837"/>
    <n v="3"/>
    <n v="1644.29"/>
  </r>
  <r>
    <n v="5896"/>
    <d v="2016-10-21T00:00:00"/>
    <x v="2"/>
    <x v="9"/>
    <x v="60"/>
    <x v="15"/>
    <x v="0"/>
    <x v="2"/>
    <x v="1616"/>
    <x v="3838"/>
    <n v="9"/>
    <n v="6.98"/>
  </r>
  <r>
    <n v="5897"/>
    <d v="2016-10-21T00:00:00"/>
    <x v="2"/>
    <x v="9"/>
    <x v="453"/>
    <x v="0"/>
    <x v="2"/>
    <x v="9"/>
    <x v="225"/>
    <x v="3839"/>
    <n v="6"/>
    <n v="-9.2799999999999994"/>
  </r>
  <r>
    <n v="5898"/>
    <d v="2016-10-21T00:00:00"/>
    <x v="2"/>
    <x v="9"/>
    <x v="246"/>
    <x v="3"/>
    <x v="1"/>
    <x v="5"/>
    <x v="946"/>
    <x v="3840"/>
    <n v="3"/>
    <n v="12.11"/>
  </r>
  <r>
    <n v="5899"/>
    <d v="2016-10-21T00:00:00"/>
    <x v="2"/>
    <x v="9"/>
    <x v="246"/>
    <x v="3"/>
    <x v="0"/>
    <x v="4"/>
    <x v="146"/>
    <x v="1192"/>
    <n v="3"/>
    <n v="5.7"/>
  </r>
  <r>
    <n v="5900"/>
    <d v="2016-10-21T00:00:00"/>
    <x v="2"/>
    <x v="9"/>
    <x v="246"/>
    <x v="3"/>
    <x v="1"/>
    <x v="8"/>
    <x v="1652"/>
    <x v="2671"/>
    <n v="2"/>
    <n v="5.59"/>
  </r>
  <r>
    <n v="5901"/>
    <d v="2016-10-21T00:00:00"/>
    <x v="2"/>
    <x v="9"/>
    <x v="246"/>
    <x v="3"/>
    <x v="0"/>
    <x v="2"/>
    <x v="2"/>
    <x v="1269"/>
    <n v="3"/>
    <n v="3.41"/>
  </r>
  <r>
    <n v="5902"/>
    <d v="2016-10-21T00:00:00"/>
    <x v="2"/>
    <x v="9"/>
    <x v="64"/>
    <x v="16"/>
    <x v="1"/>
    <x v="8"/>
    <x v="467"/>
    <x v="3841"/>
    <n v="2"/>
    <n v="9.68"/>
  </r>
  <r>
    <n v="5903"/>
    <d v="2016-10-21T00:00:00"/>
    <x v="2"/>
    <x v="9"/>
    <x v="64"/>
    <x v="16"/>
    <x v="0"/>
    <x v="3"/>
    <x v="302"/>
    <x v="2072"/>
    <n v="8"/>
    <n v="-21.08"/>
  </r>
  <r>
    <n v="5904"/>
    <d v="2016-10-22T00:00:00"/>
    <x v="2"/>
    <x v="9"/>
    <x v="725"/>
    <x v="14"/>
    <x v="1"/>
    <x v="8"/>
    <x v="1387"/>
    <x v="1931"/>
    <n v="5"/>
    <n v="10.050000000000001"/>
  </r>
  <r>
    <n v="5905"/>
    <d v="2016-10-22T00:00:00"/>
    <x v="2"/>
    <x v="9"/>
    <x v="34"/>
    <x v="6"/>
    <x v="1"/>
    <x v="8"/>
    <x v="1652"/>
    <x v="2153"/>
    <n v="4"/>
    <n v="11.18"/>
  </r>
  <r>
    <n v="5906"/>
    <d v="2016-10-22T00:00:00"/>
    <x v="2"/>
    <x v="9"/>
    <x v="493"/>
    <x v="22"/>
    <x v="0"/>
    <x v="0"/>
    <x v="750"/>
    <x v="1667"/>
    <n v="1"/>
    <n v="3.21"/>
  </r>
  <r>
    <n v="5907"/>
    <d v="2016-10-22T00:00:00"/>
    <x v="2"/>
    <x v="9"/>
    <x v="493"/>
    <x v="22"/>
    <x v="0"/>
    <x v="4"/>
    <x v="531"/>
    <x v="1758"/>
    <n v="3"/>
    <n v="2.25"/>
  </r>
  <r>
    <n v="5908"/>
    <d v="2016-10-22T00:00:00"/>
    <x v="2"/>
    <x v="9"/>
    <x v="493"/>
    <x v="22"/>
    <x v="1"/>
    <x v="8"/>
    <x v="1766"/>
    <x v="2836"/>
    <n v="3"/>
    <n v="30.58"/>
  </r>
  <r>
    <n v="5909"/>
    <d v="2016-10-23T00:00:00"/>
    <x v="2"/>
    <x v="9"/>
    <x v="50"/>
    <x v="20"/>
    <x v="0"/>
    <x v="0"/>
    <x v="795"/>
    <x v="3842"/>
    <n v="10"/>
    <n v="178.32"/>
  </r>
  <r>
    <n v="5910"/>
    <d v="2016-10-23T00:00:00"/>
    <x v="2"/>
    <x v="9"/>
    <x v="252"/>
    <x v="1"/>
    <x v="1"/>
    <x v="8"/>
    <x v="924"/>
    <x v="3843"/>
    <n v="7"/>
    <n v="-12.12"/>
  </r>
  <r>
    <n v="5911"/>
    <d v="2016-10-23T00:00:00"/>
    <x v="2"/>
    <x v="9"/>
    <x v="252"/>
    <x v="1"/>
    <x v="0"/>
    <x v="0"/>
    <x v="709"/>
    <x v="1858"/>
    <n v="3"/>
    <n v="17.82"/>
  </r>
  <r>
    <n v="5912"/>
    <d v="2016-10-23T00:00:00"/>
    <x v="2"/>
    <x v="9"/>
    <x v="314"/>
    <x v="22"/>
    <x v="0"/>
    <x v="7"/>
    <x v="1739"/>
    <x v="3844"/>
    <n v="5"/>
    <n v="8.18"/>
  </r>
  <r>
    <n v="5913"/>
    <d v="2016-10-24T00:00:00"/>
    <x v="2"/>
    <x v="9"/>
    <x v="197"/>
    <x v="3"/>
    <x v="2"/>
    <x v="9"/>
    <x v="1598"/>
    <x v="3018"/>
    <n v="4"/>
    <n v="21"/>
  </r>
  <r>
    <n v="5914"/>
    <d v="2016-10-24T00:00:00"/>
    <x v="2"/>
    <x v="9"/>
    <x v="197"/>
    <x v="3"/>
    <x v="2"/>
    <x v="9"/>
    <x v="1542"/>
    <x v="671"/>
    <n v="2"/>
    <n v="21.6"/>
  </r>
  <r>
    <n v="5915"/>
    <d v="2016-10-24T00:00:00"/>
    <x v="2"/>
    <x v="9"/>
    <x v="651"/>
    <x v="15"/>
    <x v="2"/>
    <x v="6"/>
    <x v="43"/>
    <x v="868"/>
    <n v="3"/>
    <n v="18"/>
  </r>
  <r>
    <n v="5916"/>
    <d v="2016-10-24T00:00:00"/>
    <x v="2"/>
    <x v="9"/>
    <x v="331"/>
    <x v="3"/>
    <x v="2"/>
    <x v="9"/>
    <x v="1390"/>
    <x v="3845"/>
    <n v="1"/>
    <n v="86"/>
  </r>
  <r>
    <n v="5917"/>
    <d v="2016-10-24T00:00:00"/>
    <x v="2"/>
    <x v="9"/>
    <x v="359"/>
    <x v="0"/>
    <x v="0"/>
    <x v="0"/>
    <x v="63"/>
    <x v="143"/>
    <n v="3"/>
    <n v="5.44"/>
  </r>
  <r>
    <n v="5918"/>
    <d v="2016-10-24T00:00:00"/>
    <x v="2"/>
    <x v="9"/>
    <x v="341"/>
    <x v="3"/>
    <x v="2"/>
    <x v="9"/>
    <x v="993"/>
    <x v="3846"/>
    <n v="5"/>
    <n v="162"/>
  </r>
  <r>
    <n v="5919"/>
    <d v="2016-10-25T00:00:00"/>
    <x v="2"/>
    <x v="9"/>
    <x v="65"/>
    <x v="16"/>
    <x v="2"/>
    <x v="6"/>
    <x v="156"/>
    <x v="1228"/>
    <n v="5"/>
    <n v="78.400000000000006"/>
  </r>
  <r>
    <n v="5920"/>
    <d v="2016-10-27T00:00:00"/>
    <x v="2"/>
    <x v="9"/>
    <x v="617"/>
    <x v="20"/>
    <x v="1"/>
    <x v="8"/>
    <x v="1346"/>
    <x v="293"/>
    <n v="3"/>
    <n v="19.3"/>
  </r>
  <r>
    <n v="5921"/>
    <d v="2016-10-27T00:00:00"/>
    <x v="2"/>
    <x v="9"/>
    <x v="244"/>
    <x v="3"/>
    <x v="0"/>
    <x v="12"/>
    <x v="394"/>
    <x v="56"/>
    <n v="4"/>
    <n v="11.86"/>
  </r>
  <r>
    <n v="5922"/>
    <d v="2016-10-27T00:00:00"/>
    <x v="2"/>
    <x v="9"/>
    <x v="244"/>
    <x v="3"/>
    <x v="0"/>
    <x v="3"/>
    <x v="345"/>
    <x v="2374"/>
    <n v="3"/>
    <n v="7.82"/>
  </r>
  <r>
    <n v="5923"/>
    <d v="2016-10-27T00:00:00"/>
    <x v="2"/>
    <x v="9"/>
    <x v="346"/>
    <x v="6"/>
    <x v="1"/>
    <x v="5"/>
    <x v="1083"/>
    <x v="3847"/>
    <n v="1"/>
    <n v="75.650000000000006"/>
  </r>
  <r>
    <n v="5924"/>
    <d v="2016-10-27T00:00:00"/>
    <x v="2"/>
    <x v="9"/>
    <x v="205"/>
    <x v="3"/>
    <x v="0"/>
    <x v="3"/>
    <x v="778"/>
    <x v="3660"/>
    <n v="4"/>
    <n v="25.18"/>
  </r>
  <r>
    <n v="5925"/>
    <d v="2016-10-27T00:00:00"/>
    <x v="2"/>
    <x v="9"/>
    <x v="346"/>
    <x v="20"/>
    <x v="1"/>
    <x v="5"/>
    <x v="633"/>
    <x v="3848"/>
    <n v="14"/>
    <n v="80.78"/>
  </r>
  <r>
    <n v="5926"/>
    <d v="2016-10-27T00:00:00"/>
    <x v="2"/>
    <x v="9"/>
    <x v="346"/>
    <x v="20"/>
    <x v="0"/>
    <x v="7"/>
    <x v="320"/>
    <x v="3849"/>
    <n v="7"/>
    <n v="12.61"/>
  </r>
  <r>
    <n v="5927"/>
    <d v="2016-10-27T00:00:00"/>
    <x v="2"/>
    <x v="9"/>
    <x v="346"/>
    <x v="20"/>
    <x v="0"/>
    <x v="2"/>
    <x v="252"/>
    <x v="3850"/>
    <n v="2"/>
    <n v="1.34"/>
  </r>
  <r>
    <n v="5928"/>
    <d v="2016-10-27T00:00:00"/>
    <x v="2"/>
    <x v="9"/>
    <x v="346"/>
    <x v="20"/>
    <x v="0"/>
    <x v="3"/>
    <x v="756"/>
    <x v="2574"/>
    <n v="2"/>
    <n v="3.28"/>
  </r>
  <r>
    <n v="5929"/>
    <d v="2016-10-28T00:00:00"/>
    <x v="2"/>
    <x v="9"/>
    <x v="657"/>
    <x v="3"/>
    <x v="0"/>
    <x v="2"/>
    <x v="1034"/>
    <x v="3851"/>
    <n v="6"/>
    <n v="26.06"/>
  </r>
  <r>
    <n v="5930"/>
    <d v="2016-10-28T00:00:00"/>
    <x v="2"/>
    <x v="9"/>
    <x v="657"/>
    <x v="3"/>
    <x v="2"/>
    <x v="6"/>
    <x v="458"/>
    <x v="250"/>
    <n v="3"/>
    <n v="22.68"/>
  </r>
  <r>
    <n v="5931"/>
    <d v="2016-10-28T00:00:00"/>
    <x v="2"/>
    <x v="9"/>
    <x v="104"/>
    <x v="23"/>
    <x v="0"/>
    <x v="0"/>
    <x v="890"/>
    <x v="331"/>
    <n v="5"/>
    <n v="15.55"/>
  </r>
  <r>
    <n v="5932"/>
    <d v="2016-10-28T00:00:00"/>
    <x v="2"/>
    <x v="9"/>
    <x v="104"/>
    <x v="23"/>
    <x v="0"/>
    <x v="2"/>
    <x v="1324"/>
    <x v="3852"/>
    <n v="8"/>
    <n v="10.82"/>
  </r>
  <r>
    <n v="5933"/>
    <d v="2016-10-28T00:00:00"/>
    <x v="2"/>
    <x v="9"/>
    <x v="104"/>
    <x v="23"/>
    <x v="0"/>
    <x v="0"/>
    <x v="1656"/>
    <x v="3853"/>
    <n v="3"/>
    <n v="27.32"/>
  </r>
  <r>
    <n v="5934"/>
    <d v="2016-10-28T00:00:00"/>
    <x v="2"/>
    <x v="9"/>
    <x v="104"/>
    <x v="23"/>
    <x v="1"/>
    <x v="8"/>
    <x v="1108"/>
    <x v="1664"/>
    <n v="4"/>
    <n v="38.020000000000003"/>
  </r>
  <r>
    <n v="5935"/>
    <d v="2016-10-28T00:00:00"/>
    <x v="2"/>
    <x v="9"/>
    <x v="104"/>
    <x v="23"/>
    <x v="0"/>
    <x v="3"/>
    <x v="496"/>
    <x v="2571"/>
    <n v="1"/>
    <n v="6.57"/>
  </r>
  <r>
    <n v="5936"/>
    <d v="2016-10-28T00:00:00"/>
    <x v="2"/>
    <x v="9"/>
    <x v="756"/>
    <x v="3"/>
    <x v="0"/>
    <x v="0"/>
    <x v="551"/>
    <x v="3854"/>
    <n v="7"/>
    <n v="25.48"/>
  </r>
  <r>
    <n v="5937"/>
    <d v="2016-10-28T00:00:00"/>
    <x v="2"/>
    <x v="9"/>
    <x v="756"/>
    <x v="3"/>
    <x v="0"/>
    <x v="3"/>
    <x v="739"/>
    <x v="2974"/>
    <n v="3"/>
    <n v="17.34"/>
  </r>
  <r>
    <n v="5938"/>
    <d v="2016-10-28T00:00:00"/>
    <x v="2"/>
    <x v="9"/>
    <x v="190"/>
    <x v="16"/>
    <x v="1"/>
    <x v="8"/>
    <x v="408"/>
    <x v="1839"/>
    <n v="3"/>
    <n v="13.79"/>
  </r>
  <r>
    <n v="5939"/>
    <d v="2016-10-28T00:00:00"/>
    <x v="2"/>
    <x v="9"/>
    <x v="190"/>
    <x v="16"/>
    <x v="0"/>
    <x v="3"/>
    <x v="276"/>
    <x v="3855"/>
    <n v="5"/>
    <n v="-29.94"/>
  </r>
  <r>
    <n v="5940"/>
    <d v="2016-10-28T00:00:00"/>
    <x v="2"/>
    <x v="9"/>
    <x v="190"/>
    <x v="16"/>
    <x v="1"/>
    <x v="8"/>
    <x v="1098"/>
    <x v="3730"/>
    <n v="2"/>
    <n v="0"/>
  </r>
  <r>
    <n v="5941"/>
    <d v="2016-10-28T00:00:00"/>
    <x v="2"/>
    <x v="9"/>
    <x v="190"/>
    <x v="16"/>
    <x v="1"/>
    <x v="8"/>
    <x v="1063"/>
    <x v="3856"/>
    <n v="3"/>
    <n v="41.26"/>
  </r>
  <r>
    <n v="5942"/>
    <d v="2016-10-28T00:00:00"/>
    <x v="2"/>
    <x v="9"/>
    <x v="436"/>
    <x v="25"/>
    <x v="0"/>
    <x v="3"/>
    <x v="1245"/>
    <x v="3857"/>
    <n v="4"/>
    <n v="-14.09"/>
  </r>
  <r>
    <n v="5943"/>
    <d v="2016-10-28T00:00:00"/>
    <x v="2"/>
    <x v="9"/>
    <x v="287"/>
    <x v="16"/>
    <x v="0"/>
    <x v="3"/>
    <x v="1154"/>
    <x v="3858"/>
    <n v="5"/>
    <n v="-26.73"/>
  </r>
  <r>
    <n v="5944"/>
    <d v="2016-10-28T00:00:00"/>
    <x v="2"/>
    <x v="9"/>
    <x v="268"/>
    <x v="20"/>
    <x v="0"/>
    <x v="4"/>
    <x v="780"/>
    <x v="67"/>
    <n v="3"/>
    <n v="5.22"/>
  </r>
  <r>
    <n v="5945"/>
    <d v="2016-10-28T00:00:00"/>
    <x v="2"/>
    <x v="9"/>
    <x v="668"/>
    <x v="20"/>
    <x v="1"/>
    <x v="8"/>
    <x v="1730"/>
    <x v="3859"/>
    <n v="5"/>
    <n v="75.680000000000007"/>
  </r>
  <r>
    <n v="5946"/>
    <d v="2016-10-29T00:00:00"/>
    <x v="2"/>
    <x v="9"/>
    <x v="140"/>
    <x v="23"/>
    <x v="0"/>
    <x v="2"/>
    <x v="1160"/>
    <x v="1854"/>
    <n v="3"/>
    <n v="0.41"/>
  </r>
  <r>
    <n v="5947"/>
    <d v="2016-10-29T00:00:00"/>
    <x v="2"/>
    <x v="9"/>
    <x v="140"/>
    <x v="23"/>
    <x v="0"/>
    <x v="12"/>
    <x v="468"/>
    <x v="2069"/>
    <n v="3"/>
    <n v="3.03"/>
  </r>
  <r>
    <n v="5948"/>
    <d v="2016-10-29T00:00:00"/>
    <x v="2"/>
    <x v="9"/>
    <x v="682"/>
    <x v="14"/>
    <x v="1"/>
    <x v="8"/>
    <x v="1346"/>
    <x v="3860"/>
    <n v="5"/>
    <n v="32.159999999999997"/>
  </r>
  <r>
    <n v="5949"/>
    <d v="2016-10-29T00:00:00"/>
    <x v="2"/>
    <x v="9"/>
    <x v="564"/>
    <x v="3"/>
    <x v="0"/>
    <x v="3"/>
    <x v="1245"/>
    <x v="1842"/>
    <n v="1"/>
    <n v="3.82"/>
  </r>
  <r>
    <n v="5950"/>
    <d v="2016-10-30T00:00:00"/>
    <x v="2"/>
    <x v="9"/>
    <x v="80"/>
    <x v="14"/>
    <x v="0"/>
    <x v="4"/>
    <x v="16"/>
    <x v="2410"/>
    <n v="2"/>
    <n v="3.5"/>
  </r>
  <r>
    <n v="5951"/>
    <d v="2016-10-30T00:00:00"/>
    <x v="2"/>
    <x v="9"/>
    <x v="150"/>
    <x v="20"/>
    <x v="0"/>
    <x v="3"/>
    <x v="302"/>
    <x v="2072"/>
    <n v="3"/>
    <n v="10.06"/>
  </r>
  <r>
    <n v="5952"/>
    <d v="2016-10-30T00:00:00"/>
    <x v="2"/>
    <x v="9"/>
    <x v="150"/>
    <x v="20"/>
    <x v="0"/>
    <x v="4"/>
    <x v="666"/>
    <x v="3861"/>
    <n v="5"/>
    <n v="32.19"/>
  </r>
  <r>
    <n v="5953"/>
    <d v="2016-10-30T00:00:00"/>
    <x v="2"/>
    <x v="9"/>
    <x v="530"/>
    <x v="3"/>
    <x v="0"/>
    <x v="7"/>
    <x v="1144"/>
    <x v="3862"/>
    <n v="2"/>
    <n v="1.19"/>
  </r>
  <r>
    <n v="5954"/>
    <d v="2016-10-31T00:00:00"/>
    <x v="2"/>
    <x v="9"/>
    <x v="649"/>
    <x v="2"/>
    <x v="1"/>
    <x v="5"/>
    <x v="433"/>
    <x v="3863"/>
    <n v="5"/>
    <n v="-14.08"/>
  </r>
  <r>
    <n v="5955"/>
    <d v="2016-10-31T00:00:00"/>
    <x v="2"/>
    <x v="9"/>
    <x v="104"/>
    <x v="3"/>
    <x v="0"/>
    <x v="2"/>
    <x v="880"/>
    <x v="1799"/>
    <n v="7"/>
    <n v="282.20999999999998"/>
  </r>
  <r>
    <n v="5956"/>
    <d v="2016-10-31T00:00:00"/>
    <x v="2"/>
    <x v="9"/>
    <x v="251"/>
    <x v="16"/>
    <x v="0"/>
    <x v="0"/>
    <x v="257"/>
    <x v="890"/>
    <n v="6"/>
    <n v="11.22"/>
  </r>
  <r>
    <n v="5957"/>
    <d v="2016-10-31T00:00:00"/>
    <x v="2"/>
    <x v="9"/>
    <x v="698"/>
    <x v="39"/>
    <x v="0"/>
    <x v="14"/>
    <x v="1458"/>
    <x v="3864"/>
    <n v="2"/>
    <n v="6.15"/>
  </r>
  <r>
    <n v="5958"/>
    <d v="2016-10-31T00:00:00"/>
    <x v="2"/>
    <x v="9"/>
    <x v="698"/>
    <x v="39"/>
    <x v="1"/>
    <x v="5"/>
    <x v="1255"/>
    <x v="3735"/>
    <n v="3"/>
    <n v="81.17"/>
  </r>
  <r>
    <n v="5959"/>
    <d v="2016-10-31T00:00:00"/>
    <x v="2"/>
    <x v="9"/>
    <x v="698"/>
    <x v="39"/>
    <x v="0"/>
    <x v="4"/>
    <x v="1163"/>
    <x v="1192"/>
    <n v="3"/>
    <n v="3.47"/>
  </r>
  <r>
    <n v="5960"/>
    <d v="2016-10-31T00:00:00"/>
    <x v="2"/>
    <x v="9"/>
    <x v="698"/>
    <x v="39"/>
    <x v="0"/>
    <x v="2"/>
    <x v="351"/>
    <x v="100"/>
    <n v="3"/>
    <n v="9.99"/>
  </r>
  <r>
    <n v="5961"/>
    <d v="2016-10-31T00:00:00"/>
    <x v="2"/>
    <x v="9"/>
    <x v="472"/>
    <x v="3"/>
    <x v="1"/>
    <x v="5"/>
    <x v="1107"/>
    <x v="1525"/>
    <n v="5"/>
    <n v="70.2"/>
  </r>
  <r>
    <n v="5962"/>
    <d v="2016-11-01T00:00:00"/>
    <x v="2"/>
    <x v="10"/>
    <x v="307"/>
    <x v="6"/>
    <x v="2"/>
    <x v="6"/>
    <x v="383"/>
    <x v="3388"/>
    <n v="2"/>
    <n v="6.1"/>
  </r>
  <r>
    <n v="5963"/>
    <d v="2016-11-01T00:00:00"/>
    <x v="2"/>
    <x v="10"/>
    <x v="307"/>
    <x v="6"/>
    <x v="0"/>
    <x v="10"/>
    <x v="239"/>
    <x v="3865"/>
    <n v="3"/>
    <n v="118.34"/>
  </r>
  <r>
    <n v="5964"/>
    <d v="2016-11-01T00:00:00"/>
    <x v="2"/>
    <x v="10"/>
    <x v="599"/>
    <x v="0"/>
    <x v="0"/>
    <x v="2"/>
    <x v="1616"/>
    <x v="3838"/>
    <n v="9"/>
    <n v="6.98"/>
  </r>
  <r>
    <n v="5965"/>
    <d v="2016-11-01T00:00:00"/>
    <x v="2"/>
    <x v="10"/>
    <x v="21"/>
    <x v="1"/>
    <x v="2"/>
    <x v="9"/>
    <x v="662"/>
    <x v="3866"/>
    <n v="3"/>
    <n v="17.88"/>
  </r>
  <r>
    <n v="5966"/>
    <d v="2016-11-03T00:00:00"/>
    <x v="2"/>
    <x v="10"/>
    <x v="68"/>
    <x v="30"/>
    <x v="0"/>
    <x v="4"/>
    <x v="794"/>
    <x v="3867"/>
    <n v="2"/>
    <n v="22.79"/>
  </r>
  <r>
    <n v="5967"/>
    <d v="2016-11-03T00:00:00"/>
    <x v="2"/>
    <x v="10"/>
    <x v="68"/>
    <x v="30"/>
    <x v="0"/>
    <x v="3"/>
    <x v="362"/>
    <x v="3769"/>
    <n v="6"/>
    <n v="13.35"/>
  </r>
  <r>
    <n v="5968"/>
    <d v="2016-11-03T00:00:00"/>
    <x v="2"/>
    <x v="10"/>
    <x v="582"/>
    <x v="22"/>
    <x v="0"/>
    <x v="4"/>
    <x v="1169"/>
    <x v="1946"/>
    <n v="3"/>
    <n v="2.38"/>
  </r>
  <r>
    <n v="5969"/>
    <d v="2016-11-03T00:00:00"/>
    <x v="2"/>
    <x v="10"/>
    <x v="766"/>
    <x v="3"/>
    <x v="1"/>
    <x v="5"/>
    <x v="1627"/>
    <x v="1619"/>
    <n v="2"/>
    <n v="-29.92"/>
  </r>
  <r>
    <n v="5970"/>
    <d v="2016-11-03T00:00:00"/>
    <x v="2"/>
    <x v="10"/>
    <x v="766"/>
    <x v="3"/>
    <x v="2"/>
    <x v="9"/>
    <x v="1487"/>
    <x v="3868"/>
    <n v="5"/>
    <n v="29.03"/>
  </r>
  <r>
    <n v="5971"/>
    <d v="2016-11-03T00:00:00"/>
    <x v="2"/>
    <x v="10"/>
    <x v="766"/>
    <x v="3"/>
    <x v="0"/>
    <x v="1"/>
    <x v="1433"/>
    <x v="1708"/>
    <n v="7"/>
    <n v="41.22"/>
  </r>
  <r>
    <n v="5972"/>
    <d v="2016-11-03T00:00:00"/>
    <x v="2"/>
    <x v="10"/>
    <x v="766"/>
    <x v="3"/>
    <x v="0"/>
    <x v="12"/>
    <x v="1547"/>
    <x v="3869"/>
    <n v="4"/>
    <n v="429.58"/>
  </r>
  <r>
    <n v="5973"/>
    <d v="2016-11-03T00:00:00"/>
    <x v="2"/>
    <x v="10"/>
    <x v="358"/>
    <x v="5"/>
    <x v="0"/>
    <x v="7"/>
    <x v="790"/>
    <x v="3870"/>
    <n v="4"/>
    <n v="9.6"/>
  </r>
  <r>
    <n v="5974"/>
    <d v="2016-11-03T00:00:00"/>
    <x v="2"/>
    <x v="10"/>
    <x v="358"/>
    <x v="5"/>
    <x v="0"/>
    <x v="4"/>
    <x v="158"/>
    <x v="166"/>
    <n v="3"/>
    <n v="2.0699999999999998"/>
  </r>
  <r>
    <n v="5975"/>
    <d v="2016-11-03T00:00:00"/>
    <x v="2"/>
    <x v="10"/>
    <x v="358"/>
    <x v="5"/>
    <x v="1"/>
    <x v="8"/>
    <x v="1521"/>
    <x v="2563"/>
    <n v="5"/>
    <n v="9.16"/>
  </r>
  <r>
    <n v="5976"/>
    <d v="2016-11-03T00:00:00"/>
    <x v="2"/>
    <x v="10"/>
    <x v="358"/>
    <x v="5"/>
    <x v="0"/>
    <x v="4"/>
    <x v="498"/>
    <x v="3871"/>
    <n v="1"/>
    <n v="2.63"/>
  </r>
  <r>
    <n v="5977"/>
    <d v="2016-11-03T00:00:00"/>
    <x v="2"/>
    <x v="10"/>
    <x v="358"/>
    <x v="5"/>
    <x v="1"/>
    <x v="13"/>
    <x v="1681"/>
    <x v="3872"/>
    <n v="3"/>
    <n v="160.16"/>
  </r>
  <r>
    <n v="5978"/>
    <d v="2016-11-03T00:00:00"/>
    <x v="2"/>
    <x v="10"/>
    <x v="21"/>
    <x v="3"/>
    <x v="0"/>
    <x v="7"/>
    <x v="153"/>
    <x v="3873"/>
    <n v="7"/>
    <n v="5.04"/>
  </r>
  <r>
    <n v="5979"/>
    <d v="2016-11-03T00:00:00"/>
    <x v="2"/>
    <x v="10"/>
    <x v="21"/>
    <x v="3"/>
    <x v="0"/>
    <x v="12"/>
    <x v="1184"/>
    <x v="3874"/>
    <n v="2"/>
    <n v="14.3"/>
  </r>
  <r>
    <n v="5980"/>
    <d v="2016-11-03T00:00:00"/>
    <x v="2"/>
    <x v="10"/>
    <x v="21"/>
    <x v="3"/>
    <x v="0"/>
    <x v="3"/>
    <x v="362"/>
    <x v="3875"/>
    <n v="12"/>
    <n v="15.8"/>
  </r>
  <r>
    <n v="5981"/>
    <d v="2016-11-03T00:00:00"/>
    <x v="2"/>
    <x v="10"/>
    <x v="21"/>
    <x v="3"/>
    <x v="0"/>
    <x v="0"/>
    <x v="502"/>
    <x v="468"/>
    <n v="3"/>
    <n v="56.98"/>
  </r>
  <r>
    <n v="5982"/>
    <d v="2016-11-03T00:00:00"/>
    <x v="2"/>
    <x v="10"/>
    <x v="21"/>
    <x v="3"/>
    <x v="0"/>
    <x v="3"/>
    <x v="246"/>
    <x v="3876"/>
    <n v="2"/>
    <n v="3.02"/>
  </r>
  <r>
    <n v="5983"/>
    <d v="2016-11-03T00:00:00"/>
    <x v="2"/>
    <x v="10"/>
    <x v="21"/>
    <x v="3"/>
    <x v="0"/>
    <x v="0"/>
    <x v="1240"/>
    <x v="5"/>
    <n v="3"/>
    <n v="9.33"/>
  </r>
  <r>
    <n v="5984"/>
    <d v="2016-11-03T00:00:00"/>
    <x v="2"/>
    <x v="10"/>
    <x v="21"/>
    <x v="3"/>
    <x v="0"/>
    <x v="0"/>
    <x v="1070"/>
    <x v="3306"/>
    <n v="3"/>
    <n v="150.97999999999999"/>
  </r>
  <r>
    <n v="5985"/>
    <d v="2016-11-03T00:00:00"/>
    <x v="2"/>
    <x v="10"/>
    <x v="225"/>
    <x v="0"/>
    <x v="0"/>
    <x v="0"/>
    <x v="741"/>
    <x v="3522"/>
    <n v="2"/>
    <n v="3.35"/>
  </r>
  <r>
    <n v="5986"/>
    <d v="2016-11-03T00:00:00"/>
    <x v="2"/>
    <x v="10"/>
    <x v="262"/>
    <x v="11"/>
    <x v="0"/>
    <x v="3"/>
    <x v="1508"/>
    <x v="2299"/>
    <n v="7"/>
    <n v="-3.47"/>
  </r>
  <r>
    <n v="5987"/>
    <d v="2016-11-03T00:00:00"/>
    <x v="2"/>
    <x v="10"/>
    <x v="262"/>
    <x v="11"/>
    <x v="2"/>
    <x v="15"/>
    <x v="1767"/>
    <x v="3877"/>
    <n v="3"/>
    <n v="-251.99"/>
  </r>
  <r>
    <n v="5988"/>
    <d v="2016-11-03T00:00:00"/>
    <x v="2"/>
    <x v="10"/>
    <x v="425"/>
    <x v="2"/>
    <x v="2"/>
    <x v="9"/>
    <x v="993"/>
    <x v="3878"/>
    <n v="1"/>
    <n v="14.4"/>
  </r>
  <r>
    <n v="5989"/>
    <d v="2016-11-03T00:00:00"/>
    <x v="2"/>
    <x v="10"/>
    <x v="425"/>
    <x v="2"/>
    <x v="1"/>
    <x v="5"/>
    <x v="342"/>
    <x v="3879"/>
    <n v="7"/>
    <n v="-13.43"/>
  </r>
  <r>
    <n v="5990"/>
    <d v="2016-11-04T00:00:00"/>
    <x v="2"/>
    <x v="10"/>
    <x v="554"/>
    <x v="5"/>
    <x v="0"/>
    <x v="7"/>
    <x v="642"/>
    <x v="1864"/>
    <n v="3"/>
    <n v="5.26"/>
  </r>
  <r>
    <n v="5991"/>
    <d v="2016-11-04T00:00:00"/>
    <x v="2"/>
    <x v="10"/>
    <x v="756"/>
    <x v="22"/>
    <x v="1"/>
    <x v="8"/>
    <x v="1330"/>
    <x v="1903"/>
    <n v="3"/>
    <n v="35.68"/>
  </r>
  <r>
    <n v="5992"/>
    <d v="2016-11-04T00:00:00"/>
    <x v="2"/>
    <x v="10"/>
    <x v="384"/>
    <x v="3"/>
    <x v="1"/>
    <x v="8"/>
    <x v="261"/>
    <x v="3880"/>
    <n v="7"/>
    <n v="16.46"/>
  </r>
  <r>
    <n v="5993"/>
    <d v="2016-11-04T00:00:00"/>
    <x v="2"/>
    <x v="10"/>
    <x v="426"/>
    <x v="3"/>
    <x v="0"/>
    <x v="4"/>
    <x v="456"/>
    <x v="3881"/>
    <n v="4"/>
    <n v="55.91"/>
  </r>
  <r>
    <n v="5994"/>
    <d v="2016-11-04T00:00:00"/>
    <x v="2"/>
    <x v="10"/>
    <x v="609"/>
    <x v="11"/>
    <x v="0"/>
    <x v="14"/>
    <x v="965"/>
    <x v="3882"/>
    <n v="7"/>
    <n v="-4.18"/>
  </r>
  <r>
    <n v="5995"/>
    <d v="2016-11-04T00:00:00"/>
    <x v="2"/>
    <x v="10"/>
    <x v="609"/>
    <x v="11"/>
    <x v="1"/>
    <x v="5"/>
    <x v="914"/>
    <x v="3883"/>
    <n v="1"/>
    <n v="-14.41"/>
  </r>
  <r>
    <n v="5996"/>
    <d v="2016-11-04T00:00:00"/>
    <x v="2"/>
    <x v="10"/>
    <x v="609"/>
    <x v="11"/>
    <x v="0"/>
    <x v="0"/>
    <x v="386"/>
    <x v="1839"/>
    <n v="3"/>
    <n v="16.78"/>
  </r>
  <r>
    <n v="5997"/>
    <d v="2016-11-04T00:00:00"/>
    <x v="2"/>
    <x v="10"/>
    <x v="609"/>
    <x v="11"/>
    <x v="1"/>
    <x v="5"/>
    <x v="927"/>
    <x v="3884"/>
    <n v="3"/>
    <n v="-97.55"/>
  </r>
  <r>
    <n v="5998"/>
    <d v="2016-11-04T00:00:00"/>
    <x v="2"/>
    <x v="10"/>
    <x v="609"/>
    <x v="11"/>
    <x v="0"/>
    <x v="1"/>
    <x v="493"/>
    <x v="3885"/>
    <n v="8"/>
    <n v="228.08"/>
  </r>
  <r>
    <n v="5999"/>
    <d v="2016-11-04T00:00:00"/>
    <x v="2"/>
    <x v="10"/>
    <x v="609"/>
    <x v="11"/>
    <x v="0"/>
    <x v="0"/>
    <x v="167"/>
    <x v="1128"/>
    <n v="1"/>
    <n v="5.31"/>
  </r>
  <r>
    <n v="6000"/>
    <d v="2016-11-04T00:00:00"/>
    <x v="2"/>
    <x v="10"/>
    <x v="591"/>
    <x v="16"/>
    <x v="1"/>
    <x v="8"/>
    <x v="58"/>
    <x v="3886"/>
    <n v="6"/>
    <n v="8.2100000000000009"/>
  </r>
  <r>
    <n v="6001"/>
    <d v="2016-11-04T00:00:00"/>
    <x v="2"/>
    <x v="10"/>
    <x v="249"/>
    <x v="3"/>
    <x v="0"/>
    <x v="3"/>
    <x v="575"/>
    <x v="647"/>
    <n v="2"/>
    <n v="2.8"/>
  </r>
  <r>
    <n v="6002"/>
    <d v="2016-11-04T00:00:00"/>
    <x v="2"/>
    <x v="10"/>
    <x v="249"/>
    <x v="3"/>
    <x v="0"/>
    <x v="3"/>
    <x v="613"/>
    <x v="3887"/>
    <n v="1"/>
    <n v="1.31"/>
  </r>
  <r>
    <n v="6003"/>
    <d v="2016-11-04T00:00:00"/>
    <x v="2"/>
    <x v="10"/>
    <x v="249"/>
    <x v="3"/>
    <x v="0"/>
    <x v="0"/>
    <x v="697"/>
    <x v="2167"/>
    <n v="6"/>
    <n v="18.66"/>
  </r>
  <r>
    <n v="6004"/>
    <d v="2016-11-04T00:00:00"/>
    <x v="2"/>
    <x v="10"/>
    <x v="727"/>
    <x v="25"/>
    <x v="0"/>
    <x v="2"/>
    <x v="370"/>
    <x v="398"/>
    <n v="2"/>
    <n v="3.96"/>
  </r>
  <r>
    <n v="6005"/>
    <d v="2016-11-04T00:00:00"/>
    <x v="2"/>
    <x v="10"/>
    <x v="727"/>
    <x v="25"/>
    <x v="1"/>
    <x v="13"/>
    <x v="1060"/>
    <x v="3888"/>
    <n v="10"/>
    <n v="-292.10000000000002"/>
  </r>
  <r>
    <n v="6006"/>
    <d v="2016-11-04T00:00:00"/>
    <x v="2"/>
    <x v="10"/>
    <x v="727"/>
    <x v="25"/>
    <x v="0"/>
    <x v="14"/>
    <x v="1673"/>
    <x v="3206"/>
    <n v="2"/>
    <n v="-34.76"/>
  </r>
  <r>
    <n v="6007"/>
    <d v="2016-11-04T00:00:00"/>
    <x v="2"/>
    <x v="10"/>
    <x v="204"/>
    <x v="3"/>
    <x v="2"/>
    <x v="15"/>
    <x v="1768"/>
    <x v="3889"/>
    <n v="2"/>
    <n v="77.22"/>
  </r>
  <r>
    <n v="6008"/>
    <d v="2016-11-04T00:00:00"/>
    <x v="2"/>
    <x v="10"/>
    <x v="533"/>
    <x v="0"/>
    <x v="1"/>
    <x v="8"/>
    <x v="1336"/>
    <x v="3890"/>
    <n v="3"/>
    <n v="-5.69"/>
  </r>
  <r>
    <n v="6009"/>
    <d v="2016-11-04T00:00:00"/>
    <x v="2"/>
    <x v="10"/>
    <x v="533"/>
    <x v="0"/>
    <x v="1"/>
    <x v="8"/>
    <x v="392"/>
    <x v="424"/>
    <n v="4"/>
    <n v="-84.29"/>
  </r>
  <r>
    <n v="6010"/>
    <d v="2016-11-05T00:00:00"/>
    <x v="2"/>
    <x v="10"/>
    <x v="431"/>
    <x v="3"/>
    <x v="0"/>
    <x v="3"/>
    <x v="1550"/>
    <x v="852"/>
    <n v="5"/>
    <n v="9.83"/>
  </r>
  <r>
    <n v="6011"/>
    <d v="2016-11-05T00:00:00"/>
    <x v="2"/>
    <x v="10"/>
    <x v="756"/>
    <x v="2"/>
    <x v="2"/>
    <x v="6"/>
    <x v="1482"/>
    <x v="664"/>
    <n v="2"/>
    <n v="-15.99"/>
  </r>
  <r>
    <n v="6012"/>
    <d v="2016-11-05T00:00:00"/>
    <x v="2"/>
    <x v="10"/>
    <x v="287"/>
    <x v="0"/>
    <x v="1"/>
    <x v="13"/>
    <x v="1301"/>
    <x v="3526"/>
    <n v="8"/>
    <n v="-160.30000000000001"/>
  </r>
  <r>
    <n v="6013"/>
    <d v="2016-11-05T00:00:00"/>
    <x v="2"/>
    <x v="10"/>
    <x v="287"/>
    <x v="0"/>
    <x v="0"/>
    <x v="3"/>
    <x v="56"/>
    <x v="2028"/>
    <n v="3"/>
    <n v="-6.24"/>
  </r>
  <r>
    <n v="6014"/>
    <d v="2016-11-05T00:00:00"/>
    <x v="2"/>
    <x v="10"/>
    <x v="287"/>
    <x v="0"/>
    <x v="1"/>
    <x v="11"/>
    <x v="1446"/>
    <x v="3765"/>
    <n v="7"/>
    <n v="-225.1"/>
  </r>
  <r>
    <n v="6015"/>
    <d v="2016-11-05T00:00:00"/>
    <x v="2"/>
    <x v="10"/>
    <x v="287"/>
    <x v="0"/>
    <x v="0"/>
    <x v="3"/>
    <x v="702"/>
    <x v="3891"/>
    <n v="3"/>
    <n v="-20.14"/>
  </r>
  <r>
    <n v="6016"/>
    <d v="2016-11-05T00:00:00"/>
    <x v="2"/>
    <x v="10"/>
    <x v="287"/>
    <x v="0"/>
    <x v="2"/>
    <x v="9"/>
    <x v="1769"/>
    <x v="1761"/>
    <n v="5"/>
    <n v="45.14"/>
  </r>
  <r>
    <n v="6017"/>
    <d v="2016-11-05T00:00:00"/>
    <x v="2"/>
    <x v="10"/>
    <x v="415"/>
    <x v="18"/>
    <x v="0"/>
    <x v="3"/>
    <x v="702"/>
    <x v="2745"/>
    <n v="5"/>
    <n v="50.35"/>
  </r>
  <r>
    <n v="6018"/>
    <d v="2016-11-05T00:00:00"/>
    <x v="2"/>
    <x v="10"/>
    <x v="415"/>
    <x v="18"/>
    <x v="0"/>
    <x v="4"/>
    <x v="311"/>
    <x v="332"/>
    <n v="2"/>
    <n v="16.27"/>
  </r>
  <r>
    <n v="6019"/>
    <d v="2016-11-05T00:00:00"/>
    <x v="2"/>
    <x v="10"/>
    <x v="415"/>
    <x v="18"/>
    <x v="0"/>
    <x v="1"/>
    <x v="1476"/>
    <x v="3461"/>
    <n v="5"/>
    <n v="24.84"/>
  </r>
  <r>
    <n v="6020"/>
    <d v="2016-11-05T00:00:00"/>
    <x v="2"/>
    <x v="10"/>
    <x v="343"/>
    <x v="3"/>
    <x v="0"/>
    <x v="3"/>
    <x v="1356"/>
    <x v="1809"/>
    <n v="2"/>
    <n v="19.97"/>
  </r>
  <r>
    <n v="6021"/>
    <d v="2016-11-05T00:00:00"/>
    <x v="2"/>
    <x v="10"/>
    <x v="438"/>
    <x v="0"/>
    <x v="0"/>
    <x v="1"/>
    <x v="236"/>
    <x v="3892"/>
    <n v="1"/>
    <n v="4.4400000000000004"/>
  </r>
  <r>
    <n v="6022"/>
    <d v="2016-11-05T00:00:00"/>
    <x v="2"/>
    <x v="10"/>
    <x v="377"/>
    <x v="22"/>
    <x v="2"/>
    <x v="9"/>
    <x v="1770"/>
    <x v="3893"/>
    <n v="4"/>
    <n v="52.77"/>
  </r>
  <r>
    <n v="6023"/>
    <d v="2016-11-05T00:00:00"/>
    <x v="2"/>
    <x v="10"/>
    <x v="564"/>
    <x v="3"/>
    <x v="2"/>
    <x v="9"/>
    <x v="1470"/>
    <x v="3878"/>
    <n v="4"/>
    <n v="12.96"/>
  </r>
  <r>
    <n v="6024"/>
    <d v="2016-11-05T00:00:00"/>
    <x v="2"/>
    <x v="10"/>
    <x v="564"/>
    <x v="3"/>
    <x v="1"/>
    <x v="5"/>
    <x v="1168"/>
    <x v="3704"/>
    <n v="2"/>
    <n v="9.9700000000000006"/>
  </r>
  <r>
    <n v="6025"/>
    <d v="2016-11-05T00:00:00"/>
    <x v="2"/>
    <x v="10"/>
    <x v="564"/>
    <x v="3"/>
    <x v="0"/>
    <x v="10"/>
    <x v="382"/>
    <x v="414"/>
    <n v="3"/>
    <n v="77.48"/>
  </r>
  <r>
    <n v="6026"/>
    <d v="2016-11-05T00:00:00"/>
    <x v="2"/>
    <x v="10"/>
    <x v="395"/>
    <x v="6"/>
    <x v="1"/>
    <x v="8"/>
    <x v="769"/>
    <x v="1323"/>
    <n v="2"/>
    <n v="71.23"/>
  </r>
  <r>
    <n v="6027"/>
    <d v="2016-11-05T00:00:00"/>
    <x v="2"/>
    <x v="10"/>
    <x v="395"/>
    <x v="6"/>
    <x v="2"/>
    <x v="9"/>
    <x v="1503"/>
    <x v="1236"/>
    <n v="3"/>
    <n v="18.89"/>
  </r>
  <r>
    <n v="6028"/>
    <d v="2016-11-05T00:00:00"/>
    <x v="2"/>
    <x v="10"/>
    <x v="395"/>
    <x v="6"/>
    <x v="1"/>
    <x v="8"/>
    <x v="1730"/>
    <x v="3859"/>
    <n v="5"/>
    <n v="75.680000000000007"/>
  </r>
  <r>
    <n v="6029"/>
    <d v="2016-11-06T00:00:00"/>
    <x v="2"/>
    <x v="10"/>
    <x v="471"/>
    <x v="3"/>
    <x v="1"/>
    <x v="5"/>
    <x v="1748"/>
    <x v="3894"/>
    <n v="2"/>
    <n v="-9.16"/>
  </r>
  <r>
    <n v="6030"/>
    <d v="2016-11-06T00:00:00"/>
    <x v="2"/>
    <x v="10"/>
    <x v="471"/>
    <x v="3"/>
    <x v="1"/>
    <x v="8"/>
    <x v="1100"/>
    <x v="3895"/>
    <n v="3"/>
    <n v="26.24"/>
  </r>
  <r>
    <n v="6031"/>
    <d v="2016-11-06T00:00:00"/>
    <x v="2"/>
    <x v="10"/>
    <x v="254"/>
    <x v="16"/>
    <x v="1"/>
    <x v="5"/>
    <x v="1155"/>
    <x v="2000"/>
    <n v="2"/>
    <n v="-28.6"/>
  </r>
  <r>
    <n v="6032"/>
    <d v="2016-11-06T00:00:00"/>
    <x v="2"/>
    <x v="10"/>
    <x v="254"/>
    <x v="16"/>
    <x v="0"/>
    <x v="0"/>
    <x v="1675"/>
    <x v="3896"/>
    <n v="2"/>
    <n v="12.64"/>
  </r>
  <r>
    <n v="6033"/>
    <d v="2016-11-06T00:00:00"/>
    <x v="2"/>
    <x v="10"/>
    <x v="254"/>
    <x v="16"/>
    <x v="1"/>
    <x v="8"/>
    <x v="1150"/>
    <x v="3897"/>
    <n v="2"/>
    <n v="5.78"/>
  </r>
  <r>
    <n v="6034"/>
    <d v="2016-11-06T00:00:00"/>
    <x v="2"/>
    <x v="10"/>
    <x v="254"/>
    <x v="16"/>
    <x v="0"/>
    <x v="0"/>
    <x v="267"/>
    <x v="1100"/>
    <n v="2"/>
    <n v="31.07"/>
  </r>
  <r>
    <n v="6035"/>
    <d v="2016-11-06T00:00:00"/>
    <x v="2"/>
    <x v="10"/>
    <x v="576"/>
    <x v="3"/>
    <x v="0"/>
    <x v="2"/>
    <x v="370"/>
    <x v="3898"/>
    <n v="3"/>
    <n v="22.91"/>
  </r>
  <r>
    <n v="6036"/>
    <d v="2016-11-07T00:00:00"/>
    <x v="2"/>
    <x v="10"/>
    <x v="655"/>
    <x v="22"/>
    <x v="0"/>
    <x v="3"/>
    <x v="1385"/>
    <x v="3899"/>
    <n v="2"/>
    <n v="9.69"/>
  </r>
  <r>
    <n v="6037"/>
    <d v="2016-11-07T00:00:00"/>
    <x v="2"/>
    <x v="10"/>
    <x v="673"/>
    <x v="3"/>
    <x v="0"/>
    <x v="3"/>
    <x v="363"/>
    <x v="3900"/>
    <n v="4"/>
    <n v="11.7"/>
  </r>
  <r>
    <n v="6038"/>
    <d v="2016-11-07T00:00:00"/>
    <x v="2"/>
    <x v="10"/>
    <x v="673"/>
    <x v="3"/>
    <x v="0"/>
    <x v="3"/>
    <x v="250"/>
    <x v="1984"/>
    <n v="4"/>
    <n v="8.77"/>
  </r>
  <r>
    <n v="6039"/>
    <d v="2016-11-07T00:00:00"/>
    <x v="2"/>
    <x v="10"/>
    <x v="673"/>
    <x v="3"/>
    <x v="0"/>
    <x v="14"/>
    <x v="1745"/>
    <x v="21"/>
    <n v="2"/>
    <n v="3.29"/>
  </r>
  <r>
    <n v="6040"/>
    <d v="2016-11-07T00:00:00"/>
    <x v="2"/>
    <x v="10"/>
    <x v="673"/>
    <x v="3"/>
    <x v="0"/>
    <x v="1"/>
    <x v="1323"/>
    <x v="471"/>
    <n v="2"/>
    <n v="6.87"/>
  </r>
  <r>
    <n v="6041"/>
    <d v="2016-11-07T00:00:00"/>
    <x v="2"/>
    <x v="10"/>
    <x v="595"/>
    <x v="3"/>
    <x v="1"/>
    <x v="8"/>
    <x v="1659"/>
    <x v="3705"/>
    <n v="3"/>
    <n v="6.22"/>
  </r>
  <r>
    <n v="6042"/>
    <d v="2016-11-07T00:00:00"/>
    <x v="2"/>
    <x v="10"/>
    <x v="491"/>
    <x v="10"/>
    <x v="2"/>
    <x v="9"/>
    <x v="399"/>
    <x v="1143"/>
    <n v="3"/>
    <n v="22.5"/>
  </r>
  <r>
    <n v="6043"/>
    <d v="2016-11-07T00:00:00"/>
    <x v="2"/>
    <x v="10"/>
    <x v="204"/>
    <x v="23"/>
    <x v="0"/>
    <x v="7"/>
    <x v="1534"/>
    <x v="3901"/>
    <n v="4"/>
    <n v="0.3"/>
  </r>
  <r>
    <n v="6044"/>
    <d v="2016-11-07T00:00:00"/>
    <x v="2"/>
    <x v="10"/>
    <x v="577"/>
    <x v="3"/>
    <x v="0"/>
    <x v="0"/>
    <x v="861"/>
    <x v="3902"/>
    <n v="2"/>
    <n v="6.32"/>
  </r>
  <r>
    <n v="6045"/>
    <d v="2016-11-07T00:00:00"/>
    <x v="2"/>
    <x v="10"/>
    <x v="415"/>
    <x v="46"/>
    <x v="1"/>
    <x v="5"/>
    <x v="610"/>
    <x v="3584"/>
    <n v="4"/>
    <n v="100.2"/>
  </r>
  <r>
    <n v="6046"/>
    <d v="2016-11-07T00:00:00"/>
    <x v="2"/>
    <x v="10"/>
    <x v="399"/>
    <x v="20"/>
    <x v="2"/>
    <x v="6"/>
    <x v="305"/>
    <x v="592"/>
    <n v="4"/>
    <n v="71.27"/>
  </r>
  <r>
    <n v="6047"/>
    <d v="2016-11-07T00:00:00"/>
    <x v="2"/>
    <x v="10"/>
    <x v="399"/>
    <x v="20"/>
    <x v="2"/>
    <x v="6"/>
    <x v="1118"/>
    <x v="3903"/>
    <n v="3"/>
    <n v="100.79"/>
  </r>
  <r>
    <n v="6048"/>
    <d v="2016-11-07T00:00:00"/>
    <x v="2"/>
    <x v="10"/>
    <x v="399"/>
    <x v="20"/>
    <x v="0"/>
    <x v="0"/>
    <x v="736"/>
    <x v="115"/>
    <n v="2"/>
    <n v="6.22"/>
  </r>
  <r>
    <n v="6049"/>
    <d v="2016-11-07T00:00:00"/>
    <x v="2"/>
    <x v="10"/>
    <x v="399"/>
    <x v="20"/>
    <x v="0"/>
    <x v="2"/>
    <x v="945"/>
    <x v="3904"/>
    <n v="3"/>
    <n v="5.84"/>
  </r>
  <r>
    <n v="6050"/>
    <d v="2016-11-07T00:00:00"/>
    <x v="2"/>
    <x v="10"/>
    <x v="399"/>
    <x v="20"/>
    <x v="0"/>
    <x v="3"/>
    <x v="1644"/>
    <x v="3561"/>
    <n v="2"/>
    <n v="89.95"/>
  </r>
  <r>
    <n v="6051"/>
    <d v="2016-11-07T00:00:00"/>
    <x v="2"/>
    <x v="10"/>
    <x v="283"/>
    <x v="0"/>
    <x v="1"/>
    <x v="8"/>
    <x v="1614"/>
    <x v="1519"/>
    <n v="5"/>
    <n v="-17.78"/>
  </r>
  <r>
    <n v="6052"/>
    <d v="2016-11-07T00:00:00"/>
    <x v="2"/>
    <x v="10"/>
    <x v="283"/>
    <x v="0"/>
    <x v="0"/>
    <x v="2"/>
    <x v="1575"/>
    <x v="3905"/>
    <n v="3"/>
    <n v="19.63"/>
  </r>
  <r>
    <n v="6053"/>
    <d v="2016-11-07T00:00:00"/>
    <x v="2"/>
    <x v="10"/>
    <x v="44"/>
    <x v="3"/>
    <x v="2"/>
    <x v="9"/>
    <x v="552"/>
    <x v="145"/>
    <n v="3"/>
    <n v="163.19"/>
  </r>
  <r>
    <n v="6054"/>
    <d v="2016-11-07T00:00:00"/>
    <x v="2"/>
    <x v="10"/>
    <x v="437"/>
    <x v="3"/>
    <x v="0"/>
    <x v="3"/>
    <x v="171"/>
    <x v="3046"/>
    <n v="2"/>
    <n v="20.149999999999999"/>
  </r>
  <r>
    <n v="6055"/>
    <d v="2016-11-08T00:00:00"/>
    <x v="2"/>
    <x v="10"/>
    <x v="704"/>
    <x v="5"/>
    <x v="1"/>
    <x v="11"/>
    <x v="1662"/>
    <x v="3906"/>
    <n v="2"/>
    <n v="41.91"/>
  </r>
  <r>
    <n v="6056"/>
    <d v="2016-11-08T00:00:00"/>
    <x v="2"/>
    <x v="10"/>
    <x v="704"/>
    <x v="5"/>
    <x v="1"/>
    <x v="5"/>
    <x v="528"/>
    <x v="3907"/>
    <n v="3"/>
    <n v="219.58"/>
  </r>
  <r>
    <n v="6057"/>
    <d v="2016-11-09T00:00:00"/>
    <x v="2"/>
    <x v="10"/>
    <x v="413"/>
    <x v="3"/>
    <x v="2"/>
    <x v="9"/>
    <x v="138"/>
    <x v="145"/>
    <n v="3"/>
    <n v="177.59"/>
  </r>
  <r>
    <n v="6058"/>
    <d v="2016-11-10T00:00:00"/>
    <x v="2"/>
    <x v="10"/>
    <x v="593"/>
    <x v="3"/>
    <x v="0"/>
    <x v="2"/>
    <x v="1122"/>
    <x v="2140"/>
    <n v="7"/>
    <n v="42.07"/>
  </r>
  <r>
    <n v="6059"/>
    <d v="2016-11-10T00:00:00"/>
    <x v="2"/>
    <x v="10"/>
    <x v="593"/>
    <x v="3"/>
    <x v="0"/>
    <x v="3"/>
    <x v="1223"/>
    <x v="1663"/>
    <n v="3"/>
    <n v="24.5"/>
  </r>
  <r>
    <n v="6060"/>
    <d v="2016-11-10T00:00:00"/>
    <x v="2"/>
    <x v="10"/>
    <x v="684"/>
    <x v="3"/>
    <x v="0"/>
    <x v="3"/>
    <x v="333"/>
    <x v="3741"/>
    <n v="4"/>
    <n v="4.46"/>
  </r>
  <r>
    <n v="6061"/>
    <d v="2016-11-10T00:00:00"/>
    <x v="2"/>
    <x v="10"/>
    <x v="684"/>
    <x v="3"/>
    <x v="0"/>
    <x v="0"/>
    <x v="1499"/>
    <x v="331"/>
    <n v="5"/>
    <n v="15.55"/>
  </r>
  <r>
    <n v="6062"/>
    <d v="2016-11-10T00:00:00"/>
    <x v="2"/>
    <x v="10"/>
    <x v="587"/>
    <x v="4"/>
    <x v="0"/>
    <x v="4"/>
    <x v="588"/>
    <x v="2821"/>
    <n v="7"/>
    <n v="10.47"/>
  </r>
  <r>
    <n v="6063"/>
    <d v="2016-11-10T00:00:00"/>
    <x v="2"/>
    <x v="10"/>
    <x v="192"/>
    <x v="10"/>
    <x v="0"/>
    <x v="14"/>
    <x v="488"/>
    <x v="3908"/>
    <n v="5"/>
    <n v="-3.31"/>
  </r>
  <r>
    <n v="6064"/>
    <d v="2016-11-10T00:00:00"/>
    <x v="2"/>
    <x v="10"/>
    <x v="192"/>
    <x v="10"/>
    <x v="0"/>
    <x v="2"/>
    <x v="90"/>
    <x v="1614"/>
    <n v="3"/>
    <n v="-2.44"/>
  </r>
  <r>
    <n v="6065"/>
    <d v="2016-11-10T00:00:00"/>
    <x v="2"/>
    <x v="10"/>
    <x v="367"/>
    <x v="10"/>
    <x v="0"/>
    <x v="1"/>
    <x v="349"/>
    <x v="2910"/>
    <n v="4"/>
    <n v="3.34"/>
  </r>
  <r>
    <n v="6066"/>
    <d v="2016-11-10T00:00:00"/>
    <x v="2"/>
    <x v="10"/>
    <x v="367"/>
    <x v="10"/>
    <x v="2"/>
    <x v="6"/>
    <x v="356"/>
    <x v="2237"/>
    <n v="7"/>
    <n v="-9.7899999999999991"/>
  </r>
  <r>
    <n v="6067"/>
    <d v="2016-11-10T00:00:00"/>
    <x v="2"/>
    <x v="10"/>
    <x v="367"/>
    <x v="10"/>
    <x v="0"/>
    <x v="0"/>
    <x v="1033"/>
    <x v="2969"/>
    <n v="2"/>
    <n v="32.47"/>
  </r>
  <r>
    <n v="6068"/>
    <d v="2016-11-10T00:00:00"/>
    <x v="2"/>
    <x v="10"/>
    <x v="367"/>
    <x v="10"/>
    <x v="0"/>
    <x v="0"/>
    <x v="1032"/>
    <x v="3909"/>
    <n v="3"/>
    <n v="7.51"/>
  </r>
  <r>
    <n v="6069"/>
    <d v="2016-11-10T00:00:00"/>
    <x v="2"/>
    <x v="10"/>
    <x v="367"/>
    <x v="10"/>
    <x v="0"/>
    <x v="12"/>
    <x v="1551"/>
    <x v="3910"/>
    <n v="4"/>
    <n v="29.3"/>
  </r>
  <r>
    <n v="6070"/>
    <d v="2016-11-10T00:00:00"/>
    <x v="2"/>
    <x v="10"/>
    <x v="367"/>
    <x v="10"/>
    <x v="1"/>
    <x v="8"/>
    <x v="765"/>
    <x v="3911"/>
    <n v="7"/>
    <n v="29.66"/>
  </r>
  <r>
    <n v="6071"/>
    <d v="2016-11-10T00:00:00"/>
    <x v="2"/>
    <x v="10"/>
    <x v="367"/>
    <x v="10"/>
    <x v="0"/>
    <x v="0"/>
    <x v="834"/>
    <x v="973"/>
    <n v="1"/>
    <n v="1.68"/>
  </r>
  <r>
    <n v="6072"/>
    <d v="2016-11-10T00:00:00"/>
    <x v="2"/>
    <x v="10"/>
    <x v="367"/>
    <x v="10"/>
    <x v="2"/>
    <x v="9"/>
    <x v="1106"/>
    <x v="3912"/>
    <n v="7"/>
    <n v="-29.07"/>
  </r>
  <r>
    <n v="6073"/>
    <d v="2016-11-10T00:00:00"/>
    <x v="2"/>
    <x v="10"/>
    <x v="367"/>
    <x v="10"/>
    <x v="0"/>
    <x v="3"/>
    <x v="1356"/>
    <x v="3913"/>
    <n v="7"/>
    <n v="-46.59"/>
  </r>
  <r>
    <n v="6074"/>
    <d v="2016-11-10T00:00:00"/>
    <x v="2"/>
    <x v="10"/>
    <x v="282"/>
    <x v="0"/>
    <x v="2"/>
    <x v="9"/>
    <x v="247"/>
    <x v="3914"/>
    <n v="7"/>
    <n v="48.99"/>
  </r>
  <r>
    <n v="6075"/>
    <d v="2016-11-10T00:00:00"/>
    <x v="2"/>
    <x v="10"/>
    <x v="666"/>
    <x v="24"/>
    <x v="1"/>
    <x v="8"/>
    <x v="1290"/>
    <x v="1325"/>
    <n v="2"/>
    <n v="17.16"/>
  </r>
  <r>
    <n v="6076"/>
    <d v="2016-11-10T00:00:00"/>
    <x v="2"/>
    <x v="10"/>
    <x v="666"/>
    <x v="24"/>
    <x v="0"/>
    <x v="3"/>
    <x v="209"/>
    <x v="105"/>
    <n v="2"/>
    <n v="39.340000000000003"/>
  </r>
  <r>
    <n v="6077"/>
    <d v="2016-11-10T00:00:00"/>
    <x v="2"/>
    <x v="10"/>
    <x v="562"/>
    <x v="20"/>
    <x v="0"/>
    <x v="3"/>
    <x v="1154"/>
    <x v="3915"/>
    <n v="1"/>
    <n v="7.38"/>
  </r>
  <r>
    <n v="6078"/>
    <d v="2016-11-10T00:00:00"/>
    <x v="2"/>
    <x v="10"/>
    <x v="562"/>
    <x v="20"/>
    <x v="0"/>
    <x v="3"/>
    <x v="471"/>
    <x v="1782"/>
    <n v="3"/>
    <n v="16.82"/>
  </r>
  <r>
    <n v="6079"/>
    <d v="2016-11-10T00:00:00"/>
    <x v="2"/>
    <x v="10"/>
    <x v="170"/>
    <x v="3"/>
    <x v="0"/>
    <x v="0"/>
    <x v="1675"/>
    <x v="3916"/>
    <n v="3"/>
    <n v="32.5"/>
  </r>
  <r>
    <n v="6080"/>
    <d v="2016-11-10T00:00:00"/>
    <x v="2"/>
    <x v="10"/>
    <x v="170"/>
    <x v="3"/>
    <x v="0"/>
    <x v="12"/>
    <x v="1771"/>
    <x v="1096"/>
    <n v="4"/>
    <n v="38.979999999999997"/>
  </r>
  <r>
    <n v="6081"/>
    <d v="2016-11-10T00:00:00"/>
    <x v="2"/>
    <x v="10"/>
    <x v="170"/>
    <x v="3"/>
    <x v="1"/>
    <x v="8"/>
    <x v="19"/>
    <x v="3917"/>
    <n v="9"/>
    <n v="191.66"/>
  </r>
  <r>
    <n v="6082"/>
    <d v="2016-11-10T00:00:00"/>
    <x v="2"/>
    <x v="10"/>
    <x v="170"/>
    <x v="3"/>
    <x v="0"/>
    <x v="0"/>
    <x v="369"/>
    <x v="2416"/>
    <n v="5"/>
    <n v="28.86"/>
  </r>
  <r>
    <n v="6083"/>
    <d v="2016-11-10T00:00:00"/>
    <x v="2"/>
    <x v="10"/>
    <x v="170"/>
    <x v="3"/>
    <x v="0"/>
    <x v="2"/>
    <x v="1126"/>
    <x v="3918"/>
    <n v="4"/>
    <n v="187.4"/>
  </r>
  <r>
    <n v="6084"/>
    <d v="2016-11-10T00:00:00"/>
    <x v="2"/>
    <x v="10"/>
    <x v="170"/>
    <x v="3"/>
    <x v="0"/>
    <x v="3"/>
    <x v="1056"/>
    <x v="193"/>
    <n v="3"/>
    <n v="1.81"/>
  </r>
  <r>
    <n v="6085"/>
    <d v="2016-11-10T00:00:00"/>
    <x v="2"/>
    <x v="10"/>
    <x v="170"/>
    <x v="3"/>
    <x v="0"/>
    <x v="4"/>
    <x v="1772"/>
    <x v="2742"/>
    <n v="5"/>
    <n v="3.97"/>
  </r>
  <r>
    <n v="6086"/>
    <d v="2016-11-10T00:00:00"/>
    <x v="2"/>
    <x v="10"/>
    <x v="151"/>
    <x v="3"/>
    <x v="1"/>
    <x v="8"/>
    <x v="1652"/>
    <x v="1375"/>
    <n v="1"/>
    <n v="2.79"/>
  </r>
  <r>
    <n v="6087"/>
    <d v="2016-11-10T00:00:00"/>
    <x v="2"/>
    <x v="10"/>
    <x v="644"/>
    <x v="3"/>
    <x v="0"/>
    <x v="2"/>
    <x v="1750"/>
    <x v="3919"/>
    <n v="1"/>
    <n v="4.46"/>
  </r>
  <r>
    <n v="6088"/>
    <d v="2016-11-10T00:00:00"/>
    <x v="2"/>
    <x v="10"/>
    <x v="9"/>
    <x v="10"/>
    <x v="0"/>
    <x v="0"/>
    <x v="1444"/>
    <x v="792"/>
    <n v="6"/>
    <n v="10.89"/>
  </r>
  <r>
    <n v="6089"/>
    <d v="2016-11-10T00:00:00"/>
    <x v="2"/>
    <x v="10"/>
    <x v="48"/>
    <x v="39"/>
    <x v="2"/>
    <x v="6"/>
    <x v="1250"/>
    <x v="3920"/>
    <n v="2"/>
    <n v="62.15"/>
  </r>
  <r>
    <n v="6090"/>
    <d v="2016-11-10T00:00:00"/>
    <x v="2"/>
    <x v="10"/>
    <x v="48"/>
    <x v="39"/>
    <x v="1"/>
    <x v="11"/>
    <x v="76"/>
    <x v="1635"/>
    <n v="2"/>
    <n v="54.71"/>
  </r>
  <r>
    <n v="6091"/>
    <d v="2016-11-10T00:00:00"/>
    <x v="2"/>
    <x v="10"/>
    <x v="72"/>
    <x v="20"/>
    <x v="0"/>
    <x v="3"/>
    <x v="475"/>
    <x v="2788"/>
    <n v="1"/>
    <n v="1.37"/>
  </r>
  <r>
    <n v="6092"/>
    <d v="2016-11-10T00:00:00"/>
    <x v="2"/>
    <x v="10"/>
    <x v="72"/>
    <x v="20"/>
    <x v="2"/>
    <x v="6"/>
    <x v="696"/>
    <x v="502"/>
    <n v="7"/>
    <n v="220.48"/>
  </r>
  <r>
    <n v="6093"/>
    <d v="2016-11-11T00:00:00"/>
    <x v="2"/>
    <x v="10"/>
    <x v="741"/>
    <x v="20"/>
    <x v="2"/>
    <x v="9"/>
    <x v="1103"/>
    <x v="2388"/>
    <n v="3"/>
    <n v="14.99"/>
  </r>
  <r>
    <n v="6094"/>
    <d v="2016-11-11T00:00:00"/>
    <x v="2"/>
    <x v="10"/>
    <x v="741"/>
    <x v="20"/>
    <x v="0"/>
    <x v="2"/>
    <x v="451"/>
    <x v="3921"/>
    <n v="1"/>
    <n v="20.84"/>
  </r>
  <r>
    <n v="6095"/>
    <d v="2016-11-11T00:00:00"/>
    <x v="2"/>
    <x v="10"/>
    <x v="653"/>
    <x v="1"/>
    <x v="2"/>
    <x v="9"/>
    <x v="991"/>
    <x v="574"/>
    <n v="4"/>
    <n v="1.2"/>
  </r>
  <r>
    <n v="6096"/>
    <d v="2016-11-11T00:00:00"/>
    <x v="2"/>
    <x v="10"/>
    <x v="653"/>
    <x v="1"/>
    <x v="1"/>
    <x v="5"/>
    <x v="1350"/>
    <x v="1435"/>
    <n v="2"/>
    <n v="-2.06"/>
  </r>
  <r>
    <n v="6097"/>
    <d v="2016-11-11T00:00:00"/>
    <x v="2"/>
    <x v="10"/>
    <x v="437"/>
    <x v="14"/>
    <x v="2"/>
    <x v="6"/>
    <x v="967"/>
    <x v="1181"/>
    <n v="2"/>
    <n v="74.81"/>
  </r>
  <r>
    <n v="6098"/>
    <d v="2016-11-11T00:00:00"/>
    <x v="2"/>
    <x v="10"/>
    <x v="328"/>
    <x v="3"/>
    <x v="1"/>
    <x v="8"/>
    <x v="365"/>
    <x v="3922"/>
    <n v="4"/>
    <n v="2.23"/>
  </r>
  <r>
    <n v="6099"/>
    <d v="2016-11-11T00:00:00"/>
    <x v="2"/>
    <x v="10"/>
    <x v="162"/>
    <x v="16"/>
    <x v="0"/>
    <x v="3"/>
    <x v="275"/>
    <x v="3923"/>
    <n v="2"/>
    <n v="-6.92"/>
  </r>
  <r>
    <n v="6100"/>
    <d v="2016-11-11T00:00:00"/>
    <x v="2"/>
    <x v="10"/>
    <x v="162"/>
    <x v="16"/>
    <x v="0"/>
    <x v="12"/>
    <x v="1712"/>
    <x v="3924"/>
    <n v="3"/>
    <n v="50.37"/>
  </r>
  <r>
    <n v="6101"/>
    <d v="2016-11-11T00:00:00"/>
    <x v="2"/>
    <x v="10"/>
    <x v="615"/>
    <x v="20"/>
    <x v="0"/>
    <x v="2"/>
    <x v="163"/>
    <x v="3925"/>
    <n v="3"/>
    <n v="7.88"/>
  </r>
  <r>
    <n v="6102"/>
    <d v="2016-11-11T00:00:00"/>
    <x v="2"/>
    <x v="10"/>
    <x v="615"/>
    <x v="20"/>
    <x v="2"/>
    <x v="9"/>
    <x v="1470"/>
    <x v="3926"/>
    <n v="2"/>
    <n v="6.48"/>
  </r>
  <r>
    <n v="6103"/>
    <d v="2016-11-11T00:00:00"/>
    <x v="2"/>
    <x v="10"/>
    <x v="615"/>
    <x v="20"/>
    <x v="0"/>
    <x v="4"/>
    <x v="1192"/>
    <x v="805"/>
    <n v="3"/>
    <n v="25.09"/>
  </r>
  <r>
    <n v="6104"/>
    <d v="2016-11-11T00:00:00"/>
    <x v="2"/>
    <x v="10"/>
    <x v="615"/>
    <x v="20"/>
    <x v="1"/>
    <x v="5"/>
    <x v="943"/>
    <x v="3927"/>
    <n v="3"/>
    <n v="8.19"/>
  </r>
  <r>
    <n v="6105"/>
    <d v="2016-11-11T00:00:00"/>
    <x v="2"/>
    <x v="10"/>
    <x v="615"/>
    <x v="20"/>
    <x v="0"/>
    <x v="3"/>
    <x v="1461"/>
    <x v="3928"/>
    <n v="3"/>
    <n v="17.190000000000001"/>
  </r>
  <r>
    <n v="6106"/>
    <d v="2016-11-11T00:00:00"/>
    <x v="2"/>
    <x v="10"/>
    <x v="615"/>
    <x v="20"/>
    <x v="0"/>
    <x v="3"/>
    <x v="1245"/>
    <x v="3929"/>
    <n v="3"/>
    <n v="11.45"/>
  </r>
  <r>
    <n v="6107"/>
    <d v="2016-11-11T00:00:00"/>
    <x v="2"/>
    <x v="10"/>
    <x v="269"/>
    <x v="3"/>
    <x v="1"/>
    <x v="8"/>
    <x v="1773"/>
    <x v="2237"/>
    <n v="2"/>
    <n v="10.91"/>
  </r>
  <r>
    <n v="6108"/>
    <d v="2016-11-11T00:00:00"/>
    <x v="2"/>
    <x v="10"/>
    <x v="269"/>
    <x v="3"/>
    <x v="1"/>
    <x v="5"/>
    <x v="612"/>
    <x v="3930"/>
    <n v="3"/>
    <n v="0"/>
  </r>
  <r>
    <n v="6109"/>
    <d v="2016-11-11T00:00:00"/>
    <x v="2"/>
    <x v="10"/>
    <x v="269"/>
    <x v="3"/>
    <x v="0"/>
    <x v="3"/>
    <x v="824"/>
    <x v="1979"/>
    <n v="11"/>
    <n v="11.03"/>
  </r>
  <r>
    <n v="6110"/>
    <d v="2016-11-11T00:00:00"/>
    <x v="2"/>
    <x v="10"/>
    <x v="756"/>
    <x v="18"/>
    <x v="1"/>
    <x v="13"/>
    <x v="178"/>
    <x v="3931"/>
    <n v="6"/>
    <n v="241.1"/>
  </r>
  <r>
    <n v="6111"/>
    <d v="2016-11-11T00:00:00"/>
    <x v="2"/>
    <x v="10"/>
    <x v="774"/>
    <x v="1"/>
    <x v="0"/>
    <x v="4"/>
    <x v="1169"/>
    <x v="1787"/>
    <n v="6"/>
    <n v="1.23"/>
  </r>
  <r>
    <n v="6112"/>
    <d v="2016-11-12T00:00:00"/>
    <x v="2"/>
    <x v="10"/>
    <x v="102"/>
    <x v="12"/>
    <x v="0"/>
    <x v="3"/>
    <x v="950"/>
    <x v="3932"/>
    <n v="5"/>
    <n v="-4.5999999999999996"/>
  </r>
  <r>
    <n v="6113"/>
    <d v="2016-11-12T00:00:00"/>
    <x v="2"/>
    <x v="10"/>
    <x v="102"/>
    <x v="12"/>
    <x v="0"/>
    <x v="3"/>
    <x v="1496"/>
    <x v="621"/>
    <n v="7"/>
    <n v="-3.35"/>
  </r>
  <r>
    <n v="6114"/>
    <d v="2016-11-12T00:00:00"/>
    <x v="2"/>
    <x v="10"/>
    <x v="102"/>
    <x v="12"/>
    <x v="2"/>
    <x v="9"/>
    <x v="1103"/>
    <x v="665"/>
    <n v="2"/>
    <n v="2"/>
  </r>
  <r>
    <n v="6115"/>
    <d v="2016-11-12T00:00:00"/>
    <x v="2"/>
    <x v="10"/>
    <x v="136"/>
    <x v="18"/>
    <x v="0"/>
    <x v="10"/>
    <x v="1577"/>
    <x v="3933"/>
    <n v="8"/>
    <n v="129.38"/>
  </r>
  <r>
    <n v="6116"/>
    <d v="2016-11-12T00:00:00"/>
    <x v="2"/>
    <x v="10"/>
    <x v="136"/>
    <x v="18"/>
    <x v="0"/>
    <x v="12"/>
    <x v="1173"/>
    <x v="1859"/>
    <n v="2"/>
    <n v="10.55"/>
  </r>
  <r>
    <n v="6117"/>
    <d v="2016-11-12T00:00:00"/>
    <x v="2"/>
    <x v="10"/>
    <x v="136"/>
    <x v="18"/>
    <x v="0"/>
    <x v="0"/>
    <x v="1413"/>
    <x v="381"/>
    <n v="2"/>
    <n v="8.99"/>
  </r>
  <r>
    <n v="6118"/>
    <d v="2016-11-12T00:00:00"/>
    <x v="2"/>
    <x v="10"/>
    <x v="136"/>
    <x v="18"/>
    <x v="0"/>
    <x v="4"/>
    <x v="1169"/>
    <x v="3934"/>
    <n v="7"/>
    <n v="5.56"/>
  </r>
  <r>
    <n v="6119"/>
    <d v="2016-11-12T00:00:00"/>
    <x v="2"/>
    <x v="10"/>
    <x v="136"/>
    <x v="18"/>
    <x v="0"/>
    <x v="3"/>
    <x v="1296"/>
    <x v="3935"/>
    <n v="2"/>
    <n v="8.69"/>
  </r>
  <r>
    <n v="6120"/>
    <d v="2016-11-12T00:00:00"/>
    <x v="2"/>
    <x v="10"/>
    <x v="530"/>
    <x v="10"/>
    <x v="1"/>
    <x v="5"/>
    <x v="149"/>
    <x v="3936"/>
    <n v="7"/>
    <n v="-21.07"/>
  </r>
  <r>
    <n v="6121"/>
    <d v="2016-11-12T00:00:00"/>
    <x v="2"/>
    <x v="10"/>
    <x v="530"/>
    <x v="10"/>
    <x v="0"/>
    <x v="12"/>
    <x v="52"/>
    <x v="3937"/>
    <n v="2"/>
    <n v="33.03"/>
  </r>
  <r>
    <n v="6122"/>
    <d v="2016-11-12T00:00:00"/>
    <x v="2"/>
    <x v="10"/>
    <x v="530"/>
    <x v="10"/>
    <x v="0"/>
    <x v="7"/>
    <x v="995"/>
    <x v="3938"/>
    <n v="6"/>
    <n v="5.44"/>
  </r>
  <r>
    <n v="6123"/>
    <d v="2016-11-12T00:00:00"/>
    <x v="2"/>
    <x v="10"/>
    <x v="530"/>
    <x v="10"/>
    <x v="1"/>
    <x v="5"/>
    <x v="528"/>
    <x v="3939"/>
    <n v="9"/>
    <n v="0"/>
  </r>
  <r>
    <n v="6124"/>
    <d v="2016-11-12T00:00:00"/>
    <x v="2"/>
    <x v="10"/>
    <x v="530"/>
    <x v="10"/>
    <x v="1"/>
    <x v="5"/>
    <x v="1111"/>
    <x v="3940"/>
    <n v="2"/>
    <n v="-12.84"/>
  </r>
  <r>
    <n v="6125"/>
    <d v="2016-11-12T00:00:00"/>
    <x v="2"/>
    <x v="10"/>
    <x v="233"/>
    <x v="3"/>
    <x v="2"/>
    <x v="6"/>
    <x v="1210"/>
    <x v="3941"/>
    <n v="3"/>
    <n v="25.5"/>
  </r>
  <r>
    <n v="6126"/>
    <d v="2016-11-12T00:00:00"/>
    <x v="2"/>
    <x v="10"/>
    <x v="233"/>
    <x v="3"/>
    <x v="1"/>
    <x v="13"/>
    <x v="1681"/>
    <x v="714"/>
    <n v="3"/>
    <n v="-8.43"/>
  </r>
  <r>
    <n v="6127"/>
    <d v="2016-11-12T00:00:00"/>
    <x v="2"/>
    <x v="10"/>
    <x v="153"/>
    <x v="1"/>
    <x v="1"/>
    <x v="8"/>
    <x v="1298"/>
    <x v="3315"/>
    <n v="6"/>
    <n v="-8.5299999999999994"/>
  </r>
  <r>
    <n v="6128"/>
    <d v="2016-11-13T00:00:00"/>
    <x v="2"/>
    <x v="10"/>
    <x v="365"/>
    <x v="22"/>
    <x v="0"/>
    <x v="4"/>
    <x v="864"/>
    <x v="3942"/>
    <n v="2"/>
    <n v="11.45"/>
  </r>
  <r>
    <n v="6129"/>
    <d v="2016-11-13T00:00:00"/>
    <x v="2"/>
    <x v="10"/>
    <x v="106"/>
    <x v="25"/>
    <x v="0"/>
    <x v="14"/>
    <x v="139"/>
    <x v="3943"/>
    <n v="7"/>
    <n v="5.87"/>
  </r>
  <r>
    <n v="6130"/>
    <d v="2016-11-13T00:00:00"/>
    <x v="2"/>
    <x v="10"/>
    <x v="775"/>
    <x v="22"/>
    <x v="1"/>
    <x v="8"/>
    <x v="1141"/>
    <x v="3887"/>
    <n v="1"/>
    <n v="1.5"/>
  </r>
  <r>
    <n v="6131"/>
    <d v="2016-11-13T00:00:00"/>
    <x v="2"/>
    <x v="10"/>
    <x v="684"/>
    <x v="2"/>
    <x v="0"/>
    <x v="0"/>
    <x v="655"/>
    <x v="3944"/>
    <n v="7"/>
    <n v="78.680000000000007"/>
  </r>
  <r>
    <n v="6132"/>
    <d v="2016-11-13T00:00:00"/>
    <x v="2"/>
    <x v="10"/>
    <x v="162"/>
    <x v="1"/>
    <x v="0"/>
    <x v="3"/>
    <x v="1274"/>
    <x v="3945"/>
    <n v="2"/>
    <n v="-4.7"/>
  </r>
  <r>
    <n v="6133"/>
    <d v="2016-11-13T00:00:00"/>
    <x v="2"/>
    <x v="10"/>
    <x v="38"/>
    <x v="20"/>
    <x v="0"/>
    <x v="2"/>
    <x v="271"/>
    <x v="2011"/>
    <n v="5"/>
    <n v="20.16"/>
  </r>
  <r>
    <n v="6134"/>
    <d v="2016-11-13T00:00:00"/>
    <x v="2"/>
    <x v="10"/>
    <x v="38"/>
    <x v="20"/>
    <x v="0"/>
    <x v="2"/>
    <x v="304"/>
    <x v="3946"/>
    <n v="2"/>
    <n v="6.97"/>
  </r>
  <r>
    <n v="6135"/>
    <d v="2016-11-13T00:00:00"/>
    <x v="2"/>
    <x v="10"/>
    <x v="38"/>
    <x v="20"/>
    <x v="0"/>
    <x v="4"/>
    <x v="1024"/>
    <x v="2117"/>
    <n v="5"/>
    <n v="39.409999999999997"/>
  </r>
  <r>
    <n v="6136"/>
    <d v="2016-11-13T00:00:00"/>
    <x v="2"/>
    <x v="10"/>
    <x v="38"/>
    <x v="20"/>
    <x v="0"/>
    <x v="2"/>
    <x v="737"/>
    <x v="1263"/>
    <n v="3"/>
    <n v="9.89"/>
  </r>
  <r>
    <n v="6137"/>
    <d v="2016-11-13T00:00:00"/>
    <x v="2"/>
    <x v="10"/>
    <x v="324"/>
    <x v="39"/>
    <x v="1"/>
    <x v="8"/>
    <x v="1176"/>
    <x v="1572"/>
    <n v="4"/>
    <n v="13.05"/>
  </r>
  <r>
    <n v="6138"/>
    <d v="2016-11-13T00:00:00"/>
    <x v="2"/>
    <x v="10"/>
    <x v="619"/>
    <x v="20"/>
    <x v="2"/>
    <x v="6"/>
    <x v="1774"/>
    <x v="3947"/>
    <n v="4"/>
    <n v="592.79"/>
  </r>
  <r>
    <n v="6139"/>
    <d v="2016-11-13T00:00:00"/>
    <x v="2"/>
    <x v="10"/>
    <x v="619"/>
    <x v="20"/>
    <x v="0"/>
    <x v="1"/>
    <x v="849"/>
    <x v="98"/>
    <n v="3"/>
    <n v="6.87"/>
  </r>
  <r>
    <n v="6140"/>
    <d v="2016-11-13T00:00:00"/>
    <x v="2"/>
    <x v="10"/>
    <x v="675"/>
    <x v="22"/>
    <x v="1"/>
    <x v="8"/>
    <x v="1683"/>
    <x v="4"/>
    <n v="2"/>
    <n v="7.23"/>
  </r>
  <r>
    <n v="6141"/>
    <d v="2016-11-14T00:00:00"/>
    <x v="2"/>
    <x v="10"/>
    <x v="158"/>
    <x v="4"/>
    <x v="2"/>
    <x v="9"/>
    <x v="1552"/>
    <x v="3948"/>
    <n v="2"/>
    <n v="115"/>
  </r>
  <r>
    <n v="6142"/>
    <d v="2016-11-14T00:00:00"/>
    <x v="2"/>
    <x v="10"/>
    <x v="158"/>
    <x v="4"/>
    <x v="0"/>
    <x v="0"/>
    <x v="1018"/>
    <x v="1685"/>
    <n v="1"/>
    <n v="2.38"/>
  </r>
  <r>
    <n v="6143"/>
    <d v="2016-11-14T00:00:00"/>
    <x v="2"/>
    <x v="10"/>
    <x v="158"/>
    <x v="4"/>
    <x v="0"/>
    <x v="3"/>
    <x v="333"/>
    <x v="1985"/>
    <n v="2"/>
    <n v="3.88"/>
  </r>
  <r>
    <n v="6144"/>
    <d v="2016-11-14T00:00:00"/>
    <x v="2"/>
    <x v="10"/>
    <x v="776"/>
    <x v="3"/>
    <x v="0"/>
    <x v="1"/>
    <x v="1092"/>
    <x v="1764"/>
    <n v="2"/>
    <n v="3.47"/>
  </r>
  <r>
    <n v="6145"/>
    <d v="2016-11-14T00:00:00"/>
    <x v="2"/>
    <x v="10"/>
    <x v="708"/>
    <x v="0"/>
    <x v="0"/>
    <x v="3"/>
    <x v="1540"/>
    <x v="2256"/>
    <n v="2"/>
    <n v="-3.9"/>
  </r>
  <r>
    <n v="6146"/>
    <d v="2016-11-14T00:00:00"/>
    <x v="2"/>
    <x v="10"/>
    <x v="337"/>
    <x v="20"/>
    <x v="1"/>
    <x v="5"/>
    <x v="668"/>
    <x v="3446"/>
    <n v="2"/>
    <n v="72.53"/>
  </r>
  <r>
    <n v="6147"/>
    <d v="2016-11-14T00:00:00"/>
    <x v="2"/>
    <x v="10"/>
    <x v="337"/>
    <x v="20"/>
    <x v="0"/>
    <x v="2"/>
    <x v="1369"/>
    <x v="3949"/>
    <n v="3"/>
    <n v="10.51"/>
  </r>
  <r>
    <n v="6148"/>
    <d v="2016-11-14T00:00:00"/>
    <x v="2"/>
    <x v="10"/>
    <x v="632"/>
    <x v="2"/>
    <x v="1"/>
    <x v="5"/>
    <x v="1434"/>
    <x v="3950"/>
    <n v="3"/>
    <n v="-21.72"/>
  </r>
  <r>
    <n v="6149"/>
    <d v="2016-11-14T00:00:00"/>
    <x v="2"/>
    <x v="10"/>
    <x v="632"/>
    <x v="2"/>
    <x v="2"/>
    <x v="16"/>
    <x v="673"/>
    <x v="768"/>
    <n v="4"/>
    <n v="180"/>
  </r>
  <r>
    <n v="6150"/>
    <d v="2016-11-14T00:00:00"/>
    <x v="2"/>
    <x v="10"/>
    <x v="632"/>
    <x v="2"/>
    <x v="1"/>
    <x v="8"/>
    <x v="220"/>
    <x v="2996"/>
    <n v="3"/>
    <n v="9.7200000000000006"/>
  </r>
  <r>
    <n v="6151"/>
    <d v="2016-11-14T00:00:00"/>
    <x v="2"/>
    <x v="10"/>
    <x v="560"/>
    <x v="3"/>
    <x v="0"/>
    <x v="4"/>
    <x v="175"/>
    <x v="1026"/>
    <n v="3"/>
    <n v="2.85"/>
  </r>
  <r>
    <n v="6152"/>
    <d v="2016-11-14T00:00:00"/>
    <x v="2"/>
    <x v="10"/>
    <x v="176"/>
    <x v="7"/>
    <x v="0"/>
    <x v="0"/>
    <x v="1071"/>
    <x v="0"/>
    <n v="5"/>
    <n v="7.57"/>
  </r>
  <r>
    <n v="6153"/>
    <d v="2016-11-14T00:00:00"/>
    <x v="2"/>
    <x v="10"/>
    <x v="176"/>
    <x v="7"/>
    <x v="1"/>
    <x v="8"/>
    <x v="517"/>
    <x v="611"/>
    <n v="4"/>
    <n v="6.57"/>
  </r>
  <r>
    <n v="6154"/>
    <d v="2016-11-14T00:00:00"/>
    <x v="2"/>
    <x v="10"/>
    <x v="361"/>
    <x v="36"/>
    <x v="2"/>
    <x v="6"/>
    <x v="1109"/>
    <x v="1236"/>
    <n v="3"/>
    <n v="25.19"/>
  </r>
  <r>
    <n v="6155"/>
    <d v="2016-11-14T00:00:00"/>
    <x v="2"/>
    <x v="10"/>
    <x v="0"/>
    <x v="20"/>
    <x v="2"/>
    <x v="6"/>
    <x v="1258"/>
    <x v="51"/>
    <n v="2"/>
    <n v="3.91"/>
  </r>
  <r>
    <n v="6156"/>
    <d v="2016-11-14T00:00:00"/>
    <x v="2"/>
    <x v="10"/>
    <x v="0"/>
    <x v="20"/>
    <x v="0"/>
    <x v="4"/>
    <x v="286"/>
    <x v="3951"/>
    <n v="1"/>
    <n v="6.15"/>
  </r>
  <r>
    <n v="6157"/>
    <d v="2016-11-15T00:00:00"/>
    <x v="2"/>
    <x v="10"/>
    <x v="660"/>
    <x v="3"/>
    <x v="2"/>
    <x v="9"/>
    <x v="1037"/>
    <x v="3952"/>
    <n v="3"/>
    <n v="40.75"/>
  </r>
  <r>
    <n v="6158"/>
    <d v="2016-11-15T00:00:00"/>
    <x v="2"/>
    <x v="10"/>
    <x v="614"/>
    <x v="3"/>
    <x v="0"/>
    <x v="3"/>
    <x v="1030"/>
    <x v="3953"/>
    <n v="1"/>
    <n v="381.3"/>
  </r>
  <r>
    <n v="6159"/>
    <d v="2016-11-15T00:00:00"/>
    <x v="2"/>
    <x v="10"/>
    <x v="614"/>
    <x v="3"/>
    <x v="0"/>
    <x v="3"/>
    <x v="876"/>
    <x v="3954"/>
    <n v="7"/>
    <n v="13.35"/>
  </r>
  <r>
    <n v="6160"/>
    <d v="2016-11-15T00:00:00"/>
    <x v="2"/>
    <x v="10"/>
    <x v="123"/>
    <x v="3"/>
    <x v="2"/>
    <x v="6"/>
    <x v="803"/>
    <x v="3955"/>
    <n v="2"/>
    <n v="27.1"/>
  </r>
  <r>
    <n v="6161"/>
    <d v="2016-11-15T00:00:00"/>
    <x v="2"/>
    <x v="10"/>
    <x v="402"/>
    <x v="25"/>
    <x v="1"/>
    <x v="13"/>
    <x v="989"/>
    <x v="3956"/>
    <n v="4"/>
    <n v="-199.51"/>
  </r>
  <r>
    <n v="6162"/>
    <d v="2016-11-16T00:00:00"/>
    <x v="2"/>
    <x v="10"/>
    <x v="131"/>
    <x v="31"/>
    <x v="0"/>
    <x v="10"/>
    <x v="21"/>
    <x v="1680"/>
    <n v="5"/>
    <n v="13.35"/>
  </r>
  <r>
    <n v="6163"/>
    <d v="2016-11-16T00:00:00"/>
    <x v="2"/>
    <x v="10"/>
    <x v="24"/>
    <x v="3"/>
    <x v="0"/>
    <x v="3"/>
    <x v="1496"/>
    <x v="160"/>
    <n v="5"/>
    <n v="2.81"/>
  </r>
  <r>
    <n v="6164"/>
    <d v="2016-11-17T00:00:00"/>
    <x v="2"/>
    <x v="10"/>
    <x v="389"/>
    <x v="31"/>
    <x v="0"/>
    <x v="3"/>
    <x v="263"/>
    <x v="1142"/>
    <n v="3"/>
    <n v="3.37"/>
  </r>
  <r>
    <n v="6165"/>
    <d v="2016-11-17T00:00:00"/>
    <x v="2"/>
    <x v="10"/>
    <x v="497"/>
    <x v="0"/>
    <x v="2"/>
    <x v="6"/>
    <x v="1570"/>
    <x v="1058"/>
    <n v="3"/>
    <n v="6.72"/>
  </r>
  <r>
    <n v="6166"/>
    <d v="2016-11-17T00:00:00"/>
    <x v="2"/>
    <x v="10"/>
    <x v="497"/>
    <x v="0"/>
    <x v="0"/>
    <x v="0"/>
    <x v="1692"/>
    <x v="3263"/>
    <n v="4"/>
    <n v="5.52"/>
  </r>
  <r>
    <n v="6167"/>
    <d v="2016-11-17T00:00:00"/>
    <x v="2"/>
    <x v="10"/>
    <x v="631"/>
    <x v="3"/>
    <x v="0"/>
    <x v="14"/>
    <x v="1452"/>
    <x v="3957"/>
    <n v="5"/>
    <n v="13.37"/>
  </r>
  <r>
    <n v="6168"/>
    <d v="2016-11-18T00:00:00"/>
    <x v="2"/>
    <x v="10"/>
    <x v="299"/>
    <x v="39"/>
    <x v="0"/>
    <x v="2"/>
    <x v="479"/>
    <x v="1410"/>
    <n v="4"/>
    <n v="55.9"/>
  </r>
  <r>
    <n v="6169"/>
    <d v="2016-11-18T00:00:00"/>
    <x v="2"/>
    <x v="10"/>
    <x v="188"/>
    <x v="0"/>
    <x v="0"/>
    <x v="4"/>
    <x v="29"/>
    <x v="1380"/>
    <n v="2"/>
    <n v="1.03"/>
  </r>
  <r>
    <n v="6170"/>
    <d v="2016-11-18T00:00:00"/>
    <x v="2"/>
    <x v="10"/>
    <x v="188"/>
    <x v="0"/>
    <x v="0"/>
    <x v="1"/>
    <x v="956"/>
    <x v="3958"/>
    <n v="2"/>
    <n v="15.88"/>
  </r>
  <r>
    <n v="6171"/>
    <d v="2016-11-18T00:00:00"/>
    <x v="2"/>
    <x v="10"/>
    <x v="188"/>
    <x v="0"/>
    <x v="0"/>
    <x v="0"/>
    <x v="572"/>
    <x v="578"/>
    <n v="2"/>
    <n v="6.63"/>
  </r>
  <r>
    <n v="6172"/>
    <d v="2016-11-18T00:00:00"/>
    <x v="2"/>
    <x v="10"/>
    <x v="188"/>
    <x v="0"/>
    <x v="1"/>
    <x v="5"/>
    <x v="664"/>
    <x v="3959"/>
    <n v="6"/>
    <n v="-18.22"/>
  </r>
  <r>
    <n v="6173"/>
    <d v="2016-11-18T00:00:00"/>
    <x v="2"/>
    <x v="10"/>
    <x v="191"/>
    <x v="10"/>
    <x v="0"/>
    <x v="12"/>
    <x v="1184"/>
    <x v="3960"/>
    <n v="6"/>
    <n v="16.89"/>
  </r>
  <r>
    <n v="6174"/>
    <d v="2016-11-18T00:00:00"/>
    <x v="2"/>
    <x v="10"/>
    <x v="492"/>
    <x v="3"/>
    <x v="2"/>
    <x v="6"/>
    <x v="1327"/>
    <x v="3961"/>
    <n v="1"/>
    <n v="6.12"/>
  </r>
  <r>
    <n v="6175"/>
    <d v="2016-11-18T00:00:00"/>
    <x v="2"/>
    <x v="10"/>
    <x v="492"/>
    <x v="3"/>
    <x v="0"/>
    <x v="12"/>
    <x v="1562"/>
    <x v="3962"/>
    <n v="1"/>
    <n v="18.32"/>
  </r>
  <r>
    <n v="6176"/>
    <d v="2016-11-18T00:00:00"/>
    <x v="2"/>
    <x v="10"/>
    <x v="63"/>
    <x v="14"/>
    <x v="1"/>
    <x v="5"/>
    <x v="120"/>
    <x v="2143"/>
    <n v="2"/>
    <n v="33.22"/>
  </r>
  <r>
    <n v="6177"/>
    <d v="2016-11-18T00:00:00"/>
    <x v="2"/>
    <x v="10"/>
    <x v="385"/>
    <x v="33"/>
    <x v="2"/>
    <x v="9"/>
    <x v="1375"/>
    <x v="3963"/>
    <n v="4"/>
    <n v="527.98"/>
  </r>
  <r>
    <n v="6178"/>
    <d v="2016-11-18T00:00:00"/>
    <x v="2"/>
    <x v="10"/>
    <x v="190"/>
    <x v="3"/>
    <x v="2"/>
    <x v="9"/>
    <x v="640"/>
    <x v="3964"/>
    <n v="5"/>
    <n v="95.2"/>
  </r>
  <r>
    <n v="6179"/>
    <d v="2016-11-18T00:00:00"/>
    <x v="2"/>
    <x v="10"/>
    <x v="737"/>
    <x v="3"/>
    <x v="0"/>
    <x v="3"/>
    <x v="1489"/>
    <x v="3339"/>
    <n v="5"/>
    <n v="22.16"/>
  </r>
  <r>
    <n v="6180"/>
    <d v="2016-11-19T00:00:00"/>
    <x v="2"/>
    <x v="10"/>
    <x v="724"/>
    <x v="20"/>
    <x v="0"/>
    <x v="3"/>
    <x v="1198"/>
    <x v="632"/>
    <n v="3"/>
    <n v="4.66"/>
  </r>
  <r>
    <n v="6181"/>
    <d v="2016-11-19T00:00:00"/>
    <x v="2"/>
    <x v="10"/>
    <x v="724"/>
    <x v="20"/>
    <x v="0"/>
    <x v="2"/>
    <x v="99"/>
    <x v="92"/>
    <n v="2"/>
    <n v="2.6"/>
  </r>
  <r>
    <n v="6182"/>
    <d v="2016-11-19T00:00:00"/>
    <x v="2"/>
    <x v="10"/>
    <x v="724"/>
    <x v="20"/>
    <x v="0"/>
    <x v="2"/>
    <x v="1187"/>
    <x v="2124"/>
    <n v="4"/>
    <n v="18.52"/>
  </r>
  <r>
    <n v="6183"/>
    <d v="2016-11-19T00:00:00"/>
    <x v="2"/>
    <x v="10"/>
    <x v="281"/>
    <x v="0"/>
    <x v="0"/>
    <x v="2"/>
    <x v="916"/>
    <x v="1491"/>
    <n v="6"/>
    <n v="-16.36"/>
  </r>
  <r>
    <n v="6184"/>
    <d v="2016-11-19T00:00:00"/>
    <x v="2"/>
    <x v="10"/>
    <x v="281"/>
    <x v="0"/>
    <x v="1"/>
    <x v="8"/>
    <x v="1670"/>
    <x v="3064"/>
    <n v="2"/>
    <n v="-0.76"/>
  </r>
  <r>
    <n v="6185"/>
    <d v="2016-11-19T00:00:00"/>
    <x v="2"/>
    <x v="10"/>
    <x v="281"/>
    <x v="0"/>
    <x v="0"/>
    <x v="3"/>
    <x v="39"/>
    <x v="1142"/>
    <n v="5"/>
    <n v="-17.25"/>
  </r>
  <r>
    <n v="6186"/>
    <d v="2016-11-19T00:00:00"/>
    <x v="2"/>
    <x v="10"/>
    <x v="281"/>
    <x v="0"/>
    <x v="0"/>
    <x v="7"/>
    <x v="78"/>
    <x v="3965"/>
    <n v="12"/>
    <n v="21.89"/>
  </r>
  <r>
    <n v="6187"/>
    <d v="2016-11-19T00:00:00"/>
    <x v="2"/>
    <x v="10"/>
    <x v="281"/>
    <x v="0"/>
    <x v="0"/>
    <x v="10"/>
    <x v="1606"/>
    <x v="787"/>
    <n v="3"/>
    <n v="13.83"/>
  </r>
  <r>
    <n v="6188"/>
    <d v="2016-11-19T00:00:00"/>
    <x v="2"/>
    <x v="10"/>
    <x v="281"/>
    <x v="0"/>
    <x v="2"/>
    <x v="6"/>
    <x v="764"/>
    <x v="3197"/>
    <n v="5"/>
    <n v="25.19"/>
  </r>
  <r>
    <n v="6189"/>
    <d v="2016-11-19T00:00:00"/>
    <x v="2"/>
    <x v="10"/>
    <x v="281"/>
    <x v="0"/>
    <x v="0"/>
    <x v="0"/>
    <x v="1757"/>
    <x v="320"/>
    <n v="2"/>
    <n v="3.63"/>
  </r>
  <r>
    <n v="6190"/>
    <d v="2016-11-19T00:00:00"/>
    <x v="2"/>
    <x v="10"/>
    <x v="281"/>
    <x v="0"/>
    <x v="0"/>
    <x v="3"/>
    <x v="566"/>
    <x v="3966"/>
    <n v="2"/>
    <n v="-2.0299999999999998"/>
  </r>
  <r>
    <n v="6191"/>
    <d v="2016-11-19T00:00:00"/>
    <x v="2"/>
    <x v="10"/>
    <x v="70"/>
    <x v="20"/>
    <x v="0"/>
    <x v="4"/>
    <x v="743"/>
    <x v="1561"/>
    <n v="6"/>
    <n v="5.01"/>
  </r>
  <r>
    <n v="6192"/>
    <d v="2016-11-19T00:00:00"/>
    <x v="2"/>
    <x v="10"/>
    <x v="70"/>
    <x v="20"/>
    <x v="0"/>
    <x v="3"/>
    <x v="116"/>
    <x v="3393"/>
    <n v="3"/>
    <n v="6.42"/>
  </r>
  <r>
    <n v="6193"/>
    <d v="2016-11-19T00:00:00"/>
    <x v="2"/>
    <x v="10"/>
    <x v="676"/>
    <x v="18"/>
    <x v="0"/>
    <x v="12"/>
    <x v="1284"/>
    <x v="3967"/>
    <n v="3"/>
    <n v="15.94"/>
  </r>
  <r>
    <n v="6194"/>
    <d v="2016-11-19T00:00:00"/>
    <x v="2"/>
    <x v="10"/>
    <x v="235"/>
    <x v="25"/>
    <x v="0"/>
    <x v="4"/>
    <x v="489"/>
    <x v="3968"/>
    <n v="2"/>
    <n v="6.01"/>
  </r>
  <r>
    <n v="6195"/>
    <d v="2016-11-19T00:00:00"/>
    <x v="2"/>
    <x v="10"/>
    <x v="11"/>
    <x v="20"/>
    <x v="0"/>
    <x v="12"/>
    <x v="1280"/>
    <x v="1615"/>
    <n v="2"/>
    <n v="2.27"/>
  </r>
  <r>
    <n v="6196"/>
    <d v="2016-11-19T00:00:00"/>
    <x v="2"/>
    <x v="10"/>
    <x v="11"/>
    <x v="20"/>
    <x v="0"/>
    <x v="0"/>
    <x v="1010"/>
    <x v="2839"/>
    <n v="5"/>
    <n v="20.59"/>
  </r>
  <r>
    <n v="6197"/>
    <d v="2016-11-19T00:00:00"/>
    <x v="2"/>
    <x v="10"/>
    <x v="362"/>
    <x v="22"/>
    <x v="1"/>
    <x v="8"/>
    <x v="964"/>
    <x v="3969"/>
    <n v="2"/>
    <n v="1.6"/>
  </r>
  <r>
    <n v="6198"/>
    <d v="2016-11-20T00:00:00"/>
    <x v="2"/>
    <x v="10"/>
    <x v="608"/>
    <x v="39"/>
    <x v="0"/>
    <x v="1"/>
    <x v="913"/>
    <x v="471"/>
    <n v="2"/>
    <n v="6.87"/>
  </r>
  <r>
    <n v="6199"/>
    <d v="2016-11-20T00:00:00"/>
    <x v="2"/>
    <x v="10"/>
    <x v="608"/>
    <x v="39"/>
    <x v="2"/>
    <x v="6"/>
    <x v="1775"/>
    <x v="3970"/>
    <n v="7"/>
    <n v="236.23"/>
  </r>
  <r>
    <n v="6200"/>
    <d v="2016-11-20T00:00:00"/>
    <x v="2"/>
    <x v="10"/>
    <x v="327"/>
    <x v="10"/>
    <x v="0"/>
    <x v="7"/>
    <x v="1739"/>
    <x v="3971"/>
    <n v="7"/>
    <n v="6.68"/>
  </r>
  <r>
    <n v="6201"/>
    <d v="2016-11-20T00:00:00"/>
    <x v="2"/>
    <x v="10"/>
    <x v="327"/>
    <x v="10"/>
    <x v="0"/>
    <x v="1"/>
    <x v="912"/>
    <x v="535"/>
    <n v="8"/>
    <n v="6.24"/>
  </r>
  <r>
    <n v="6202"/>
    <d v="2016-11-20T00:00:00"/>
    <x v="2"/>
    <x v="10"/>
    <x v="327"/>
    <x v="10"/>
    <x v="2"/>
    <x v="9"/>
    <x v="138"/>
    <x v="3972"/>
    <n v="2"/>
    <n v="54.4"/>
  </r>
  <r>
    <n v="6203"/>
    <d v="2016-11-20T00:00:00"/>
    <x v="2"/>
    <x v="10"/>
    <x v="327"/>
    <x v="10"/>
    <x v="1"/>
    <x v="11"/>
    <x v="1419"/>
    <x v="3973"/>
    <n v="3"/>
    <n v="-48.7"/>
  </r>
  <r>
    <n v="6204"/>
    <d v="2016-11-20T00:00:00"/>
    <x v="2"/>
    <x v="10"/>
    <x v="156"/>
    <x v="10"/>
    <x v="0"/>
    <x v="0"/>
    <x v="13"/>
    <x v="1210"/>
    <n v="3"/>
    <n v="5.0999999999999996"/>
  </r>
  <r>
    <n v="6205"/>
    <d v="2016-11-20T00:00:00"/>
    <x v="2"/>
    <x v="10"/>
    <x v="156"/>
    <x v="10"/>
    <x v="0"/>
    <x v="3"/>
    <x v="878"/>
    <x v="3439"/>
    <n v="2"/>
    <n v="-1.93"/>
  </r>
  <r>
    <n v="6206"/>
    <d v="2016-11-20T00:00:00"/>
    <x v="2"/>
    <x v="10"/>
    <x v="156"/>
    <x v="10"/>
    <x v="0"/>
    <x v="3"/>
    <x v="775"/>
    <x v="2177"/>
    <n v="3"/>
    <n v="-10.58"/>
  </r>
  <r>
    <n v="6207"/>
    <d v="2016-11-20T00:00:00"/>
    <x v="2"/>
    <x v="10"/>
    <x v="17"/>
    <x v="0"/>
    <x v="1"/>
    <x v="5"/>
    <x v="943"/>
    <x v="3974"/>
    <n v="5"/>
    <n v="-77.33"/>
  </r>
  <r>
    <n v="6208"/>
    <d v="2016-11-20T00:00:00"/>
    <x v="2"/>
    <x v="10"/>
    <x v="17"/>
    <x v="0"/>
    <x v="2"/>
    <x v="6"/>
    <x v="1130"/>
    <x v="3975"/>
    <n v="7"/>
    <n v="46.1"/>
  </r>
  <r>
    <n v="6209"/>
    <d v="2016-11-20T00:00:00"/>
    <x v="2"/>
    <x v="10"/>
    <x v="17"/>
    <x v="0"/>
    <x v="1"/>
    <x v="8"/>
    <x v="152"/>
    <x v="3255"/>
    <n v="3"/>
    <n v="-2.83"/>
  </r>
  <r>
    <n v="6210"/>
    <d v="2016-11-20T00:00:00"/>
    <x v="2"/>
    <x v="10"/>
    <x v="302"/>
    <x v="18"/>
    <x v="0"/>
    <x v="0"/>
    <x v="443"/>
    <x v="3976"/>
    <n v="2"/>
    <n v="4.09"/>
  </r>
  <r>
    <n v="6211"/>
    <d v="2016-11-20T00:00:00"/>
    <x v="2"/>
    <x v="10"/>
    <x v="302"/>
    <x v="18"/>
    <x v="0"/>
    <x v="0"/>
    <x v="600"/>
    <x v="3306"/>
    <n v="3"/>
    <n v="150.97999999999999"/>
  </r>
  <r>
    <n v="6212"/>
    <d v="2016-11-20T00:00:00"/>
    <x v="2"/>
    <x v="10"/>
    <x v="302"/>
    <x v="18"/>
    <x v="0"/>
    <x v="3"/>
    <x v="73"/>
    <x v="3733"/>
    <n v="1"/>
    <n v="2.31"/>
  </r>
  <r>
    <n v="6213"/>
    <d v="2016-11-20T00:00:00"/>
    <x v="2"/>
    <x v="10"/>
    <x v="15"/>
    <x v="0"/>
    <x v="2"/>
    <x v="6"/>
    <x v="11"/>
    <x v="3977"/>
    <n v="1"/>
    <n v="13.23"/>
  </r>
  <r>
    <n v="6214"/>
    <d v="2016-11-20T00:00:00"/>
    <x v="2"/>
    <x v="10"/>
    <x v="91"/>
    <x v="3"/>
    <x v="0"/>
    <x v="12"/>
    <x v="652"/>
    <x v="2811"/>
    <n v="12"/>
    <n v="11.31"/>
  </r>
  <r>
    <n v="6215"/>
    <d v="2016-11-20T00:00:00"/>
    <x v="2"/>
    <x v="10"/>
    <x v="373"/>
    <x v="7"/>
    <x v="0"/>
    <x v="3"/>
    <x v="738"/>
    <x v="3060"/>
    <n v="3"/>
    <n v="62.92"/>
  </r>
  <r>
    <n v="6216"/>
    <d v="2016-11-20T00:00:00"/>
    <x v="2"/>
    <x v="10"/>
    <x v="410"/>
    <x v="16"/>
    <x v="1"/>
    <x v="11"/>
    <x v="1212"/>
    <x v="3978"/>
    <n v="2"/>
    <n v="10.86"/>
  </r>
  <r>
    <n v="6217"/>
    <d v="2016-11-20T00:00:00"/>
    <x v="2"/>
    <x v="10"/>
    <x v="410"/>
    <x v="16"/>
    <x v="0"/>
    <x v="2"/>
    <x v="776"/>
    <x v="3979"/>
    <n v="5"/>
    <n v="4.47"/>
  </r>
  <r>
    <n v="6218"/>
    <d v="2016-11-20T00:00:00"/>
    <x v="2"/>
    <x v="10"/>
    <x v="410"/>
    <x v="16"/>
    <x v="2"/>
    <x v="6"/>
    <x v="1327"/>
    <x v="1892"/>
    <n v="4"/>
    <n v="24.48"/>
  </r>
  <r>
    <n v="6219"/>
    <d v="2016-11-20T00:00:00"/>
    <x v="2"/>
    <x v="10"/>
    <x v="688"/>
    <x v="3"/>
    <x v="2"/>
    <x v="9"/>
    <x v="1734"/>
    <x v="3980"/>
    <n v="2"/>
    <n v="3.9"/>
  </r>
  <r>
    <n v="6220"/>
    <d v="2016-11-21T00:00:00"/>
    <x v="2"/>
    <x v="10"/>
    <x v="645"/>
    <x v="11"/>
    <x v="1"/>
    <x v="5"/>
    <x v="707"/>
    <x v="807"/>
    <n v="4"/>
    <n v="-12.2"/>
  </r>
  <r>
    <n v="6221"/>
    <d v="2016-11-21T00:00:00"/>
    <x v="2"/>
    <x v="10"/>
    <x v="491"/>
    <x v="30"/>
    <x v="0"/>
    <x v="0"/>
    <x v="1132"/>
    <x v="3981"/>
    <n v="7"/>
    <n v="19.829999999999998"/>
  </r>
  <r>
    <n v="6222"/>
    <d v="2016-11-21T00:00:00"/>
    <x v="2"/>
    <x v="10"/>
    <x v="491"/>
    <x v="30"/>
    <x v="2"/>
    <x v="6"/>
    <x v="1094"/>
    <x v="3982"/>
    <n v="3"/>
    <n v="109.33"/>
  </r>
  <r>
    <n v="6223"/>
    <d v="2016-11-21T00:00:00"/>
    <x v="2"/>
    <x v="10"/>
    <x v="74"/>
    <x v="10"/>
    <x v="2"/>
    <x v="15"/>
    <x v="1776"/>
    <x v="3019"/>
    <n v="7"/>
    <n v="-24.28"/>
  </r>
  <r>
    <n v="6224"/>
    <d v="2016-11-21T00:00:00"/>
    <x v="2"/>
    <x v="10"/>
    <x v="74"/>
    <x v="10"/>
    <x v="1"/>
    <x v="5"/>
    <x v="664"/>
    <x v="3983"/>
    <n v="3"/>
    <n v="-9.11"/>
  </r>
  <r>
    <n v="6225"/>
    <d v="2016-11-21T00:00:00"/>
    <x v="2"/>
    <x v="10"/>
    <x v="74"/>
    <x v="10"/>
    <x v="1"/>
    <x v="8"/>
    <x v="866"/>
    <x v="2793"/>
    <n v="3"/>
    <n v="15.59"/>
  </r>
  <r>
    <n v="6226"/>
    <d v="2016-11-21T00:00:00"/>
    <x v="2"/>
    <x v="10"/>
    <x v="310"/>
    <x v="1"/>
    <x v="0"/>
    <x v="0"/>
    <x v="1544"/>
    <x v="3984"/>
    <n v="1"/>
    <n v="13.45"/>
  </r>
  <r>
    <n v="6227"/>
    <d v="2016-11-21T00:00:00"/>
    <x v="2"/>
    <x v="10"/>
    <x v="310"/>
    <x v="1"/>
    <x v="0"/>
    <x v="2"/>
    <x v="1369"/>
    <x v="3985"/>
    <n v="2"/>
    <n v="1.62"/>
  </r>
  <r>
    <n v="6228"/>
    <d v="2016-11-21T00:00:00"/>
    <x v="2"/>
    <x v="10"/>
    <x v="310"/>
    <x v="1"/>
    <x v="2"/>
    <x v="9"/>
    <x v="1381"/>
    <x v="3986"/>
    <n v="3"/>
    <n v="2.04"/>
  </r>
  <r>
    <n v="6229"/>
    <d v="2016-11-21T00:00:00"/>
    <x v="2"/>
    <x v="10"/>
    <x v="30"/>
    <x v="20"/>
    <x v="0"/>
    <x v="0"/>
    <x v="1709"/>
    <x v="115"/>
    <n v="2"/>
    <n v="6.35"/>
  </r>
  <r>
    <n v="6230"/>
    <d v="2016-11-21T00:00:00"/>
    <x v="2"/>
    <x v="10"/>
    <x v="488"/>
    <x v="20"/>
    <x v="1"/>
    <x v="11"/>
    <x v="1233"/>
    <x v="3987"/>
    <n v="2"/>
    <n v="12.78"/>
  </r>
  <r>
    <n v="6231"/>
    <d v="2016-11-21T00:00:00"/>
    <x v="2"/>
    <x v="10"/>
    <x v="495"/>
    <x v="3"/>
    <x v="0"/>
    <x v="0"/>
    <x v="1378"/>
    <x v="331"/>
    <n v="5"/>
    <n v="15.55"/>
  </r>
  <r>
    <n v="6232"/>
    <d v="2016-11-22T00:00:00"/>
    <x v="2"/>
    <x v="10"/>
    <x v="735"/>
    <x v="20"/>
    <x v="1"/>
    <x v="8"/>
    <x v="1013"/>
    <x v="1277"/>
    <n v="2"/>
    <n v="11.17"/>
  </r>
  <r>
    <n v="6233"/>
    <d v="2016-11-22T00:00:00"/>
    <x v="2"/>
    <x v="10"/>
    <x v="735"/>
    <x v="20"/>
    <x v="0"/>
    <x v="3"/>
    <x v="51"/>
    <x v="3634"/>
    <n v="4"/>
    <n v="4.1100000000000003"/>
  </r>
  <r>
    <n v="6234"/>
    <d v="2016-11-22T00:00:00"/>
    <x v="2"/>
    <x v="10"/>
    <x v="735"/>
    <x v="20"/>
    <x v="0"/>
    <x v="4"/>
    <x v="1697"/>
    <x v="3988"/>
    <n v="3"/>
    <n v="7.5"/>
  </r>
  <r>
    <n v="6235"/>
    <d v="2016-11-22T00:00:00"/>
    <x v="2"/>
    <x v="10"/>
    <x v="122"/>
    <x v="14"/>
    <x v="0"/>
    <x v="3"/>
    <x v="275"/>
    <x v="3989"/>
    <n v="3"/>
    <n v="24.23"/>
  </r>
  <r>
    <n v="6236"/>
    <d v="2016-11-22T00:00:00"/>
    <x v="2"/>
    <x v="10"/>
    <x v="617"/>
    <x v="0"/>
    <x v="0"/>
    <x v="3"/>
    <x v="811"/>
    <x v="3990"/>
    <n v="6"/>
    <n v="-9.6300000000000008"/>
  </r>
  <r>
    <n v="6237"/>
    <d v="2016-11-22T00:00:00"/>
    <x v="2"/>
    <x v="10"/>
    <x v="617"/>
    <x v="0"/>
    <x v="0"/>
    <x v="4"/>
    <x v="608"/>
    <x v="3353"/>
    <n v="9"/>
    <n v="2.66"/>
  </r>
  <r>
    <n v="6238"/>
    <d v="2016-11-22T00:00:00"/>
    <x v="2"/>
    <x v="10"/>
    <x v="617"/>
    <x v="0"/>
    <x v="2"/>
    <x v="9"/>
    <x v="1264"/>
    <x v="3991"/>
    <n v="2"/>
    <n v="-0.6"/>
  </r>
  <r>
    <n v="6239"/>
    <d v="2016-11-22T00:00:00"/>
    <x v="2"/>
    <x v="10"/>
    <x v="617"/>
    <x v="0"/>
    <x v="0"/>
    <x v="1"/>
    <x v="685"/>
    <x v="3992"/>
    <n v="1"/>
    <n v="0.68"/>
  </r>
  <r>
    <n v="6240"/>
    <d v="2016-11-22T00:00:00"/>
    <x v="2"/>
    <x v="10"/>
    <x v="617"/>
    <x v="0"/>
    <x v="0"/>
    <x v="3"/>
    <x v="949"/>
    <x v="3993"/>
    <n v="6"/>
    <n v="-6.73"/>
  </r>
  <r>
    <n v="6241"/>
    <d v="2016-11-22T00:00:00"/>
    <x v="2"/>
    <x v="10"/>
    <x v="683"/>
    <x v="20"/>
    <x v="0"/>
    <x v="3"/>
    <x v="637"/>
    <x v="3994"/>
    <n v="8"/>
    <n v="47"/>
  </r>
  <r>
    <n v="6242"/>
    <d v="2016-11-23T00:00:00"/>
    <x v="2"/>
    <x v="10"/>
    <x v="465"/>
    <x v="2"/>
    <x v="0"/>
    <x v="7"/>
    <x v="961"/>
    <x v="2145"/>
    <n v="5"/>
    <n v="2.37"/>
  </r>
  <r>
    <n v="6243"/>
    <d v="2016-11-23T00:00:00"/>
    <x v="2"/>
    <x v="10"/>
    <x v="465"/>
    <x v="2"/>
    <x v="1"/>
    <x v="8"/>
    <x v="682"/>
    <x v="2309"/>
    <n v="2"/>
    <n v="3.95"/>
  </r>
  <r>
    <n v="6244"/>
    <d v="2016-11-23T00:00:00"/>
    <x v="2"/>
    <x v="10"/>
    <x v="465"/>
    <x v="2"/>
    <x v="1"/>
    <x v="8"/>
    <x v="1716"/>
    <x v="3995"/>
    <n v="7"/>
    <n v="12.33"/>
  </r>
  <r>
    <n v="6245"/>
    <d v="2016-11-24T00:00:00"/>
    <x v="2"/>
    <x v="10"/>
    <x v="342"/>
    <x v="2"/>
    <x v="0"/>
    <x v="7"/>
    <x v="1777"/>
    <x v="1714"/>
    <n v="3"/>
    <n v="1.6"/>
  </r>
  <r>
    <n v="6246"/>
    <d v="2016-11-24T00:00:00"/>
    <x v="2"/>
    <x v="10"/>
    <x v="115"/>
    <x v="20"/>
    <x v="0"/>
    <x v="3"/>
    <x v="797"/>
    <x v="2632"/>
    <n v="4"/>
    <n v="6.03"/>
  </r>
  <r>
    <n v="6247"/>
    <d v="2016-11-24T00:00:00"/>
    <x v="2"/>
    <x v="10"/>
    <x v="115"/>
    <x v="20"/>
    <x v="0"/>
    <x v="0"/>
    <x v="1515"/>
    <x v="825"/>
    <n v="2"/>
    <n v="5.66"/>
  </r>
  <r>
    <n v="6248"/>
    <d v="2016-11-24T00:00:00"/>
    <x v="2"/>
    <x v="10"/>
    <x v="115"/>
    <x v="20"/>
    <x v="2"/>
    <x v="9"/>
    <x v="225"/>
    <x v="3996"/>
    <n v="4"/>
    <n v="11.49"/>
  </r>
  <r>
    <n v="6249"/>
    <d v="2016-11-24T00:00:00"/>
    <x v="2"/>
    <x v="10"/>
    <x v="115"/>
    <x v="20"/>
    <x v="0"/>
    <x v="0"/>
    <x v="869"/>
    <x v="710"/>
    <n v="1"/>
    <n v="3.11"/>
  </r>
  <r>
    <n v="6250"/>
    <d v="2016-11-24T00:00:00"/>
    <x v="2"/>
    <x v="10"/>
    <x v="538"/>
    <x v="3"/>
    <x v="2"/>
    <x v="6"/>
    <x v="1337"/>
    <x v="3997"/>
    <n v="2"/>
    <n v="3.35"/>
  </r>
  <r>
    <n v="6251"/>
    <d v="2016-11-24T00:00:00"/>
    <x v="2"/>
    <x v="10"/>
    <x v="538"/>
    <x v="3"/>
    <x v="1"/>
    <x v="8"/>
    <x v="20"/>
    <x v="20"/>
    <n v="2"/>
    <n v="3.08"/>
  </r>
  <r>
    <n v="6252"/>
    <d v="2016-11-24T00:00:00"/>
    <x v="2"/>
    <x v="10"/>
    <x v="777"/>
    <x v="0"/>
    <x v="0"/>
    <x v="2"/>
    <x v="1462"/>
    <x v="3655"/>
    <n v="5"/>
    <n v="3.67"/>
  </r>
  <r>
    <n v="6253"/>
    <d v="2016-11-24T00:00:00"/>
    <x v="2"/>
    <x v="10"/>
    <x v="777"/>
    <x v="0"/>
    <x v="2"/>
    <x v="9"/>
    <x v="1464"/>
    <x v="3998"/>
    <n v="3"/>
    <n v="-7.44"/>
  </r>
  <r>
    <n v="6254"/>
    <d v="2016-11-24T00:00:00"/>
    <x v="2"/>
    <x v="10"/>
    <x v="777"/>
    <x v="0"/>
    <x v="0"/>
    <x v="7"/>
    <x v="710"/>
    <x v="1084"/>
    <n v="3"/>
    <n v="0.87"/>
  </r>
  <r>
    <n v="6255"/>
    <d v="2016-11-24T00:00:00"/>
    <x v="2"/>
    <x v="10"/>
    <x v="777"/>
    <x v="0"/>
    <x v="2"/>
    <x v="9"/>
    <x v="910"/>
    <x v="1370"/>
    <n v="2"/>
    <n v="-2.37"/>
  </r>
  <r>
    <n v="6256"/>
    <d v="2016-11-24T00:00:00"/>
    <x v="2"/>
    <x v="10"/>
    <x v="777"/>
    <x v="0"/>
    <x v="0"/>
    <x v="0"/>
    <x v="705"/>
    <x v="230"/>
    <n v="3"/>
    <n v="23.24"/>
  </r>
  <r>
    <n v="6257"/>
    <d v="2016-11-24T00:00:00"/>
    <x v="2"/>
    <x v="10"/>
    <x v="777"/>
    <x v="0"/>
    <x v="0"/>
    <x v="4"/>
    <x v="540"/>
    <x v="798"/>
    <n v="3"/>
    <n v="1.58"/>
  </r>
  <r>
    <n v="6258"/>
    <d v="2016-11-24T00:00:00"/>
    <x v="2"/>
    <x v="10"/>
    <x v="778"/>
    <x v="11"/>
    <x v="0"/>
    <x v="0"/>
    <x v="1708"/>
    <x v="2061"/>
    <n v="1"/>
    <n v="7.75"/>
  </r>
  <r>
    <n v="6259"/>
    <d v="2016-11-24T00:00:00"/>
    <x v="2"/>
    <x v="10"/>
    <x v="208"/>
    <x v="0"/>
    <x v="2"/>
    <x v="6"/>
    <x v="1492"/>
    <x v="3999"/>
    <n v="6"/>
    <n v="49.32"/>
  </r>
  <r>
    <n v="6260"/>
    <d v="2016-11-24T00:00:00"/>
    <x v="2"/>
    <x v="10"/>
    <x v="569"/>
    <x v="3"/>
    <x v="2"/>
    <x v="9"/>
    <x v="1146"/>
    <x v="2404"/>
    <n v="2"/>
    <n v="217.77"/>
  </r>
  <r>
    <n v="6261"/>
    <d v="2016-11-24T00:00:00"/>
    <x v="2"/>
    <x v="10"/>
    <x v="569"/>
    <x v="3"/>
    <x v="1"/>
    <x v="5"/>
    <x v="354"/>
    <x v="4000"/>
    <n v="6"/>
    <n v="210.59"/>
  </r>
  <r>
    <n v="6262"/>
    <d v="2016-11-24T00:00:00"/>
    <x v="2"/>
    <x v="10"/>
    <x v="569"/>
    <x v="3"/>
    <x v="2"/>
    <x v="9"/>
    <x v="1620"/>
    <x v="4001"/>
    <n v="8"/>
    <n v="190.37"/>
  </r>
  <r>
    <n v="6263"/>
    <d v="2016-11-24T00:00:00"/>
    <x v="2"/>
    <x v="10"/>
    <x v="482"/>
    <x v="22"/>
    <x v="0"/>
    <x v="3"/>
    <x v="8"/>
    <x v="4002"/>
    <n v="5"/>
    <n v="381.24"/>
  </r>
  <r>
    <n v="6264"/>
    <d v="2016-11-24T00:00:00"/>
    <x v="2"/>
    <x v="10"/>
    <x v="174"/>
    <x v="36"/>
    <x v="1"/>
    <x v="8"/>
    <x v="19"/>
    <x v="4003"/>
    <n v="4"/>
    <n v="85.18"/>
  </r>
  <r>
    <n v="6265"/>
    <d v="2016-11-24T00:00:00"/>
    <x v="2"/>
    <x v="10"/>
    <x v="683"/>
    <x v="10"/>
    <x v="0"/>
    <x v="10"/>
    <x v="22"/>
    <x v="4004"/>
    <n v="3"/>
    <n v="15.28"/>
  </r>
  <r>
    <n v="6266"/>
    <d v="2016-11-24T00:00:00"/>
    <x v="2"/>
    <x v="10"/>
    <x v="683"/>
    <x v="10"/>
    <x v="2"/>
    <x v="9"/>
    <x v="1646"/>
    <x v="3419"/>
    <n v="5"/>
    <n v="-22.74"/>
  </r>
  <r>
    <n v="6267"/>
    <d v="2016-11-24T00:00:00"/>
    <x v="2"/>
    <x v="10"/>
    <x v="748"/>
    <x v="22"/>
    <x v="0"/>
    <x v="14"/>
    <x v="1486"/>
    <x v="3057"/>
    <n v="3"/>
    <n v="7.61"/>
  </r>
  <r>
    <n v="6268"/>
    <d v="2016-11-24T00:00:00"/>
    <x v="2"/>
    <x v="10"/>
    <x v="528"/>
    <x v="22"/>
    <x v="1"/>
    <x v="8"/>
    <x v="1484"/>
    <x v="3811"/>
    <n v="3"/>
    <n v="33.729999999999997"/>
  </r>
  <r>
    <n v="6269"/>
    <d v="2016-11-24T00:00:00"/>
    <x v="2"/>
    <x v="10"/>
    <x v="90"/>
    <x v="16"/>
    <x v="1"/>
    <x v="11"/>
    <x v="1778"/>
    <x v="4005"/>
    <n v="5"/>
    <n v="8.5"/>
  </r>
  <r>
    <n v="6270"/>
    <d v="2016-11-24T00:00:00"/>
    <x v="2"/>
    <x v="10"/>
    <x v="90"/>
    <x v="16"/>
    <x v="0"/>
    <x v="0"/>
    <x v="1071"/>
    <x v="3738"/>
    <n v="4"/>
    <n v="3.42"/>
  </r>
  <r>
    <n v="6271"/>
    <d v="2016-11-24T00:00:00"/>
    <x v="2"/>
    <x v="10"/>
    <x v="90"/>
    <x v="16"/>
    <x v="0"/>
    <x v="12"/>
    <x v="244"/>
    <x v="4006"/>
    <n v="2"/>
    <n v="4.24"/>
  </r>
  <r>
    <n v="6272"/>
    <d v="2016-11-25T00:00:00"/>
    <x v="2"/>
    <x v="10"/>
    <x v="631"/>
    <x v="16"/>
    <x v="0"/>
    <x v="0"/>
    <x v="1700"/>
    <x v="4007"/>
    <n v="1"/>
    <n v="1.65"/>
  </r>
  <r>
    <n v="6273"/>
    <d v="2016-11-25T00:00:00"/>
    <x v="2"/>
    <x v="10"/>
    <x v="455"/>
    <x v="23"/>
    <x v="0"/>
    <x v="2"/>
    <x v="1194"/>
    <x v="1731"/>
    <n v="4"/>
    <n v="67.61"/>
  </r>
  <r>
    <n v="6274"/>
    <d v="2016-11-25T00:00:00"/>
    <x v="2"/>
    <x v="10"/>
    <x v="455"/>
    <x v="23"/>
    <x v="2"/>
    <x v="15"/>
    <x v="1779"/>
    <x v="4008"/>
    <n v="8"/>
    <n v="118.37"/>
  </r>
  <r>
    <n v="6275"/>
    <d v="2016-11-25T00:00:00"/>
    <x v="2"/>
    <x v="10"/>
    <x v="287"/>
    <x v="13"/>
    <x v="2"/>
    <x v="6"/>
    <x v="1511"/>
    <x v="995"/>
    <n v="2"/>
    <n v="17.989999999999998"/>
  </r>
  <r>
    <n v="6276"/>
    <d v="2016-11-25T00:00:00"/>
    <x v="2"/>
    <x v="10"/>
    <x v="653"/>
    <x v="14"/>
    <x v="1"/>
    <x v="13"/>
    <x v="1348"/>
    <x v="4009"/>
    <n v="9"/>
    <n v="329.41"/>
  </r>
  <r>
    <n v="6277"/>
    <d v="2016-11-25T00:00:00"/>
    <x v="2"/>
    <x v="10"/>
    <x v="653"/>
    <x v="14"/>
    <x v="0"/>
    <x v="3"/>
    <x v="1385"/>
    <x v="4010"/>
    <n v="1"/>
    <n v="8.3000000000000007"/>
  </r>
  <r>
    <n v="6278"/>
    <d v="2016-11-25T00:00:00"/>
    <x v="2"/>
    <x v="10"/>
    <x v="653"/>
    <x v="14"/>
    <x v="2"/>
    <x v="9"/>
    <x v="1691"/>
    <x v="4011"/>
    <n v="8"/>
    <n v="62.4"/>
  </r>
  <r>
    <n v="6279"/>
    <d v="2016-11-25T00:00:00"/>
    <x v="2"/>
    <x v="10"/>
    <x v="106"/>
    <x v="10"/>
    <x v="0"/>
    <x v="3"/>
    <x v="1391"/>
    <x v="4012"/>
    <n v="2"/>
    <n v="-304.39"/>
  </r>
  <r>
    <n v="6280"/>
    <d v="2016-11-25T00:00:00"/>
    <x v="2"/>
    <x v="10"/>
    <x v="106"/>
    <x v="10"/>
    <x v="2"/>
    <x v="15"/>
    <x v="1602"/>
    <x v="4013"/>
    <n v="5"/>
    <n v="-6599.98"/>
  </r>
  <r>
    <n v="6281"/>
    <d v="2016-11-25T00:00:00"/>
    <x v="2"/>
    <x v="10"/>
    <x v="106"/>
    <x v="10"/>
    <x v="2"/>
    <x v="9"/>
    <x v="1780"/>
    <x v="995"/>
    <n v="3"/>
    <n v="12"/>
  </r>
  <r>
    <n v="6282"/>
    <d v="2016-11-25T00:00:00"/>
    <x v="2"/>
    <x v="10"/>
    <x v="144"/>
    <x v="33"/>
    <x v="0"/>
    <x v="2"/>
    <x v="1462"/>
    <x v="4014"/>
    <n v="7"/>
    <n v="19.809999999999999"/>
  </r>
  <r>
    <n v="6283"/>
    <d v="2016-11-25T00:00:00"/>
    <x v="2"/>
    <x v="10"/>
    <x v="294"/>
    <x v="3"/>
    <x v="1"/>
    <x v="5"/>
    <x v="526"/>
    <x v="3175"/>
    <n v="3"/>
    <n v="19.440000000000001"/>
  </r>
  <r>
    <n v="6284"/>
    <d v="2016-11-26T00:00:00"/>
    <x v="2"/>
    <x v="10"/>
    <x v="231"/>
    <x v="33"/>
    <x v="0"/>
    <x v="0"/>
    <x v="371"/>
    <x v="2130"/>
    <n v="7"/>
    <n v="34.78"/>
  </r>
  <r>
    <n v="6285"/>
    <d v="2016-11-26T00:00:00"/>
    <x v="2"/>
    <x v="10"/>
    <x v="231"/>
    <x v="33"/>
    <x v="0"/>
    <x v="3"/>
    <x v="79"/>
    <x v="440"/>
    <n v="3"/>
    <n v="45.84"/>
  </r>
  <r>
    <n v="6286"/>
    <d v="2016-11-26T00:00:00"/>
    <x v="2"/>
    <x v="10"/>
    <x v="231"/>
    <x v="33"/>
    <x v="0"/>
    <x v="3"/>
    <x v="1421"/>
    <x v="4015"/>
    <n v="5"/>
    <n v="16.88"/>
  </r>
  <r>
    <n v="6287"/>
    <d v="2016-11-26T00:00:00"/>
    <x v="2"/>
    <x v="10"/>
    <x v="231"/>
    <x v="33"/>
    <x v="2"/>
    <x v="15"/>
    <x v="1781"/>
    <x v="4016"/>
    <n v="8"/>
    <n v="1459.2"/>
  </r>
  <r>
    <n v="6288"/>
    <d v="2016-11-26T00:00:00"/>
    <x v="2"/>
    <x v="10"/>
    <x v="498"/>
    <x v="22"/>
    <x v="0"/>
    <x v="3"/>
    <x v="573"/>
    <x v="1117"/>
    <n v="2"/>
    <n v="2.56"/>
  </r>
  <r>
    <n v="6289"/>
    <d v="2016-11-26T00:00:00"/>
    <x v="2"/>
    <x v="10"/>
    <x v="189"/>
    <x v="2"/>
    <x v="2"/>
    <x v="6"/>
    <x v="1404"/>
    <x v="4017"/>
    <n v="3"/>
    <n v="-115.5"/>
  </r>
  <r>
    <n v="6290"/>
    <d v="2016-11-26T00:00:00"/>
    <x v="2"/>
    <x v="10"/>
    <x v="205"/>
    <x v="16"/>
    <x v="0"/>
    <x v="3"/>
    <x v="253"/>
    <x v="4018"/>
    <n v="4"/>
    <n v="-2.62"/>
  </r>
  <r>
    <n v="6291"/>
    <d v="2016-11-26T00:00:00"/>
    <x v="2"/>
    <x v="10"/>
    <x v="78"/>
    <x v="20"/>
    <x v="1"/>
    <x v="13"/>
    <x v="134"/>
    <x v="4019"/>
    <n v="2"/>
    <n v="-120.05"/>
  </r>
  <r>
    <n v="6292"/>
    <d v="2016-11-26T00:00:00"/>
    <x v="2"/>
    <x v="10"/>
    <x v="208"/>
    <x v="0"/>
    <x v="0"/>
    <x v="4"/>
    <x v="385"/>
    <x v="333"/>
    <n v="4"/>
    <n v="4.24"/>
  </r>
  <r>
    <n v="6293"/>
    <d v="2016-11-26T00:00:00"/>
    <x v="2"/>
    <x v="10"/>
    <x v="33"/>
    <x v="37"/>
    <x v="2"/>
    <x v="9"/>
    <x v="1103"/>
    <x v="2388"/>
    <n v="3"/>
    <n v="14.99"/>
  </r>
  <r>
    <n v="6294"/>
    <d v="2016-11-26T00:00:00"/>
    <x v="2"/>
    <x v="10"/>
    <x v="33"/>
    <x v="37"/>
    <x v="0"/>
    <x v="0"/>
    <x v="1215"/>
    <x v="518"/>
    <n v="2"/>
    <n v="6.41"/>
  </r>
  <r>
    <n v="6295"/>
    <d v="2016-11-26T00:00:00"/>
    <x v="2"/>
    <x v="10"/>
    <x v="281"/>
    <x v="2"/>
    <x v="0"/>
    <x v="3"/>
    <x v="1223"/>
    <x v="4020"/>
    <n v="9"/>
    <n v="-57.76"/>
  </r>
  <r>
    <n v="6296"/>
    <d v="2016-11-26T00:00:00"/>
    <x v="2"/>
    <x v="10"/>
    <x v="389"/>
    <x v="3"/>
    <x v="1"/>
    <x v="11"/>
    <x v="853"/>
    <x v="4021"/>
    <n v="8"/>
    <n v="160.31"/>
  </r>
  <r>
    <n v="6297"/>
    <d v="2016-11-26T00:00:00"/>
    <x v="2"/>
    <x v="10"/>
    <x v="389"/>
    <x v="3"/>
    <x v="0"/>
    <x v="4"/>
    <x v="1163"/>
    <x v="3511"/>
    <n v="9"/>
    <n v="10.41"/>
  </r>
  <r>
    <n v="6298"/>
    <d v="2016-11-26T00:00:00"/>
    <x v="2"/>
    <x v="10"/>
    <x v="389"/>
    <x v="3"/>
    <x v="0"/>
    <x v="12"/>
    <x v="1771"/>
    <x v="92"/>
    <n v="2"/>
    <n v="19.489999999999998"/>
  </r>
  <r>
    <n v="6299"/>
    <d v="2016-11-26T00:00:00"/>
    <x v="2"/>
    <x v="10"/>
    <x v="389"/>
    <x v="3"/>
    <x v="1"/>
    <x v="8"/>
    <x v="1328"/>
    <x v="1898"/>
    <n v="6"/>
    <n v="297.69"/>
  </r>
  <r>
    <n v="6300"/>
    <d v="2016-11-27T00:00:00"/>
    <x v="2"/>
    <x v="10"/>
    <x v="480"/>
    <x v="1"/>
    <x v="0"/>
    <x v="2"/>
    <x v="62"/>
    <x v="3732"/>
    <n v="2"/>
    <n v="-24.5"/>
  </r>
  <r>
    <n v="6301"/>
    <d v="2016-11-27T00:00:00"/>
    <x v="2"/>
    <x v="10"/>
    <x v="480"/>
    <x v="1"/>
    <x v="2"/>
    <x v="9"/>
    <x v="17"/>
    <x v="4022"/>
    <n v="6"/>
    <n v="19.5"/>
  </r>
  <r>
    <n v="6302"/>
    <d v="2016-11-27T00:00:00"/>
    <x v="2"/>
    <x v="10"/>
    <x v="583"/>
    <x v="12"/>
    <x v="2"/>
    <x v="6"/>
    <x v="1782"/>
    <x v="4023"/>
    <n v="1"/>
    <n v="23.8"/>
  </r>
  <r>
    <n v="6303"/>
    <d v="2016-11-27T00:00:00"/>
    <x v="2"/>
    <x v="10"/>
    <x v="668"/>
    <x v="14"/>
    <x v="0"/>
    <x v="12"/>
    <x v="256"/>
    <x v="4024"/>
    <n v="6"/>
    <n v="29.74"/>
  </r>
  <r>
    <n v="6304"/>
    <d v="2016-11-27T00:00:00"/>
    <x v="2"/>
    <x v="10"/>
    <x v="274"/>
    <x v="42"/>
    <x v="2"/>
    <x v="9"/>
    <x v="843"/>
    <x v="4025"/>
    <n v="5"/>
    <n v="15.38"/>
  </r>
  <r>
    <n v="6305"/>
    <d v="2016-11-27T00:00:00"/>
    <x v="2"/>
    <x v="10"/>
    <x v="274"/>
    <x v="42"/>
    <x v="0"/>
    <x v="3"/>
    <x v="417"/>
    <x v="4026"/>
    <n v="5"/>
    <n v="69.92"/>
  </r>
  <r>
    <n v="6306"/>
    <d v="2016-11-27T00:00:00"/>
    <x v="2"/>
    <x v="10"/>
    <x v="593"/>
    <x v="23"/>
    <x v="1"/>
    <x v="8"/>
    <x v="58"/>
    <x v="1791"/>
    <n v="3"/>
    <n v="10.41"/>
  </r>
  <r>
    <n v="6307"/>
    <d v="2016-11-27T00:00:00"/>
    <x v="2"/>
    <x v="10"/>
    <x v="221"/>
    <x v="16"/>
    <x v="2"/>
    <x v="6"/>
    <x v="1157"/>
    <x v="4027"/>
    <n v="1"/>
    <n v="14.6"/>
  </r>
  <r>
    <n v="6308"/>
    <d v="2016-11-27T00:00:00"/>
    <x v="2"/>
    <x v="10"/>
    <x v="221"/>
    <x v="16"/>
    <x v="1"/>
    <x v="13"/>
    <x v="278"/>
    <x v="4028"/>
    <n v="7"/>
    <n v="-114.35"/>
  </r>
  <r>
    <n v="6309"/>
    <d v="2016-11-27T00:00:00"/>
    <x v="2"/>
    <x v="10"/>
    <x v="752"/>
    <x v="12"/>
    <x v="0"/>
    <x v="2"/>
    <x v="304"/>
    <x v="4029"/>
    <n v="4"/>
    <n v="3.98"/>
  </r>
  <r>
    <n v="6310"/>
    <d v="2016-11-27T00:00:00"/>
    <x v="2"/>
    <x v="10"/>
    <x v="92"/>
    <x v="23"/>
    <x v="0"/>
    <x v="0"/>
    <x v="1783"/>
    <x v="499"/>
    <n v="4"/>
    <n v="12.44"/>
  </r>
  <r>
    <n v="6311"/>
    <d v="2016-11-27T00:00:00"/>
    <x v="2"/>
    <x v="10"/>
    <x v="92"/>
    <x v="23"/>
    <x v="0"/>
    <x v="4"/>
    <x v="619"/>
    <x v="1929"/>
    <n v="3"/>
    <n v="9.6999999999999993"/>
  </r>
  <r>
    <n v="6312"/>
    <d v="2016-11-27T00:00:00"/>
    <x v="2"/>
    <x v="10"/>
    <x v="92"/>
    <x v="23"/>
    <x v="0"/>
    <x v="0"/>
    <x v="290"/>
    <x v="4030"/>
    <n v="5"/>
    <n v="100.43"/>
  </r>
  <r>
    <n v="6313"/>
    <d v="2016-11-27T00:00:00"/>
    <x v="2"/>
    <x v="10"/>
    <x v="92"/>
    <x v="23"/>
    <x v="0"/>
    <x v="3"/>
    <x v="445"/>
    <x v="4031"/>
    <n v="5"/>
    <n v="38.380000000000003"/>
  </r>
  <r>
    <n v="6314"/>
    <d v="2016-11-28T00:00:00"/>
    <x v="2"/>
    <x v="10"/>
    <x v="779"/>
    <x v="37"/>
    <x v="0"/>
    <x v="3"/>
    <x v="824"/>
    <x v="959"/>
    <n v="2"/>
    <n v="3.44"/>
  </r>
  <r>
    <n v="6315"/>
    <d v="2016-11-28T00:00:00"/>
    <x v="2"/>
    <x v="10"/>
    <x v="8"/>
    <x v="16"/>
    <x v="0"/>
    <x v="3"/>
    <x v="331"/>
    <x v="4032"/>
    <n v="6"/>
    <n v="-5.7"/>
  </r>
  <r>
    <n v="6316"/>
    <d v="2016-11-28T00:00:00"/>
    <x v="2"/>
    <x v="10"/>
    <x v="211"/>
    <x v="4"/>
    <x v="1"/>
    <x v="5"/>
    <x v="142"/>
    <x v="4033"/>
    <n v="3"/>
    <n v="52.97"/>
  </r>
  <r>
    <n v="6317"/>
    <d v="2016-11-28T00:00:00"/>
    <x v="2"/>
    <x v="10"/>
    <x v="211"/>
    <x v="4"/>
    <x v="2"/>
    <x v="9"/>
    <x v="281"/>
    <x v="4034"/>
    <n v="6"/>
    <n v="6.1"/>
  </r>
  <r>
    <n v="6318"/>
    <d v="2016-11-28T00:00:00"/>
    <x v="2"/>
    <x v="10"/>
    <x v="211"/>
    <x v="4"/>
    <x v="0"/>
    <x v="2"/>
    <x v="694"/>
    <x v="4035"/>
    <n v="3"/>
    <n v="56.3"/>
  </r>
  <r>
    <n v="6319"/>
    <d v="2016-11-28T00:00:00"/>
    <x v="2"/>
    <x v="10"/>
    <x v="211"/>
    <x v="4"/>
    <x v="0"/>
    <x v="2"/>
    <x v="954"/>
    <x v="4036"/>
    <n v="6"/>
    <n v="315.83"/>
  </r>
  <r>
    <n v="6320"/>
    <d v="2016-11-28T00:00:00"/>
    <x v="2"/>
    <x v="10"/>
    <x v="171"/>
    <x v="2"/>
    <x v="2"/>
    <x v="6"/>
    <x v="11"/>
    <x v="4037"/>
    <n v="3"/>
    <n v="-73.709999999999994"/>
  </r>
  <r>
    <n v="6321"/>
    <d v="2016-11-28T00:00:00"/>
    <x v="2"/>
    <x v="10"/>
    <x v="171"/>
    <x v="2"/>
    <x v="0"/>
    <x v="7"/>
    <x v="1713"/>
    <x v="810"/>
    <n v="8"/>
    <n v="2.69"/>
  </r>
  <r>
    <n v="6322"/>
    <d v="2016-11-28T00:00:00"/>
    <x v="2"/>
    <x v="10"/>
    <x v="171"/>
    <x v="2"/>
    <x v="0"/>
    <x v="3"/>
    <x v="1467"/>
    <x v="4038"/>
    <n v="2"/>
    <n v="-5.05"/>
  </r>
  <r>
    <n v="6323"/>
    <d v="2016-11-28T00:00:00"/>
    <x v="2"/>
    <x v="10"/>
    <x v="171"/>
    <x v="2"/>
    <x v="0"/>
    <x v="2"/>
    <x v="204"/>
    <x v="3111"/>
    <n v="2"/>
    <n v="-7.73"/>
  </r>
  <r>
    <n v="6324"/>
    <d v="2016-11-28T00:00:00"/>
    <x v="2"/>
    <x v="10"/>
    <x v="171"/>
    <x v="2"/>
    <x v="1"/>
    <x v="5"/>
    <x v="478"/>
    <x v="3642"/>
    <n v="7"/>
    <n v="-24.84"/>
  </r>
  <r>
    <n v="6325"/>
    <d v="2016-11-29T00:00:00"/>
    <x v="2"/>
    <x v="10"/>
    <x v="317"/>
    <x v="0"/>
    <x v="2"/>
    <x v="9"/>
    <x v="1003"/>
    <x v="1256"/>
    <n v="2"/>
    <n v="16.79"/>
  </r>
  <r>
    <n v="6326"/>
    <d v="2016-11-29T00:00:00"/>
    <x v="2"/>
    <x v="10"/>
    <x v="108"/>
    <x v="1"/>
    <x v="1"/>
    <x v="8"/>
    <x v="1730"/>
    <x v="4039"/>
    <n v="4"/>
    <n v="-302.72000000000003"/>
  </r>
  <r>
    <n v="6327"/>
    <d v="2016-11-30T00:00:00"/>
    <x v="2"/>
    <x v="10"/>
    <x v="622"/>
    <x v="25"/>
    <x v="2"/>
    <x v="6"/>
    <x v="80"/>
    <x v="4040"/>
    <n v="1"/>
    <n v="2.71"/>
  </r>
  <r>
    <n v="6328"/>
    <d v="2016-11-30T00:00:00"/>
    <x v="2"/>
    <x v="10"/>
    <x v="206"/>
    <x v="14"/>
    <x v="0"/>
    <x v="0"/>
    <x v="64"/>
    <x v="1773"/>
    <n v="4"/>
    <n v="16.68"/>
  </r>
  <r>
    <n v="6329"/>
    <d v="2016-11-30T00:00:00"/>
    <x v="2"/>
    <x v="10"/>
    <x v="206"/>
    <x v="14"/>
    <x v="0"/>
    <x v="0"/>
    <x v="1589"/>
    <x v="4041"/>
    <n v="2"/>
    <n v="6.33"/>
  </r>
  <r>
    <n v="6330"/>
    <d v="2016-11-30T00:00:00"/>
    <x v="2"/>
    <x v="10"/>
    <x v="206"/>
    <x v="14"/>
    <x v="0"/>
    <x v="2"/>
    <x v="135"/>
    <x v="4042"/>
    <n v="7"/>
    <n v="24.84"/>
  </r>
  <r>
    <n v="6331"/>
    <d v="2016-11-30T00:00:00"/>
    <x v="2"/>
    <x v="10"/>
    <x v="206"/>
    <x v="14"/>
    <x v="1"/>
    <x v="5"/>
    <x v="1155"/>
    <x v="2516"/>
    <n v="3"/>
    <n v="35.1"/>
  </r>
  <r>
    <n v="6332"/>
    <d v="2016-12-01T00:00:00"/>
    <x v="2"/>
    <x v="11"/>
    <x v="333"/>
    <x v="28"/>
    <x v="0"/>
    <x v="0"/>
    <x v="1396"/>
    <x v="635"/>
    <n v="4"/>
    <n v="11.72"/>
  </r>
  <r>
    <n v="6333"/>
    <d v="2016-12-01T00:00:00"/>
    <x v="2"/>
    <x v="11"/>
    <x v="264"/>
    <x v="36"/>
    <x v="1"/>
    <x v="5"/>
    <x v="123"/>
    <x v="4043"/>
    <n v="2"/>
    <n v="51.75"/>
  </r>
  <r>
    <n v="6334"/>
    <d v="2016-12-01T00:00:00"/>
    <x v="2"/>
    <x v="11"/>
    <x v="264"/>
    <x v="36"/>
    <x v="2"/>
    <x v="6"/>
    <x v="784"/>
    <x v="1141"/>
    <n v="3"/>
    <n v="44.99"/>
  </r>
  <r>
    <n v="6335"/>
    <d v="2016-12-01T00:00:00"/>
    <x v="2"/>
    <x v="11"/>
    <x v="247"/>
    <x v="18"/>
    <x v="1"/>
    <x v="8"/>
    <x v="924"/>
    <x v="4044"/>
    <n v="3"/>
    <n v="5.19"/>
  </r>
  <r>
    <n v="6336"/>
    <d v="2016-12-01T00:00:00"/>
    <x v="2"/>
    <x v="11"/>
    <x v="156"/>
    <x v="15"/>
    <x v="0"/>
    <x v="4"/>
    <x v="1000"/>
    <x v="4045"/>
    <n v="2"/>
    <n v="0.41"/>
  </r>
  <r>
    <n v="6337"/>
    <d v="2016-12-01T00:00:00"/>
    <x v="2"/>
    <x v="11"/>
    <x v="319"/>
    <x v="3"/>
    <x v="1"/>
    <x v="8"/>
    <x v="598"/>
    <x v="677"/>
    <n v="2"/>
    <n v="4.3499999999999996"/>
  </r>
  <r>
    <n v="6338"/>
    <d v="2016-12-01T00:00:00"/>
    <x v="2"/>
    <x v="11"/>
    <x v="373"/>
    <x v="37"/>
    <x v="0"/>
    <x v="3"/>
    <x v="1245"/>
    <x v="4046"/>
    <n v="6"/>
    <n v="40.520000000000003"/>
  </r>
  <r>
    <n v="6339"/>
    <d v="2016-12-01T00:00:00"/>
    <x v="2"/>
    <x v="11"/>
    <x v="373"/>
    <x v="37"/>
    <x v="1"/>
    <x v="5"/>
    <x v="612"/>
    <x v="4047"/>
    <n v="4"/>
    <n v="150.38"/>
  </r>
  <r>
    <n v="6340"/>
    <d v="2016-12-01T00:00:00"/>
    <x v="2"/>
    <x v="11"/>
    <x v="30"/>
    <x v="25"/>
    <x v="2"/>
    <x v="6"/>
    <x v="1118"/>
    <x v="4048"/>
    <n v="9"/>
    <n v="86.39"/>
  </r>
  <r>
    <n v="6341"/>
    <d v="2016-12-01T00:00:00"/>
    <x v="2"/>
    <x v="11"/>
    <x v="522"/>
    <x v="0"/>
    <x v="1"/>
    <x v="5"/>
    <x v="478"/>
    <x v="4049"/>
    <n v="5"/>
    <n v="-17.75"/>
  </r>
  <r>
    <n v="6342"/>
    <d v="2016-12-01T00:00:00"/>
    <x v="2"/>
    <x v="11"/>
    <x v="522"/>
    <x v="0"/>
    <x v="0"/>
    <x v="12"/>
    <x v="460"/>
    <x v="563"/>
    <n v="4"/>
    <n v="-30.87"/>
  </r>
  <r>
    <n v="6343"/>
    <d v="2016-12-01T00:00:00"/>
    <x v="2"/>
    <x v="11"/>
    <x v="522"/>
    <x v="0"/>
    <x v="1"/>
    <x v="5"/>
    <x v="142"/>
    <x v="3412"/>
    <n v="2"/>
    <n v="-1.22"/>
  </r>
  <r>
    <n v="6344"/>
    <d v="2016-12-01T00:00:00"/>
    <x v="2"/>
    <x v="11"/>
    <x v="67"/>
    <x v="32"/>
    <x v="2"/>
    <x v="6"/>
    <x v="1585"/>
    <x v="4050"/>
    <n v="3"/>
    <n v="35.86"/>
  </r>
  <r>
    <n v="6345"/>
    <d v="2016-12-01T00:00:00"/>
    <x v="2"/>
    <x v="11"/>
    <x v="67"/>
    <x v="32"/>
    <x v="1"/>
    <x v="8"/>
    <x v="1087"/>
    <x v="1400"/>
    <n v="5"/>
    <n v="48.91"/>
  </r>
  <r>
    <n v="6346"/>
    <d v="2016-12-01T00:00:00"/>
    <x v="2"/>
    <x v="11"/>
    <x v="67"/>
    <x v="32"/>
    <x v="0"/>
    <x v="12"/>
    <x v="453"/>
    <x v="3112"/>
    <n v="3"/>
    <n v="297.64"/>
  </r>
  <r>
    <n v="6347"/>
    <d v="2016-12-01T00:00:00"/>
    <x v="2"/>
    <x v="11"/>
    <x v="67"/>
    <x v="32"/>
    <x v="1"/>
    <x v="13"/>
    <x v="1348"/>
    <x v="4051"/>
    <n v="3"/>
    <n v="-47.06"/>
  </r>
  <r>
    <n v="6348"/>
    <d v="2016-12-01T00:00:00"/>
    <x v="2"/>
    <x v="11"/>
    <x v="104"/>
    <x v="6"/>
    <x v="0"/>
    <x v="12"/>
    <x v="453"/>
    <x v="4052"/>
    <n v="7"/>
    <n v="694.5"/>
  </r>
  <r>
    <n v="6349"/>
    <d v="2016-12-01T00:00:00"/>
    <x v="2"/>
    <x v="11"/>
    <x v="104"/>
    <x v="6"/>
    <x v="0"/>
    <x v="14"/>
    <x v="622"/>
    <x v="705"/>
    <n v="5"/>
    <n v="11.8"/>
  </r>
  <r>
    <n v="6350"/>
    <d v="2016-12-01T00:00:00"/>
    <x v="2"/>
    <x v="11"/>
    <x v="162"/>
    <x v="3"/>
    <x v="1"/>
    <x v="8"/>
    <x v="964"/>
    <x v="3969"/>
    <n v="2"/>
    <n v="1.6"/>
  </r>
  <r>
    <n v="6351"/>
    <d v="2016-12-01T00:00:00"/>
    <x v="2"/>
    <x v="11"/>
    <x v="162"/>
    <x v="3"/>
    <x v="0"/>
    <x v="0"/>
    <x v="1437"/>
    <x v="4053"/>
    <n v="1"/>
    <n v="22.99"/>
  </r>
  <r>
    <n v="6352"/>
    <d v="2016-12-01T00:00:00"/>
    <x v="2"/>
    <x v="11"/>
    <x v="162"/>
    <x v="3"/>
    <x v="0"/>
    <x v="2"/>
    <x v="1726"/>
    <x v="4054"/>
    <n v="3"/>
    <n v="222.59"/>
  </r>
  <r>
    <n v="6353"/>
    <d v="2016-12-01T00:00:00"/>
    <x v="2"/>
    <x v="11"/>
    <x v="162"/>
    <x v="3"/>
    <x v="0"/>
    <x v="10"/>
    <x v="920"/>
    <x v="1129"/>
    <n v="3"/>
    <n v="11.23"/>
  </r>
  <r>
    <n v="6354"/>
    <d v="2016-12-01T00:00:00"/>
    <x v="2"/>
    <x v="11"/>
    <x v="470"/>
    <x v="3"/>
    <x v="0"/>
    <x v="4"/>
    <x v="1237"/>
    <x v="2217"/>
    <n v="8"/>
    <n v="6.91"/>
  </r>
  <r>
    <n v="6355"/>
    <d v="2016-12-02T00:00:00"/>
    <x v="2"/>
    <x v="11"/>
    <x v="575"/>
    <x v="3"/>
    <x v="0"/>
    <x v="0"/>
    <x v="1040"/>
    <x v="499"/>
    <n v="4"/>
    <n v="12.44"/>
  </r>
  <r>
    <n v="6356"/>
    <d v="2016-12-02T00:00:00"/>
    <x v="2"/>
    <x v="11"/>
    <x v="575"/>
    <x v="3"/>
    <x v="0"/>
    <x v="0"/>
    <x v="1479"/>
    <x v="3981"/>
    <n v="7"/>
    <n v="19.829999999999998"/>
  </r>
  <r>
    <n v="6357"/>
    <d v="2016-12-02T00:00:00"/>
    <x v="2"/>
    <x v="11"/>
    <x v="575"/>
    <x v="3"/>
    <x v="0"/>
    <x v="2"/>
    <x v="350"/>
    <x v="4055"/>
    <n v="3"/>
    <n v="8.81"/>
  </r>
  <r>
    <n v="6358"/>
    <d v="2016-12-02T00:00:00"/>
    <x v="2"/>
    <x v="11"/>
    <x v="435"/>
    <x v="3"/>
    <x v="0"/>
    <x v="3"/>
    <x v="962"/>
    <x v="3157"/>
    <n v="2"/>
    <n v="9.26"/>
  </r>
  <r>
    <n v="6359"/>
    <d v="2016-12-02T00:00:00"/>
    <x v="2"/>
    <x v="11"/>
    <x v="435"/>
    <x v="3"/>
    <x v="0"/>
    <x v="12"/>
    <x v="107"/>
    <x v="579"/>
    <n v="3"/>
    <n v="26.87"/>
  </r>
  <r>
    <n v="6360"/>
    <d v="2016-12-02T00:00:00"/>
    <x v="2"/>
    <x v="11"/>
    <x v="435"/>
    <x v="3"/>
    <x v="1"/>
    <x v="8"/>
    <x v="1522"/>
    <x v="548"/>
    <n v="3"/>
    <n v="5.66"/>
  </r>
  <r>
    <n v="6361"/>
    <d v="2016-12-02T00:00:00"/>
    <x v="2"/>
    <x v="11"/>
    <x v="435"/>
    <x v="3"/>
    <x v="0"/>
    <x v="3"/>
    <x v="715"/>
    <x v="4056"/>
    <n v="3"/>
    <n v="33.86"/>
  </r>
  <r>
    <n v="6362"/>
    <d v="2016-12-02T00:00:00"/>
    <x v="2"/>
    <x v="11"/>
    <x v="35"/>
    <x v="43"/>
    <x v="0"/>
    <x v="2"/>
    <x v="1266"/>
    <x v="4057"/>
    <n v="5"/>
    <n v="582.23"/>
  </r>
  <r>
    <n v="6363"/>
    <d v="2016-12-02T00:00:00"/>
    <x v="2"/>
    <x v="11"/>
    <x v="35"/>
    <x v="43"/>
    <x v="2"/>
    <x v="6"/>
    <x v="431"/>
    <x v="308"/>
    <n v="5"/>
    <n v="176.39"/>
  </r>
  <r>
    <n v="6364"/>
    <d v="2016-12-02T00:00:00"/>
    <x v="2"/>
    <x v="11"/>
    <x v="35"/>
    <x v="43"/>
    <x v="1"/>
    <x v="8"/>
    <x v="1732"/>
    <x v="4058"/>
    <n v="6"/>
    <n v="23.9"/>
  </r>
  <r>
    <n v="6365"/>
    <d v="2016-12-02T00:00:00"/>
    <x v="2"/>
    <x v="11"/>
    <x v="509"/>
    <x v="20"/>
    <x v="0"/>
    <x v="3"/>
    <x v="1644"/>
    <x v="4059"/>
    <n v="3"/>
    <n v="134.93"/>
  </r>
  <r>
    <n v="6366"/>
    <d v="2016-12-02T00:00:00"/>
    <x v="2"/>
    <x v="11"/>
    <x v="509"/>
    <x v="20"/>
    <x v="0"/>
    <x v="3"/>
    <x v="1245"/>
    <x v="3929"/>
    <n v="3"/>
    <n v="11.45"/>
  </r>
  <r>
    <n v="6367"/>
    <d v="2016-12-02T00:00:00"/>
    <x v="2"/>
    <x v="11"/>
    <x v="509"/>
    <x v="20"/>
    <x v="0"/>
    <x v="0"/>
    <x v="1127"/>
    <x v="3967"/>
    <n v="1"/>
    <n v="26.93"/>
  </r>
  <r>
    <n v="6368"/>
    <d v="2016-12-02T00:00:00"/>
    <x v="2"/>
    <x v="11"/>
    <x v="464"/>
    <x v="26"/>
    <x v="2"/>
    <x v="9"/>
    <x v="925"/>
    <x v="2949"/>
    <n v="3"/>
    <n v="-6.21"/>
  </r>
  <r>
    <n v="6369"/>
    <d v="2016-12-02T00:00:00"/>
    <x v="2"/>
    <x v="11"/>
    <x v="203"/>
    <x v="30"/>
    <x v="0"/>
    <x v="3"/>
    <x v="1057"/>
    <x v="4060"/>
    <n v="8"/>
    <n v="54.44"/>
  </r>
  <r>
    <n v="6370"/>
    <d v="2016-12-02T00:00:00"/>
    <x v="2"/>
    <x v="11"/>
    <x v="168"/>
    <x v="0"/>
    <x v="1"/>
    <x v="11"/>
    <x v="1450"/>
    <x v="4061"/>
    <n v="10"/>
    <n v="-137.97999999999999"/>
  </r>
  <r>
    <n v="6371"/>
    <d v="2016-12-02T00:00:00"/>
    <x v="2"/>
    <x v="11"/>
    <x v="168"/>
    <x v="0"/>
    <x v="0"/>
    <x v="0"/>
    <x v="1351"/>
    <x v="927"/>
    <n v="9"/>
    <n v="9.6300000000000008"/>
  </r>
  <r>
    <n v="6372"/>
    <d v="2016-12-03T00:00:00"/>
    <x v="2"/>
    <x v="11"/>
    <x v="709"/>
    <x v="20"/>
    <x v="0"/>
    <x v="0"/>
    <x v="1131"/>
    <x v="1672"/>
    <n v="8"/>
    <n v="84.05"/>
  </r>
  <r>
    <n v="6373"/>
    <d v="2016-12-03T00:00:00"/>
    <x v="2"/>
    <x v="11"/>
    <x v="709"/>
    <x v="20"/>
    <x v="1"/>
    <x v="13"/>
    <x v="397"/>
    <x v="4062"/>
    <n v="2"/>
    <n v="-153.35"/>
  </r>
  <r>
    <n v="6374"/>
    <d v="2016-12-03T00:00:00"/>
    <x v="2"/>
    <x v="11"/>
    <x v="709"/>
    <x v="20"/>
    <x v="0"/>
    <x v="2"/>
    <x v="329"/>
    <x v="2732"/>
    <n v="3"/>
    <n v="10.09"/>
  </r>
  <r>
    <n v="6375"/>
    <d v="2016-12-03T00:00:00"/>
    <x v="2"/>
    <x v="11"/>
    <x v="709"/>
    <x v="20"/>
    <x v="1"/>
    <x v="5"/>
    <x v="249"/>
    <x v="4063"/>
    <n v="3"/>
    <n v="102.5"/>
  </r>
  <r>
    <n v="6376"/>
    <d v="2016-12-03T00:00:00"/>
    <x v="2"/>
    <x v="11"/>
    <x v="709"/>
    <x v="20"/>
    <x v="0"/>
    <x v="1"/>
    <x v="1090"/>
    <x v="3490"/>
    <n v="2"/>
    <n v="3.02"/>
  </r>
  <r>
    <n v="6377"/>
    <d v="2016-12-03T00:00:00"/>
    <x v="2"/>
    <x v="11"/>
    <x v="740"/>
    <x v="2"/>
    <x v="0"/>
    <x v="12"/>
    <x v="1302"/>
    <x v="4064"/>
    <n v="4"/>
    <n v="93.77"/>
  </r>
  <r>
    <n v="6378"/>
    <d v="2016-12-03T00:00:00"/>
    <x v="2"/>
    <x v="11"/>
    <x v="740"/>
    <x v="2"/>
    <x v="0"/>
    <x v="3"/>
    <x v="455"/>
    <x v="4065"/>
    <n v="4"/>
    <n v="-14.55"/>
  </r>
  <r>
    <n v="6379"/>
    <d v="2016-12-03T00:00:00"/>
    <x v="2"/>
    <x v="11"/>
    <x v="685"/>
    <x v="3"/>
    <x v="2"/>
    <x v="9"/>
    <x v="1375"/>
    <x v="4066"/>
    <n v="5"/>
    <n v="659.98"/>
  </r>
  <r>
    <n v="6380"/>
    <d v="2016-12-03T00:00:00"/>
    <x v="2"/>
    <x v="11"/>
    <x v="685"/>
    <x v="3"/>
    <x v="1"/>
    <x v="8"/>
    <x v="1290"/>
    <x v="4067"/>
    <n v="6"/>
    <n v="51.47"/>
  </r>
  <r>
    <n v="6381"/>
    <d v="2016-12-03T00:00:00"/>
    <x v="2"/>
    <x v="11"/>
    <x v="13"/>
    <x v="18"/>
    <x v="1"/>
    <x v="13"/>
    <x v="576"/>
    <x v="4068"/>
    <n v="2"/>
    <n v="104.75"/>
  </r>
  <r>
    <n v="6382"/>
    <d v="2016-12-03T00:00:00"/>
    <x v="2"/>
    <x v="11"/>
    <x v="13"/>
    <x v="18"/>
    <x v="1"/>
    <x v="5"/>
    <x v="1004"/>
    <x v="4069"/>
    <n v="1"/>
    <n v="8.09"/>
  </r>
  <r>
    <n v="6383"/>
    <d v="2016-12-03T00:00:00"/>
    <x v="2"/>
    <x v="11"/>
    <x v="95"/>
    <x v="3"/>
    <x v="0"/>
    <x v="2"/>
    <x v="917"/>
    <x v="2358"/>
    <n v="4"/>
    <n v="108.18"/>
  </r>
  <r>
    <n v="6384"/>
    <d v="2016-12-03T00:00:00"/>
    <x v="2"/>
    <x v="11"/>
    <x v="310"/>
    <x v="3"/>
    <x v="1"/>
    <x v="13"/>
    <x v="534"/>
    <x v="4070"/>
    <n v="3"/>
    <n v="6.72"/>
  </r>
  <r>
    <n v="6385"/>
    <d v="2016-12-03T00:00:00"/>
    <x v="2"/>
    <x v="11"/>
    <x v="310"/>
    <x v="3"/>
    <x v="0"/>
    <x v="4"/>
    <x v="9"/>
    <x v="4071"/>
    <n v="8"/>
    <n v="5.92"/>
  </r>
  <r>
    <n v="6386"/>
    <d v="2016-12-03T00:00:00"/>
    <x v="2"/>
    <x v="11"/>
    <x v="310"/>
    <x v="3"/>
    <x v="0"/>
    <x v="2"/>
    <x v="90"/>
    <x v="4072"/>
    <n v="3"/>
    <n v="7.31"/>
  </r>
  <r>
    <n v="6387"/>
    <d v="2016-12-03T00:00:00"/>
    <x v="2"/>
    <x v="11"/>
    <x v="310"/>
    <x v="3"/>
    <x v="1"/>
    <x v="11"/>
    <x v="238"/>
    <x v="257"/>
    <n v="2"/>
    <n v="-12.1"/>
  </r>
  <r>
    <n v="6388"/>
    <d v="2016-12-04T00:00:00"/>
    <x v="2"/>
    <x v="11"/>
    <x v="383"/>
    <x v="20"/>
    <x v="1"/>
    <x v="8"/>
    <x v="676"/>
    <x v="4073"/>
    <n v="3"/>
    <n v="20.48"/>
  </r>
  <r>
    <n v="6389"/>
    <d v="2016-12-04T00:00:00"/>
    <x v="2"/>
    <x v="11"/>
    <x v="383"/>
    <x v="20"/>
    <x v="2"/>
    <x v="9"/>
    <x v="77"/>
    <x v="4074"/>
    <n v="1"/>
    <n v="34.39"/>
  </r>
  <r>
    <n v="6390"/>
    <d v="2016-12-04T00:00:00"/>
    <x v="2"/>
    <x v="11"/>
    <x v="383"/>
    <x v="20"/>
    <x v="0"/>
    <x v="3"/>
    <x v="1056"/>
    <x v="2998"/>
    <n v="1"/>
    <n v="0.6"/>
  </r>
  <r>
    <n v="6391"/>
    <d v="2016-12-04T00:00:00"/>
    <x v="2"/>
    <x v="11"/>
    <x v="383"/>
    <x v="20"/>
    <x v="0"/>
    <x v="0"/>
    <x v="371"/>
    <x v="939"/>
    <n v="4"/>
    <n v="19.87"/>
  </r>
  <r>
    <n v="6392"/>
    <d v="2016-12-04T00:00:00"/>
    <x v="2"/>
    <x v="11"/>
    <x v="383"/>
    <x v="20"/>
    <x v="0"/>
    <x v="2"/>
    <x v="1554"/>
    <x v="978"/>
    <n v="3"/>
    <n v="3.66"/>
  </r>
  <r>
    <n v="6393"/>
    <d v="2016-12-04T00:00:00"/>
    <x v="2"/>
    <x v="11"/>
    <x v="383"/>
    <x v="20"/>
    <x v="0"/>
    <x v="2"/>
    <x v="1762"/>
    <x v="4075"/>
    <n v="2"/>
    <n v="11.63"/>
  </r>
  <r>
    <n v="6394"/>
    <d v="2016-12-04T00:00:00"/>
    <x v="2"/>
    <x v="11"/>
    <x v="227"/>
    <x v="20"/>
    <x v="0"/>
    <x v="2"/>
    <x v="1784"/>
    <x v="4076"/>
    <n v="6"/>
    <n v="0"/>
  </r>
  <r>
    <n v="6395"/>
    <d v="2016-12-04T00:00:00"/>
    <x v="2"/>
    <x v="11"/>
    <x v="272"/>
    <x v="20"/>
    <x v="0"/>
    <x v="3"/>
    <x v="871"/>
    <x v="4077"/>
    <n v="3"/>
    <n v="5.82"/>
  </r>
  <r>
    <n v="6396"/>
    <d v="2016-12-04T00:00:00"/>
    <x v="2"/>
    <x v="11"/>
    <x v="388"/>
    <x v="3"/>
    <x v="0"/>
    <x v="0"/>
    <x v="1481"/>
    <x v="681"/>
    <n v="1"/>
    <n v="50.33"/>
  </r>
  <r>
    <n v="6397"/>
    <d v="2016-12-05T00:00:00"/>
    <x v="2"/>
    <x v="11"/>
    <x v="576"/>
    <x v="22"/>
    <x v="0"/>
    <x v="3"/>
    <x v="313"/>
    <x v="4078"/>
    <n v="3"/>
    <n v="132.59"/>
  </r>
  <r>
    <n v="6398"/>
    <d v="2016-12-05T00:00:00"/>
    <x v="2"/>
    <x v="11"/>
    <x v="780"/>
    <x v="21"/>
    <x v="2"/>
    <x v="6"/>
    <x v="503"/>
    <x v="4079"/>
    <n v="11"/>
    <n v="103.8"/>
  </r>
  <r>
    <n v="6399"/>
    <d v="2016-12-05T00:00:00"/>
    <x v="2"/>
    <x v="11"/>
    <x v="780"/>
    <x v="21"/>
    <x v="2"/>
    <x v="6"/>
    <x v="1631"/>
    <x v="434"/>
    <n v="3"/>
    <n v="6"/>
  </r>
  <r>
    <n v="6400"/>
    <d v="2016-12-05T00:00:00"/>
    <x v="2"/>
    <x v="11"/>
    <x v="780"/>
    <x v="21"/>
    <x v="1"/>
    <x v="5"/>
    <x v="528"/>
    <x v="4080"/>
    <n v="8"/>
    <n v="585.54999999999995"/>
  </r>
  <r>
    <n v="6401"/>
    <d v="2016-12-05T00:00:00"/>
    <x v="2"/>
    <x v="11"/>
    <x v="780"/>
    <x v="21"/>
    <x v="0"/>
    <x v="3"/>
    <x v="213"/>
    <x v="4081"/>
    <n v="5"/>
    <n v="80.63"/>
  </r>
  <r>
    <n v="6402"/>
    <d v="2016-12-05T00:00:00"/>
    <x v="2"/>
    <x v="11"/>
    <x v="229"/>
    <x v="5"/>
    <x v="1"/>
    <x v="8"/>
    <x v="1466"/>
    <x v="2332"/>
    <n v="3"/>
    <n v="74.81"/>
  </r>
  <r>
    <n v="6403"/>
    <d v="2016-12-05T00:00:00"/>
    <x v="2"/>
    <x v="11"/>
    <x v="229"/>
    <x v="20"/>
    <x v="0"/>
    <x v="2"/>
    <x v="880"/>
    <x v="1658"/>
    <n v="3"/>
    <n v="120.95"/>
  </r>
  <r>
    <n v="6404"/>
    <d v="2016-12-05T00:00:00"/>
    <x v="2"/>
    <x v="11"/>
    <x v="166"/>
    <x v="32"/>
    <x v="1"/>
    <x v="11"/>
    <x v="1615"/>
    <x v="4082"/>
    <n v="1"/>
    <n v="20.49"/>
  </r>
  <r>
    <n v="6405"/>
    <d v="2016-12-05T00:00:00"/>
    <x v="2"/>
    <x v="11"/>
    <x v="529"/>
    <x v="44"/>
    <x v="0"/>
    <x v="4"/>
    <x v="224"/>
    <x v="4083"/>
    <n v="8"/>
    <n v="13.23"/>
  </r>
  <r>
    <n v="6406"/>
    <d v="2016-12-05T00:00:00"/>
    <x v="2"/>
    <x v="11"/>
    <x v="633"/>
    <x v="5"/>
    <x v="2"/>
    <x v="6"/>
    <x v="1021"/>
    <x v="1704"/>
    <n v="2"/>
    <n v="195.99"/>
  </r>
  <r>
    <n v="6407"/>
    <d v="2016-12-05T00:00:00"/>
    <x v="2"/>
    <x v="11"/>
    <x v="633"/>
    <x v="5"/>
    <x v="0"/>
    <x v="2"/>
    <x v="1567"/>
    <x v="4084"/>
    <n v="9"/>
    <n v="70.180000000000007"/>
  </r>
  <r>
    <n v="6408"/>
    <d v="2016-12-05T00:00:00"/>
    <x v="2"/>
    <x v="11"/>
    <x v="211"/>
    <x v="1"/>
    <x v="0"/>
    <x v="1"/>
    <x v="95"/>
    <x v="1177"/>
    <n v="3"/>
    <n v="3.88"/>
  </r>
  <r>
    <n v="6409"/>
    <d v="2016-12-05T00:00:00"/>
    <x v="2"/>
    <x v="11"/>
    <x v="109"/>
    <x v="1"/>
    <x v="0"/>
    <x v="4"/>
    <x v="1363"/>
    <x v="3"/>
    <n v="2"/>
    <n v="0.31"/>
  </r>
  <r>
    <n v="6410"/>
    <d v="2016-12-05T00:00:00"/>
    <x v="2"/>
    <x v="11"/>
    <x v="736"/>
    <x v="7"/>
    <x v="1"/>
    <x v="8"/>
    <x v="1346"/>
    <x v="4085"/>
    <n v="1"/>
    <n v="6.43"/>
  </r>
  <r>
    <n v="6411"/>
    <d v="2016-12-05T00:00:00"/>
    <x v="2"/>
    <x v="11"/>
    <x v="736"/>
    <x v="7"/>
    <x v="0"/>
    <x v="0"/>
    <x v="371"/>
    <x v="1599"/>
    <n v="1"/>
    <n v="2.34"/>
  </r>
  <r>
    <n v="6412"/>
    <d v="2016-12-05T00:00:00"/>
    <x v="2"/>
    <x v="11"/>
    <x v="736"/>
    <x v="7"/>
    <x v="0"/>
    <x v="10"/>
    <x v="858"/>
    <x v="4086"/>
    <n v="7"/>
    <n v="51.55"/>
  </r>
  <r>
    <n v="6413"/>
    <d v="2016-12-06T00:00:00"/>
    <x v="2"/>
    <x v="11"/>
    <x v="480"/>
    <x v="3"/>
    <x v="0"/>
    <x v="0"/>
    <x v="757"/>
    <x v="5"/>
    <n v="3"/>
    <n v="9.33"/>
  </r>
  <r>
    <n v="6414"/>
    <d v="2016-12-06T00:00:00"/>
    <x v="2"/>
    <x v="11"/>
    <x v="217"/>
    <x v="22"/>
    <x v="2"/>
    <x v="6"/>
    <x v="1319"/>
    <x v="4087"/>
    <n v="1"/>
    <n v="13.72"/>
  </r>
  <r>
    <n v="6415"/>
    <d v="2016-12-06T00:00:00"/>
    <x v="2"/>
    <x v="11"/>
    <x v="217"/>
    <x v="22"/>
    <x v="2"/>
    <x v="6"/>
    <x v="1238"/>
    <x v="1674"/>
    <n v="3"/>
    <n v="27"/>
  </r>
  <r>
    <n v="6416"/>
    <d v="2016-12-06T00:00:00"/>
    <x v="2"/>
    <x v="11"/>
    <x v="217"/>
    <x v="22"/>
    <x v="0"/>
    <x v="10"/>
    <x v="1353"/>
    <x v="4088"/>
    <n v="1"/>
    <n v="16.149999999999999"/>
  </r>
  <r>
    <n v="6417"/>
    <d v="2016-12-06T00:00:00"/>
    <x v="2"/>
    <x v="11"/>
    <x v="217"/>
    <x v="22"/>
    <x v="0"/>
    <x v="3"/>
    <x v="250"/>
    <x v="4089"/>
    <n v="7"/>
    <n v="15.34"/>
  </r>
  <r>
    <n v="6418"/>
    <d v="2016-12-06T00:00:00"/>
    <x v="2"/>
    <x v="11"/>
    <x v="217"/>
    <x v="22"/>
    <x v="0"/>
    <x v="0"/>
    <x v="1285"/>
    <x v="4090"/>
    <n v="7"/>
    <n v="116.6"/>
  </r>
  <r>
    <n v="6419"/>
    <d v="2016-12-06T00:00:00"/>
    <x v="2"/>
    <x v="11"/>
    <x v="217"/>
    <x v="22"/>
    <x v="0"/>
    <x v="0"/>
    <x v="795"/>
    <x v="4091"/>
    <n v="5"/>
    <n v="89.16"/>
  </r>
  <r>
    <n v="6420"/>
    <d v="2016-12-06T00:00:00"/>
    <x v="2"/>
    <x v="11"/>
    <x v="217"/>
    <x v="22"/>
    <x v="0"/>
    <x v="3"/>
    <x v="461"/>
    <x v="505"/>
    <n v="3"/>
    <n v="19.440000000000001"/>
  </r>
  <r>
    <n v="6421"/>
    <d v="2016-12-06T00:00:00"/>
    <x v="2"/>
    <x v="11"/>
    <x v="679"/>
    <x v="20"/>
    <x v="0"/>
    <x v="3"/>
    <x v="1644"/>
    <x v="4092"/>
    <n v="7"/>
    <n v="314.83999999999997"/>
  </r>
  <r>
    <n v="6422"/>
    <d v="2016-12-06T00:00:00"/>
    <x v="2"/>
    <x v="11"/>
    <x v="679"/>
    <x v="20"/>
    <x v="0"/>
    <x v="3"/>
    <x v="830"/>
    <x v="4093"/>
    <n v="13"/>
    <n v="77.819999999999993"/>
  </r>
  <r>
    <n v="6423"/>
    <d v="2016-12-06T00:00:00"/>
    <x v="2"/>
    <x v="11"/>
    <x v="679"/>
    <x v="20"/>
    <x v="2"/>
    <x v="16"/>
    <x v="359"/>
    <x v="386"/>
    <n v="2"/>
    <n v="90"/>
  </r>
  <r>
    <n v="6424"/>
    <d v="2016-12-06T00:00:00"/>
    <x v="2"/>
    <x v="11"/>
    <x v="64"/>
    <x v="3"/>
    <x v="2"/>
    <x v="6"/>
    <x v="1619"/>
    <x v="4094"/>
    <n v="5"/>
    <n v="27.2"/>
  </r>
  <r>
    <n v="6425"/>
    <d v="2016-12-06T00:00:00"/>
    <x v="2"/>
    <x v="11"/>
    <x v="64"/>
    <x v="3"/>
    <x v="0"/>
    <x v="4"/>
    <x v="347"/>
    <x v="3007"/>
    <n v="7"/>
    <n v="5.23"/>
  </r>
  <r>
    <n v="6426"/>
    <d v="2016-12-06T00:00:00"/>
    <x v="2"/>
    <x v="11"/>
    <x v="64"/>
    <x v="3"/>
    <x v="0"/>
    <x v="0"/>
    <x v="1282"/>
    <x v="518"/>
    <n v="2"/>
    <n v="6.41"/>
  </r>
  <r>
    <n v="6427"/>
    <d v="2016-12-06T00:00:00"/>
    <x v="2"/>
    <x v="11"/>
    <x v="64"/>
    <x v="3"/>
    <x v="2"/>
    <x v="6"/>
    <x v="1379"/>
    <x v="2054"/>
    <n v="2"/>
    <n v="31.2"/>
  </r>
  <r>
    <n v="6428"/>
    <d v="2016-12-06T00:00:00"/>
    <x v="2"/>
    <x v="11"/>
    <x v="64"/>
    <x v="3"/>
    <x v="0"/>
    <x v="7"/>
    <x v="60"/>
    <x v="4095"/>
    <n v="7"/>
    <n v="0"/>
  </r>
  <r>
    <n v="6429"/>
    <d v="2016-12-06T00:00:00"/>
    <x v="2"/>
    <x v="11"/>
    <x v="64"/>
    <x v="3"/>
    <x v="0"/>
    <x v="3"/>
    <x v="950"/>
    <x v="3308"/>
    <n v="4"/>
    <n v="4.68"/>
  </r>
  <r>
    <n v="6430"/>
    <d v="2016-12-06T00:00:00"/>
    <x v="2"/>
    <x v="11"/>
    <x v="64"/>
    <x v="3"/>
    <x v="0"/>
    <x v="3"/>
    <x v="1345"/>
    <x v="4096"/>
    <n v="14"/>
    <n v="153.12"/>
  </r>
  <r>
    <n v="6431"/>
    <d v="2016-12-08T00:00:00"/>
    <x v="2"/>
    <x v="11"/>
    <x v="702"/>
    <x v="0"/>
    <x v="2"/>
    <x v="6"/>
    <x v="10"/>
    <x v="4097"/>
    <n v="7"/>
    <n v="123.47"/>
  </r>
  <r>
    <n v="6432"/>
    <d v="2016-12-08T00:00:00"/>
    <x v="2"/>
    <x v="11"/>
    <x v="702"/>
    <x v="0"/>
    <x v="1"/>
    <x v="8"/>
    <x v="1751"/>
    <x v="4098"/>
    <n v="5"/>
    <n v="-147.96"/>
  </r>
  <r>
    <n v="6433"/>
    <d v="2016-12-08T00:00:00"/>
    <x v="2"/>
    <x v="11"/>
    <x v="87"/>
    <x v="28"/>
    <x v="2"/>
    <x v="6"/>
    <x v="1502"/>
    <x v="3861"/>
    <n v="5"/>
    <n v="2.2999999999999998"/>
  </r>
  <r>
    <n v="6434"/>
    <d v="2016-12-08T00:00:00"/>
    <x v="2"/>
    <x v="11"/>
    <x v="425"/>
    <x v="10"/>
    <x v="0"/>
    <x v="3"/>
    <x v="1023"/>
    <x v="115"/>
    <n v="7"/>
    <n v="-9.5"/>
  </r>
  <r>
    <n v="6435"/>
    <d v="2016-12-08T00:00:00"/>
    <x v="2"/>
    <x v="11"/>
    <x v="386"/>
    <x v="3"/>
    <x v="0"/>
    <x v="4"/>
    <x v="514"/>
    <x v="507"/>
    <n v="2"/>
    <n v="2.48"/>
  </r>
  <r>
    <n v="6436"/>
    <d v="2016-12-08T00:00:00"/>
    <x v="2"/>
    <x v="11"/>
    <x v="386"/>
    <x v="3"/>
    <x v="0"/>
    <x v="0"/>
    <x v="113"/>
    <x v="413"/>
    <n v="7"/>
    <n v="21.77"/>
  </r>
  <r>
    <n v="6437"/>
    <d v="2016-12-08T00:00:00"/>
    <x v="2"/>
    <x v="11"/>
    <x v="386"/>
    <x v="3"/>
    <x v="1"/>
    <x v="13"/>
    <x v="230"/>
    <x v="1201"/>
    <n v="6"/>
    <n v="-195.48"/>
  </r>
  <r>
    <n v="6438"/>
    <d v="2016-12-08T00:00:00"/>
    <x v="2"/>
    <x v="11"/>
    <x v="440"/>
    <x v="3"/>
    <x v="0"/>
    <x v="2"/>
    <x v="939"/>
    <x v="4099"/>
    <n v="3"/>
    <n v="9.5299999999999994"/>
  </r>
  <r>
    <n v="6439"/>
    <d v="2016-12-08T00:00:00"/>
    <x v="2"/>
    <x v="11"/>
    <x v="440"/>
    <x v="3"/>
    <x v="0"/>
    <x v="2"/>
    <x v="923"/>
    <x v="4100"/>
    <n v="2"/>
    <n v="81.05"/>
  </r>
  <r>
    <n v="6440"/>
    <d v="2016-12-08T00:00:00"/>
    <x v="2"/>
    <x v="11"/>
    <x v="352"/>
    <x v="25"/>
    <x v="2"/>
    <x v="6"/>
    <x v="1379"/>
    <x v="2054"/>
    <n v="2"/>
    <n v="31.2"/>
  </r>
  <r>
    <n v="6441"/>
    <d v="2016-12-08T00:00:00"/>
    <x v="2"/>
    <x v="11"/>
    <x v="352"/>
    <x v="25"/>
    <x v="2"/>
    <x v="9"/>
    <x v="662"/>
    <x v="3866"/>
    <n v="3"/>
    <n v="17.88"/>
  </r>
  <r>
    <n v="6442"/>
    <d v="2016-12-08T00:00:00"/>
    <x v="2"/>
    <x v="11"/>
    <x v="352"/>
    <x v="25"/>
    <x v="2"/>
    <x v="9"/>
    <x v="162"/>
    <x v="2738"/>
    <n v="3"/>
    <n v="-2.48"/>
  </r>
  <r>
    <n v="6443"/>
    <d v="2016-12-08T00:00:00"/>
    <x v="2"/>
    <x v="11"/>
    <x v="640"/>
    <x v="10"/>
    <x v="0"/>
    <x v="0"/>
    <x v="1287"/>
    <x v="2775"/>
    <n v="3"/>
    <n v="3.44"/>
  </r>
  <r>
    <n v="6444"/>
    <d v="2016-12-08T00:00:00"/>
    <x v="2"/>
    <x v="11"/>
    <x v="316"/>
    <x v="21"/>
    <x v="1"/>
    <x v="11"/>
    <x v="1590"/>
    <x v="4101"/>
    <n v="7"/>
    <n v="32.47"/>
  </r>
  <r>
    <n v="6445"/>
    <d v="2016-12-08T00:00:00"/>
    <x v="2"/>
    <x v="11"/>
    <x v="316"/>
    <x v="21"/>
    <x v="1"/>
    <x v="5"/>
    <x v="668"/>
    <x v="4102"/>
    <n v="3"/>
    <n v="176.8"/>
  </r>
  <r>
    <n v="6446"/>
    <d v="2016-12-09T00:00:00"/>
    <x v="2"/>
    <x v="11"/>
    <x v="127"/>
    <x v="40"/>
    <x v="0"/>
    <x v="4"/>
    <x v="1785"/>
    <x v="121"/>
    <n v="7"/>
    <n v="5.0599999999999996"/>
  </r>
  <r>
    <n v="6447"/>
    <d v="2016-12-09T00:00:00"/>
    <x v="2"/>
    <x v="11"/>
    <x v="127"/>
    <x v="40"/>
    <x v="0"/>
    <x v="12"/>
    <x v="882"/>
    <x v="4103"/>
    <n v="7"/>
    <n v="15.69"/>
  </r>
  <r>
    <n v="6448"/>
    <d v="2016-12-09T00:00:00"/>
    <x v="2"/>
    <x v="11"/>
    <x v="667"/>
    <x v="32"/>
    <x v="0"/>
    <x v="1"/>
    <x v="1786"/>
    <x v="1549"/>
    <n v="1"/>
    <n v="1.73"/>
  </r>
  <r>
    <n v="6449"/>
    <d v="2016-12-09T00:00:00"/>
    <x v="2"/>
    <x v="11"/>
    <x v="667"/>
    <x v="32"/>
    <x v="0"/>
    <x v="1"/>
    <x v="1199"/>
    <x v="3398"/>
    <n v="4"/>
    <n v="56.18"/>
  </r>
  <r>
    <n v="6450"/>
    <d v="2016-12-09T00:00:00"/>
    <x v="2"/>
    <x v="11"/>
    <x v="169"/>
    <x v="0"/>
    <x v="0"/>
    <x v="0"/>
    <x v="1357"/>
    <x v="2129"/>
    <n v="2"/>
    <n v="3.29"/>
  </r>
  <r>
    <n v="6451"/>
    <d v="2016-12-09T00:00:00"/>
    <x v="2"/>
    <x v="11"/>
    <x v="169"/>
    <x v="0"/>
    <x v="0"/>
    <x v="4"/>
    <x v="536"/>
    <x v="594"/>
    <n v="1"/>
    <n v="0.82"/>
  </r>
  <r>
    <n v="6452"/>
    <d v="2016-12-09T00:00:00"/>
    <x v="2"/>
    <x v="11"/>
    <x v="105"/>
    <x v="15"/>
    <x v="1"/>
    <x v="13"/>
    <x v="1174"/>
    <x v="1326"/>
    <n v="3"/>
    <n v="-29.32"/>
  </r>
  <r>
    <n v="6453"/>
    <d v="2016-12-09T00:00:00"/>
    <x v="2"/>
    <x v="11"/>
    <x v="105"/>
    <x v="15"/>
    <x v="0"/>
    <x v="3"/>
    <x v="832"/>
    <x v="797"/>
    <n v="2"/>
    <n v="-2.06"/>
  </r>
  <r>
    <n v="6454"/>
    <d v="2016-12-09T00:00:00"/>
    <x v="2"/>
    <x v="11"/>
    <x v="564"/>
    <x v="14"/>
    <x v="2"/>
    <x v="6"/>
    <x v="383"/>
    <x v="389"/>
    <n v="1"/>
    <n v="3.05"/>
  </r>
  <r>
    <n v="6455"/>
    <d v="2016-12-09T00:00:00"/>
    <x v="2"/>
    <x v="11"/>
    <x v="564"/>
    <x v="14"/>
    <x v="2"/>
    <x v="9"/>
    <x v="833"/>
    <x v="995"/>
    <n v="2"/>
    <n v="25.19"/>
  </r>
  <r>
    <n v="6456"/>
    <d v="2016-12-09T00:00:00"/>
    <x v="2"/>
    <x v="11"/>
    <x v="564"/>
    <x v="14"/>
    <x v="0"/>
    <x v="12"/>
    <x v="52"/>
    <x v="4104"/>
    <n v="1"/>
    <n v="23.4"/>
  </r>
  <r>
    <n v="6457"/>
    <d v="2016-12-09T00:00:00"/>
    <x v="2"/>
    <x v="11"/>
    <x v="185"/>
    <x v="15"/>
    <x v="2"/>
    <x v="6"/>
    <x v="1147"/>
    <x v="1015"/>
    <n v="3"/>
    <n v="-9.15"/>
  </r>
  <r>
    <n v="6458"/>
    <d v="2016-12-09T00:00:00"/>
    <x v="2"/>
    <x v="11"/>
    <x v="274"/>
    <x v="1"/>
    <x v="0"/>
    <x v="14"/>
    <x v="472"/>
    <x v="4105"/>
    <n v="3"/>
    <n v="1.54"/>
  </r>
  <r>
    <n v="6459"/>
    <d v="2016-12-09T00:00:00"/>
    <x v="2"/>
    <x v="11"/>
    <x v="274"/>
    <x v="1"/>
    <x v="0"/>
    <x v="12"/>
    <x v="188"/>
    <x v="2325"/>
    <n v="2"/>
    <n v="-11.76"/>
  </r>
  <r>
    <n v="6460"/>
    <d v="2016-12-09T00:00:00"/>
    <x v="2"/>
    <x v="11"/>
    <x v="274"/>
    <x v="1"/>
    <x v="2"/>
    <x v="9"/>
    <x v="1117"/>
    <x v="4106"/>
    <n v="4"/>
    <n v="-1.43"/>
  </r>
  <r>
    <n v="6461"/>
    <d v="2016-12-09T00:00:00"/>
    <x v="2"/>
    <x v="11"/>
    <x v="153"/>
    <x v="3"/>
    <x v="0"/>
    <x v="3"/>
    <x v="738"/>
    <x v="4107"/>
    <n v="8"/>
    <n v="99.3"/>
  </r>
  <r>
    <n v="6462"/>
    <d v="2016-12-09T00:00:00"/>
    <x v="2"/>
    <x v="11"/>
    <x v="181"/>
    <x v="6"/>
    <x v="1"/>
    <x v="13"/>
    <x v="1312"/>
    <x v="2389"/>
    <n v="7"/>
    <n v="158.53"/>
  </r>
  <r>
    <n v="6463"/>
    <d v="2016-12-10T00:00:00"/>
    <x v="2"/>
    <x v="11"/>
    <x v="564"/>
    <x v="3"/>
    <x v="1"/>
    <x v="5"/>
    <x v="249"/>
    <x v="4108"/>
    <n v="2"/>
    <n v="28.14"/>
  </r>
  <r>
    <n v="6464"/>
    <d v="2016-12-10T00:00:00"/>
    <x v="2"/>
    <x v="11"/>
    <x v="16"/>
    <x v="20"/>
    <x v="0"/>
    <x v="2"/>
    <x v="624"/>
    <x v="4109"/>
    <n v="6"/>
    <n v="22.56"/>
  </r>
  <r>
    <n v="6465"/>
    <d v="2016-12-10T00:00:00"/>
    <x v="2"/>
    <x v="11"/>
    <x v="16"/>
    <x v="20"/>
    <x v="0"/>
    <x v="10"/>
    <x v="1329"/>
    <x v="4110"/>
    <n v="4"/>
    <n v="162.86000000000001"/>
  </r>
  <r>
    <n v="6466"/>
    <d v="2016-12-10T00:00:00"/>
    <x v="2"/>
    <x v="11"/>
    <x v="358"/>
    <x v="22"/>
    <x v="0"/>
    <x v="3"/>
    <x v="713"/>
    <x v="4111"/>
    <n v="3"/>
    <n v="51.82"/>
  </r>
  <r>
    <n v="6467"/>
    <d v="2016-12-10T00:00:00"/>
    <x v="2"/>
    <x v="11"/>
    <x v="358"/>
    <x v="22"/>
    <x v="0"/>
    <x v="12"/>
    <x v="1500"/>
    <x v="4112"/>
    <n v="3"/>
    <n v="22.87"/>
  </r>
  <r>
    <n v="6468"/>
    <d v="2016-12-10T00:00:00"/>
    <x v="2"/>
    <x v="11"/>
    <x v="358"/>
    <x v="22"/>
    <x v="0"/>
    <x v="0"/>
    <x v="728"/>
    <x v="1099"/>
    <n v="4"/>
    <n v="55.76"/>
  </r>
  <r>
    <n v="6469"/>
    <d v="2016-12-10T00:00:00"/>
    <x v="2"/>
    <x v="11"/>
    <x v="358"/>
    <x v="22"/>
    <x v="0"/>
    <x v="12"/>
    <x v="1787"/>
    <x v="4113"/>
    <n v="3"/>
    <n v="12.29"/>
  </r>
  <r>
    <n v="6470"/>
    <d v="2016-12-10T00:00:00"/>
    <x v="2"/>
    <x v="11"/>
    <x v="358"/>
    <x v="22"/>
    <x v="2"/>
    <x v="9"/>
    <x v="907"/>
    <x v="2839"/>
    <n v="5"/>
    <n v="8.5"/>
  </r>
  <r>
    <n v="6471"/>
    <d v="2016-12-10T00:00:00"/>
    <x v="2"/>
    <x v="11"/>
    <x v="294"/>
    <x v="18"/>
    <x v="1"/>
    <x v="5"/>
    <x v="160"/>
    <x v="4114"/>
    <n v="5"/>
    <n v="356.23"/>
  </r>
  <r>
    <n v="6472"/>
    <d v="2016-12-10T00:00:00"/>
    <x v="2"/>
    <x v="11"/>
    <x v="694"/>
    <x v="3"/>
    <x v="0"/>
    <x v="0"/>
    <x v="1089"/>
    <x v="4115"/>
    <n v="12"/>
    <n v="36.93"/>
  </r>
  <r>
    <n v="6473"/>
    <d v="2016-12-10T00:00:00"/>
    <x v="2"/>
    <x v="11"/>
    <x v="752"/>
    <x v="20"/>
    <x v="0"/>
    <x v="0"/>
    <x v="1032"/>
    <x v="2414"/>
    <n v="2"/>
    <n v="8.7100000000000009"/>
  </r>
  <r>
    <n v="6474"/>
    <d v="2016-12-10T00:00:00"/>
    <x v="2"/>
    <x v="11"/>
    <x v="752"/>
    <x v="20"/>
    <x v="0"/>
    <x v="3"/>
    <x v="313"/>
    <x v="4116"/>
    <n v="5"/>
    <n v="220.99"/>
  </r>
  <r>
    <n v="6475"/>
    <d v="2016-12-10T00:00:00"/>
    <x v="2"/>
    <x v="11"/>
    <x v="620"/>
    <x v="20"/>
    <x v="0"/>
    <x v="0"/>
    <x v="663"/>
    <x v="63"/>
    <n v="9"/>
    <n v="29.53"/>
  </r>
  <r>
    <n v="6476"/>
    <d v="2016-12-10T00:00:00"/>
    <x v="2"/>
    <x v="11"/>
    <x v="421"/>
    <x v="20"/>
    <x v="0"/>
    <x v="0"/>
    <x v="1038"/>
    <x v="710"/>
    <n v="1"/>
    <n v="3.11"/>
  </r>
  <r>
    <n v="6477"/>
    <d v="2016-12-11T00:00:00"/>
    <x v="2"/>
    <x v="11"/>
    <x v="362"/>
    <x v="20"/>
    <x v="0"/>
    <x v="7"/>
    <x v="590"/>
    <x v="3873"/>
    <n v="7"/>
    <n v="6.26"/>
  </r>
  <r>
    <n v="6478"/>
    <d v="2016-12-11T00:00:00"/>
    <x v="2"/>
    <x v="11"/>
    <x v="362"/>
    <x v="20"/>
    <x v="2"/>
    <x v="6"/>
    <x v="1749"/>
    <x v="4117"/>
    <n v="5"/>
    <n v="298.69"/>
  </r>
  <r>
    <n v="6479"/>
    <d v="2016-12-11T00:00:00"/>
    <x v="2"/>
    <x v="11"/>
    <x v="667"/>
    <x v="26"/>
    <x v="0"/>
    <x v="2"/>
    <x v="972"/>
    <x v="4118"/>
    <n v="3"/>
    <n v="-51.72"/>
  </r>
  <r>
    <n v="6480"/>
    <d v="2016-12-11T00:00:00"/>
    <x v="2"/>
    <x v="11"/>
    <x v="667"/>
    <x v="26"/>
    <x v="2"/>
    <x v="9"/>
    <x v="1114"/>
    <x v="1451"/>
    <n v="5"/>
    <n v="29.95"/>
  </r>
  <r>
    <n v="6481"/>
    <d v="2016-12-11T00:00:00"/>
    <x v="2"/>
    <x v="11"/>
    <x v="667"/>
    <x v="26"/>
    <x v="2"/>
    <x v="6"/>
    <x v="67"/>
    <x v="4119"/>
    <n v="4"/>
    <n v="30.08"/>
  </r>
  <r>
    <n v="6482"/>
    <d v="2016-12-11T00:00:00"/>
    <x v="2"/>
    <x v="11"/>
    <x v="278"/>
    <x v="22"/>
    <x v="1"/>
    <x v="8"/>
    <x v="457"/>
    <x v="4120"/>
    <n v="4"/>
    <n v="6.07"/>
  </r>
  <r>
    <n v="6483"/>
    <d v="2016-12-11T00:00:00"/>
    <x v="2"/>
    <x v="11"/>
    <x v="278"/>
    <x v="22"/>
    <x v="2"/>
    <x v="6"/>
    <x v="231"/>
    <x v="250"/>
    <n v="3"/>
    <n v="22.68"/>
  </r>
  <r>
    <n v="6484"/>
    <d v="2016-12-11T00:00:00"/>
    <x v="2"/>
    <x v="11"/>
    <x v="278"/>
    <x v="22"/>
    <x v="2"/>
    <x v="9"/>
    <x v="1151"/>
    <x v="2976"/>
    <n v="4"/>
    <n v="31.6"/>
  </r>
  <r>
    <n v="6485"/>
    <d v="2016-12-11T00:00:00"/>
    <x v="2"/>
    <x v="11"/>
    <x v="336"/>
    <x v="16"/>
    <x v="0"/>
    <x v="2"/>
    <x v="1303"/>
    <x v="4121"/>
    <n v="3"/>
    <n v="7.46"/>
  </r>
  <r>
    <n v="6486"/>
    <d v="2016-12-11T00:00:00"/>
    <x v="2"/>
    <x v="11"/>
    <x v="273"/>
    <x v="15"/>
    <x v="0"/>
    <x v="4"/>
    <x v="531"/>
    <x v="4122"/>
    <n v="3"/>
    <n v="1.67"/>
  </r>
  <r>
    <n v="6487"/>
    <d v="2016-12-11T00:00:00"/>
    <x v="2"/>
    <x v="11"/>
    <x v="270"/>
    <x v="10"/>
    <x v="0"/>
    <x v="2"/>
    <x v="90"/>
    <x v="92"/>
    <n v="5"/>
    <n v="-4.0599999999999996"/>
  </r>
  <r>
    <n v="6488"/>
    <d v="2016-12-11T00:00:00"/>
    <x v="2"/>
    <x v="11"/>
    <x v="270"/>
    <x v="10"/>
    <x v="0"/>
    <x v="14"/>
    <x v="1486"/>
    <x v="2585"/>
    <n v="2"/>
    <n v="1.69"/>
  </r>
  <r>
    <n v="6489"/>
    <d v="2016-12-11T00:00:00"/>
    <x v="2"/>
    <x v="11"/>
    <x v="270"/>
    <x v="10"/>
    <x v="1"/>
    <x v="5"/>
    <x v="914"/>
    <x v="4123"/>
    <n v="5"/>
    <n v="-137.53"/>
  </r>
  <r>
    <n v="6490"/>
    <d v="2016-12-11T00:00:00"/>
    <x v="2"/>
    <x v="11"/>
    <x v="270"/>
    <x v="10"/>
    <x v="0"/>
    <x v="12"/>
    <x v="1532"/>
    <x v="2605"/>
    <n v="4"/>
    <n v="24.2"/>
  </r>
  <r>
    <n v="6491"/>
    <d v="2016-12-11T00:00:00"/>
    <x v="2"/>
    <x v="11"/>
    <x v="270"/>
    <x v="10"/>
    <x v="1"/>
    <x v="13"/>
    <x v="953"/>
    <x v="1158"/>
    <n v="3"/>
    <n v="-147.87"/>
  </r>
  <r>
    <n v="6492"/>
    <d v="2016-12-11T00:00:00"/>
    <x v="2"/>
    <x v="11"/>
    <x v="35"/>
    <x v="11"/>
    <x v="1"/>
    <x v="5"/>
    <x v="1209"/>
    <x v="4124"/>
    <n v="5"/>
    <n v="25.25"/>
  </r>
  <r>
    <n v="6493"/>
    <d v="2016-12-11T00:00:00"/>
    <x v="2"/>
    <x v="11"/>
    <x v="494"/>
    <x v="3"/>
    <x v="0"/>
    <x v="3"/>
    <x v="81"/>
    <x v="2360"/>
    <n v="5"/>
    <n v="68.12"/>
  </r>
  <r>
    <n v="6494"/>
    <d v="2016-12-11T00:00:00"/>
    <x v="2"/>
    <x v="11"/>
    <x v="494"/>
    <x v="3"/>
    <x v="0"/>
    <x v="4"/>
    <x v="1728"/>
    <x v="4125"/>
    <n v="2"/>
    <n v="6.06"/>
  </r>
  <r>
    <n v="6495"/>
    <d v="2016-12-11T00:00:00"/>
    <x v="2"/>
    <x v="11"/>
    <x v="494"/>
    <x v="3"/>
    <x v="0"/>
    <x v="0"/>
    <x v="1708"/>
    <x v="1000"/>
    <n v="1"/>
    <n v="13.94"/>
  </r>
  <r>
    <n v="6496"/>
    <d v="2016-12-11T00:00:00"/>
    <x v="2"/>
    <x v="11"/>
    <x v="494"/>
    <x v="3"/>
    <x v="2"/>
    <x v="9"/>
    <x v="1503"/>
    <x v="1446"/>
    <n v="4"/>
    <n v="25.19"/>
  </r>
  <r>
    <n v="6497"/>
    <d v="2016-12-11T00:00:00"/>
    <x v="2"/>
    <x v="11"/>
    <x v="494"/>
    <x v="3"/>
    <x v="1"/>
    <x v="5"/>
    <x v="943"/>
    <x v="3488"/>
    <n v="5"/>
    <n v="-31.84"/>
  </r>
  <r>
    <n v="6498"/>
    <d v="2016-12-11T00:00:00"/>
    <x v="2"/>
    <x v="11"/>
    <x v="494"/>
    <x v="3"/>
    <x v="0"/>
    <x v="3"/>
    <x v="1171"/>
    <x v="1339"/>
    <n v="3"/>
    <n v="11.19"/>
  </r>
  <r>
    <n v="6499"/>
    <d v="2016-12-11T00:00:00"/>
    <x v="2"/>
    <x v="11"/>
    <x v="494"/>
    <x v="3"/>
    <x v="0"/>
    <x v="3"/>
    <x v="978"/>
    <x v="4126"/>
    <n v="9"/>
    <n v="39.869999999999997"/>
  </r>
  <r>
    <n v="6500"/>
    <d v="2016-12-11T00:00:00"/>
    <x v="2"/>
    <x v="11"/>
    <x v="494"/>
    <x v="3"/>
    <x v="1"/>
    <x v="13"/>
    <x v="1138"/>
    <x v="4127"/>
    <n v="7"/>
    <n v="111.52"/>
  </r>
  <r>
    <n v="6501"/>
    <d v="2016-12-11T00:00:00"/>
    <x v="2"/>
    <x v="11"/>
    <x v="494"/>
    <x v="3"/>
    <x v="0"/>
    <x v="2"/>
    <x v="252"/>
    <x v="4128"/>
    <n v="3"/>
    <n v="2.0099999999999998"/>
  </r>
  <r>
    <n v="6502"/>
    <d v="2016-12-11T00:00:00"/>
    <x v="2"/>
    <x v="11"/>
    <x v="494"/>
    <x v="3"/>
    <x v="0"/>
    <x v="12"/>
    <x v="810"/>
    <x v="4129"/>
    <n v="2"/>
    <n v="24.19"/>
  </r>
  <r>
    <n v="6503"/>
    <d v="2016-12-11T00:00:00"/>
    <x v="2"/>
    <x v="11"/>
    <x v="494"/>
    <x v="3"/>
    <x v="0"/>
    <x v="3"/>
    <x v="1239"/>
    <x v="4130"/>
    <n v="2"/>
    <n v="2.13"/>
  </r>
  <r>
    <n v="6504"/>
    <d v="2016-12-11T00:00:00"/>
    <x v="2"/>
    <x v="11"/>
    <x v="571"/>
    <x v="10"/>
    <x v="0"/>
    <x v="12"/>
    <x v="484"/>
    <x v="4131"/>
    <n v="4"/>
    <n v="9.19"/>
  </r>
  <r>
    <n v="6505"/>
    <d v="2016-12-12T00:00:00"/>
    <x v="2"/>
    <x v="11"/>
    <x v="140"/>
    <x v="10"/>
    <x v="0"/>
    <x v="3"/>
    <x v="471"/>
    <x v="3007"/>
    <n v="3"/>
    <n v="-14.33"/>
  </r>
  <r>
    <n v="6506"/>
    <d v="2016-12-12T00:00:00"/>
    <x v="2"/>
    <x v="11"/>
    <x v="140"/>
    <x v="10"/>
    <x v="2"/>
    <x v="9"/>
    <x v="615"/>
    <x v="1841"/>
    <n v="6"/>
    <n v="76.790000000000006"/>
  </r>
  <r>
    <n v="6507"/>
    <d v="2016-12-12T00:00:00"/>
    <x v="2"/>
    <x v="11"/>
    <x v="342"/>
    <x v="14"/>
    <x v="2"/>
    <x v="6"/>
    <x v="67"/>
    <x v="693"/>
    <n v="7"/>
    <n v="184.22"/>
  </r>
  <r>
    <n v="6508"/>
    <d v="2016-12-12T00:00:00"/>
    <x v="2"/>
    <x v="11"/>
    <x v="342"/>
    <x v="14"/>
    <x v="1"/>
    <x v="8"/>
    <x v="598"/>
    <x v="3850"/>
    <n v="4"/>
    <n v="8.6999999999999993"/>
  </r>
  <r>
    <n v="6509"/>
    <d v="2016-12-12T00:00:00"/>
    <x v="2"/>
    <x v="11"/>
    <x v="342"/>
    <x v="14"/>
    <x v="0"/>
    <x v="4"/>
    <x v="182"/>
    <x v="670"/>
    <n v="5"/>
    <n v="3.61"/>
  </r>
  <r>
    <n v="6510"/>
    <d v="2016-12-12T00:00:00"/>
    <x v="2"/>
    <x v="11"/>
    <x v="342"/>
    <x v="14"/>
    <x v="0"/>
    <x v="2"/>
    <x v="1062"/>
    <x v="4132"/>
    <n v="2"/>
    <n v="6.72"/>
  </r>
  <r>
    <n v="6511"/>
    <d v="2016-12-12T00:00:00"/>
    <x v="2"/>
    <x v="11"/>
    <x v="574"/>
    <x v="4"/>
    <x v="2"/>
    <x v="9"/>
    <x v="621"/>
    <x v="3586"/>
    <n v="5"/>
    <n v="20"/>
  </r>
  <r>
    <n v="6512"/>
    <d v="2016-12-12T00:00:00"/>
    <x v="2"/>
    <x v="11"/>
    <x v="574"/>
    <x v="4"/>
    <x v="0"/>
    <x v="0"/>
    <x v="1788"/>
    <x v="644"/>
    <n v="4"/>
    <n v="23.09"/>
  </r>
  <r>
    <n v="6513"/>
    <d v="2016-12-12T00:00:00"/>
    <x v="2"/>
    <x v="11"/>
    <x v="503"/>
    <x v="3"/>
    <x v="1"/>
    <x v="8"/>
    <x v="14"/>
    <x v="4133"/>
    <n v="6"/>
    <n v="122.76"/>
  </r>
  <r>
    <n v="6514"/>
    <d v="2016-12-12T00:00:00"/>
    <x v="2"/>
    <x v="11"/>
    <x v="503"/>
    <x v="3"/>
    <x v="0"/>
    <x v="12"/>
    <x v="1173"/>
    <x v="1274"/>
    <n v="3"/>
    <n v="15.83"/>
  </r>
  <r>
    <n v="6515"/>
    <d v="2016-12-12T00:00:00"/>
    <x v="2"/>
    <x v="11"/>
    <x v="270"/>
    <x v="20"/>
    <x v="1"/>
    <x v="8"/>
    <x v="1732"/>
    <x v="4134"/>
    <n v="5"/>
    <n v="19.920000000000002"/>
  </r>
  <r>
    <n v="6516"/>
    <d v="2016-12-12T00:00:00"/>
    <x v="2"/>
    <x v="11"/>
    <x v="270"/>
    <x v="20"/>
    <x v="0"/>
    <x v="14"/>
    <x v="1722"/>
    <x v="2219"/>
    <n v="4"/>
    <n v="9.9499999999999993"/>
  </r>
  <r>
    <n v="6517"/>
    <d v="2016-12-12T00:00:00"/>
    <x v="2"/>
    <x v="11"/>
    <x v="270"/>
    <x v="20"/>
    <x v="0"/>
    <x v="4"/>
    <x v="1686"/>
    <x v="4135"/>
    <n v="7"/>
    <n v="4.82"/>
  </r>
  <r>
    <n v="6518"/>
    <d v="2016-12-13T00:00:00"/>
    <x v="2"/>
    <x v="11"/>
    <x v="484"/>
    <x v="39"/>
    <x v="2"/>
    <x v="9"/>
    <x v="1081"/>
    <x v="629"/>
    <n v="4"/>
    <n v="24.91"/>
  </r>
  <r>
    <n v="6519"/>
    <d v="2016-12-13T00:00:00"/>
    <x v="2"/>
    <x v="11"/>
    <x v="274"/>
    <x v="3"/>
    <x v="0"/>
    <x v="3"/>
    <x v="596"/>
    <x v="675"/>
    <n v="2"/>
    <n v="2.21"/>
  </r>
  <r>
    <n v="6520"/>
    <d v="2016-12-13T00:00:00"/>
    <x v="2"/>
    <x v="11"/>
    <x v="274"/>
    <x v="3"/>
    <x v="1"/>
    <x v="13"/>
    <x v="1091"/>
    <x v="4136"/>
    <n v="4"/>
    <n v="41.79"/>
  </r>
  <r>
    <n v="6521"/>
    <d v="2016-12-13T00:00:00"/>
    <x v="2"/>
    <x v="11"/>
    <x v="29"/>
    <x v="3"/>
    <x v="0"/>
    <x v="4"/>
    <x v="268"/>
    <x v="1026"/>
    <n v="3"/>
    <n v="3.25"/>
  </r>
  <r>
    <n v="6522"/>
    <d v="2016-12-14T00:00:00"/>
    <x v="2"/>
    <x v="11"/>
    <x v="283"/>
    <x v="29"/>
    <x v="1"/>
    <x v="8"/>
    <x v="1087"/>
    <x v="4137"/>
    <n v="6"/>
    <n v="58.69"/>
  </r>
  <r>
    <n v="6523"/>
    <d v="2016-12-14T00:00:00"/>
    <x v="2"/>
    <x v="11"/>
    <x v="500"/>
    <x v="20"/>
    <x v="0"/>
    <x v="0"/>
    <x v="429"/>
    <x v="471"/>
    <n v="2"/>
    <n v="6.73"/>
  </r>
  <r>
    <n v="6524"/>
    <d v="2016-12-14T00:00:00"/>
    <x v="2"/>
    <x v="11"/>
    <x v="500"/>
    <x v="20"/>
    <x v="0"/>
    <x v="1"/>
    <x v="1454"/>
    <x v="1235"/>
    <n v="2"/>
    <n v="2.82"/>
  </r>
  <r>
    <n v="6525"/>
    <d v="2016-12-14T00:00:00"/>
    <x v="2"/>
    <x v="11"/>
    <x v="500"/>
    <x v="20"/>
    <x v="0"/>
    <x v="7"/>
    <x v="642"/>
    <x v="2771"/>
    <n v="6"/>
    <n v="10.53"/>
  </r>
  <r>
    <n v="6526"/>
    <d v="2016-12-14T00:00:00"/>
    <x v="2"/>
    <x v="11"/>
    <x v="500"/>
    <x v="20"/>
    <x v="1"/>
    <x v="8"/>
    <x v="1328"/>
    <x v="4138"/>
    <n v="4"/>
    <n v="198.46"/>
  </r>
  <r>
    <n v="6527"/>
    <d v="2016-12-14T00:00:00"/>
    <x v="2"/>
    <x v="11"/>
    <x v="500"/>
    <x v="20"/>
    <x v="0"/>
    <x v="2"/>
    <x v="1187"/>
    <x v="4139"/>
    <n v="1"/>
    <n v="4.63"/>
  </r>
  <r>
    <n v="6528"/>
    <d v="2016-12-14T00:00:00"/>
    <x v="2"/>
    <x v="11"/>
    <x v="500"/>
    <x v="20"/>
    <x v="0"/>
    <x v="3"/>
    <x v="1693"/>
    <x v="3362"/>
    <n v="2"/>
    <n v="7.8"/>
  </r>
  <r>
    <n v="6529"/>
    <d v="2016-12-14T00:00:00"/>
    <x v="2"/>
    <x v="11"/>
    <x v="171"/>
    <x v="3"/>
    <x v="1"/>
    <x v="5"/>
    <x v="1748"/>
    <x v="3894"/>
    <n v="2"/>
    <n v="-9.16"/>
  </r>
  <r>
    <n v="6530"/>
    <d v="2016-12-14T00:00:00"/>
    <x v="2"/>
    <x v="11"/>
    <x v="171"/>
    <x v="3"/>
    <x v="0"/>
    <x v="2"/>
    <x v="1369"/>
    <x v="4140"/>
    <n v="10"/>
    <n v="35.049999999999997"/>
  </r>
  <r>
    <n v="6531"/>
    <d v="2016-12-15T00:00:00"/>
    <x v="2"/>
    <x v="11"/>
    <x v="634"/>
    <x v="14"/>
    <x v="1"/>
    <x v="13"/>
    <x v="232"/>
    <x v="3650"/>
    <n v="3"/>
    <n v="231.41"/>
  </r>
  <r>
    <n v="6532"/>
    <d v="2016-12-15T00:00:00"/>
    <x v="2"/>
    <x v="11"/>
    <x v="634"/>
    <x v="14"/>
    <x v="0"/>
    <x v="2"/>
    <x v="1080"/>
    <x v="3042"/>
    <n v="3"/>
    <n v="80.02"/>
  </r>
  <r>
    <n v="6533"/>
    <d v="2016-12-15T00:00:00"/>
    <x v="2"/>
    <x v="11"/>
    <x v="157"/>
    <x v="3"/>
    <x v="1"/>
    <x v="8"/>
    <x v="977"/>
    <x v="1195"/>
    <n v="2"/>
    <n v="4.28"/>
  </r>
  <r>
    <n v="6534"/>
    <d v="2016-12-15T00:00:00"/>
    <x v="2"/>
    <x v="11"/>
    <x v="109"/>
    <x v="11"/>
    <x v="1"/>
    <x v="13"/>
    <x v="177"/>
    <x v="4141"/>
    <n v="3"/>
    <n v="-304.67"/>
  </r>
  <r>
    <n v="6535"/>
    <d v="2016-12-15T00:00:00"/>
    <x v="2"/>
    <x v="11"/>
    <x v="109"/>
    <x v="11"/>
    <x v="0"/>
    <x v="12"/>
    <x v="1217"/>
    <x v="2399"/>
    <n v="2"/>
    <n v="8.7200000000000006"/>
  </r>
  <r>
    <n v="6536"/>
    <d v="2016-12-15T00:00:00"/>
    <x v="2"/>
    <x v="11"/>
    <x v="489"/>
    <x v="10"/>
    <x v="0"/>
    <x v="3"/>
    <x v="1005"/>
    <x v="2854"/>
    <n v="3"/>
    <n v="-1.48"/>
  </r>
  <r>
    <n v="6537"/>
    <d v="2016-12-15T00:00:00"/>
    <x v="2"/>
    <x v="11"/>
    <x v="529"/>
    <x v="13"/>
    <x v="0"/>
    <x v="0"/>
    <x v="1789"/>
    <x v="5"/>
    <n v="3"/>
    <n v="9.33"/>
  </r>
  <r>
    <n v="6538"/>
    <d v="2016-12-16T00:00:00"/>
    <x v="2"/>
    <x v="11"/>
    <x v="583"/>
    <x v="1"/>
    <x v="0"/>
    <x v="3"/>
    <x v="1430"/>
    <x v="4142"/>
    <n v="3"/>
    <n v="-7.9"/>
  </r>
  <r>
    <n v="6539"/>
    <d v="2016-12-16T00:00:00"/>
    <x v="2"/>
    <x v="11"/>
    <x v="435"/>
    <x v="20"/>
    <x v="0"/>
    <x v="7"/>
    <x v="1777"/>
    <x v="4143"/>
    <n v="2"/>
    <n v="1.8"/>
  </r>
  <r>
    <n v="6540"/>
    <d v="2016-12-16T00:00:00"/>
    <x v="2"/>
    <x v="11"/>
    <x v="500"/>
    <x v="3"/>
    <x v="1"/>
    <x v="5"/>
    <x v="1136"/>
    <x v="4144"/>
    <n v="5"/>
    <n v="7.05"/>
  </r>
  <r>
    <n v="6541"/>
    <d v="2016-12-16T00:00:00"/>
    <x v="2"/>
    <x v="11"/>
    <x v="394"/>
    <x v="25"/>
    <x v="0"/>
    <x v="12"/>
    <x v="460"/>
    <x v="2676"/>
    <n v="3"/>
    <n v="3.06"/>
  </r>
  <r>
    <n v="6542"/>
    <d v="2016-12-16T00:00:00"/>
    <x v="2"/>
    <x v="11"/>
    <x v="451"/>
    <x v="3"/>
    <x v="2"/>
    <x v="9"/>
    <x v="915"/>
    <x v="4145"/>
    <n v="7"/>
    <n v="4.45"/>
  </r>
  <r>
    <n v="6543"/>
    <d v="2016-12-17T00:00:00"/>
    <x v="2"/>
    <x v="11"/>
    <x v="773"/>
    <x v="3"/>
    <x v="1"/>
    <x v="13"/>
    <x v="1629"/>
    <x v="4146"/>
    <n v="6"/>
    <n v="-325.57"/>
  </r>
  <r>
    <n v="6544"/>
    <d v="2016-12-17T00:00:00"/>
    <x v="2"/>
    <x v="11"/>
    <x v="528"/>
    <x v="22"/>
    <x v="0"/>
    <x v="2"/>
    <x v="1034"/>
    <x v="3611"/>
    <n v="3"/>
    <n v="13.03"/>
  </r>
  <r>
    <n v="6545"/>
    <d v="2016-12-17T00:00:00"/>
    <x v="2"/>
    <x v="11"/>
    <x v="512"/>
    <x v="0"/>
    <x v="0"/>
    <x v="0"/>
    <x v="1110"/>
    <x v="1778"/>
    <n v="10"/>
    <n v="18.14"/>
  </r>
  <r>
    <n v="6546"/>
    <d v="2016-12-17T00:00:00"/>
    <x v="2"/>
    <x v="11"/>
    <x v="512"/>
    <x v="0"/>
    <x v="2"/>
    <x v="9"/>
    <x v="925"/>
    <x v="2949"/>
    <n v="3"/>
    <n v="-6.21"/>
  </r>
  <r>
    <n v="6547"/>
    <d v="2016-12-17T00:00:00"/>
    <x v="2"/>
    <x v="11"/>
    <x v="270"/>
    <x v="31"/>
    <x v="0"/>
    <x v="3"/>
    <x v="250"/>
    <x v="663"/>
    <n v="2"/>
    <n v="4.38"/>
  </r>
  <r>
    <n v="6548"/>
    <d v="2016-12-17T00:00:00"/>
    <x v="2"/>
    <x v="11"/>
    <x v="270"/>
    <x v="31"/>
    <x v="0"/>
    <x v="3"/>
    <x v="767"/>
    <x v="3497"/>
    <n v="1"/>
    <n v="3.85"/>
  </r>
  <r>
    <n v="6549"/>
    <d v="2016-12-17T00:00:00"/>
    <x v="2"/>
    <x v="11"/>
    <x v="579"/>
    <x v="14"/>
    <x v="0"/>
    <x v="3"/>
    <x v="1391"/>
    <x v="4147"/>
    <n v="13"/>
    <n v="4946.37"/>
  </r>
  <r>
    <n v="6550"/>
    <d v="2016-12-18T00:00:00"/>
    <x v="2"/>
    <x v="11"/>
    <x v="611"/>
    <x v="16"/>
    <x v="0"/>
    <x v="3"/>
    <x v="1498"/>
    <x v="4148"/>
    <n v="7"/>
    <n v="-169.37"/>
  </r>
  <r>
    <n v="6551"/>
    <d v="2016-12-18T00:00:00"/>
    <x v="2"/>
    <x v="11"/>
    <x v="611"/>
    <x v="16"/>
    <x v="0"/>
    <x v="12"/>
    <x v="1411"/>
    <x v="4149"/>
    <n v="2"/>
    <n v="24.32"/>
  </r>
  <r>
    <n v="6552"/>
    <d v="2016-12-18T00:00:00"/>
    <x v="2"/>
    <x v="11"/>
    <x v="611"/>
    <x v="16"/>
    <x v="0"/>
    <x v="14"/>
    <x v="966"/>
    <x v="4150"/>
    <n v="5"/>
    <n v="-204.31"/>
  </r>
  <r>
    <n v="6553"/>
    <d v="2016-12-18T00:00:00"/>
    <x v="2"/>
    <x v="11"/>
    <x v="514"/>
    <x v="28"/>
    <x v="1"/>
    <x v="8"/>
    <x v="1387"/>
    <x v="125"/>
    <n v="3"/>
    <n v="6.03"/>
  </r>
  <r>
    <n v="6554"/>
    <d v="2016-12-18T00:00:00"/>
    <x v="2"/>
    <x v="11"/>
    <x v="418"/>
    <x v="3"/>
    <x v="0"/>
    <x v="0"/>
    <x v="63"/>
    <x v="2167"/>
    <n v="6"/>
    <n v="18.66"/>
  </r>
  <r>
    <n v="6555"/>
    <d v="2016-12-18T00:00:00"/>
    <x v="2"/>
    <x v="11"/>
    <x v="418"/>
    <x v="3"/>
    <x v="1"/>
    <x v="8"/>
    <x v="1790"/>
    <x v="4151"/>
    <n v="8"/>
    <n v="62.51"/>
  </r>
  <r>
    <n v="6556"/>
    <d v="2016-12-18T00:00:00"/>
    <x v="2"/>
    <x v="11"/>
    <x v="418"/>
    <x v="3"/>
    <x v="0"/>
    <x v="14"/>
    <x v="1673"/>
    <x v="4152"/>
    <n v="5"/>
    <n v="28.97"/>
  </r>
  <r>
    <n v="6557"/>
    <d v="2016-12-18T00:00:00"/>
    <x v="2"/>
    <x v="11"/>
    <x v="488"/>
    <x v="20"/>
    <x v="0"/>
    <x v="2"/>
    <x v="1002"/>
    <x v="3710"/>
    <n v="4"/>
    <n v="117.01"/>
  </r>
  <r>
    <n v="6558"/>
    <d v="2016-12-18T00:00:00"/>
    <x v="2"/>
    <x v="11"/>
    <x v="271"/>
    <x v="23"/>
    <x v="0"/>
    <x v="3"/>
    <x v="717"/>
    <x v="870"/>
    <n v="2"/>
    <n v="843.17"/>
  </r>
  <r>
    <n v="6559"/>
    <d v="2016-12-18T00:00:00"/>
    <x v="2"/>
    <x v="11"/>
    <x v="617"/>
    <x v="3"/>
    <x v="2"/>
    <x v="9"/>
    <x v="390"/>
    <x v="4153"/>
    <n v="2"/>
    <n v="21.79"/>
  </r>
  <r>
    <n v="6560"/>
    <d v="2016-12-18T00:00:00"/>
    <x v="2"/>
    <x v="11"/>
    <x v="617"/>
    <x v="3"/>
    <x v="2"/>
    <x v="9"/>
    <x v="1044"/>
    <x v="1320"/>
    <n v="3"/>
    <n v="146.77000000000001"/>
  </r>
  <r>
    <n v="6561"/>
    <d v="2016-12-18T00:00:00"/>
    <x v="2"/>
    <x v="11"/>
    <x v="617"/>
    <x v="3"/>
    <x v="1"/>
    <x v="8"/>
    <x v="1652"/>
    <x v="2153"/>
    <n v="4"/>
    <n v="11.18"/>
  </r>
  <r>
    <n v="6562"/>
    <d v="2016-12-18T00:00:00"/>
    <x v="2"/>
    <x v="11"/>
    <x v="303"/>
    <x v="11"/>
    <x v="0"/>
    <x v="3"/>
    <x v="556"/>
    <x v="4154"/>
    <n v="4"/>
    <n v="-30.16"/>
  </r>
  <r>
    <n v="6563"/>
    <d v="2016-12-18T00:00:00"/>
    <x v="2"/>
    <x v="11"/>
    <x v="303"/>
    <x v="11"/>
    <x v="0"/>
    <x v="4"/>
    <x v="16"/>
    <x v="3007"/>
    <n v="4"/>
    <n v="2.34"/>
  </r>
  <r>
    <n v="6564"/>
    <d v="2016-12-18T00:00:00"/>
    <x v="2"/>
    <x v="11"/>
    <x v="303"/>
    <x v="11"/>
    <x v="0"/>
    <x v="0"/>
    <x v="121"/>
    <x v="563"/>
    <n v="2"/>
    <n v="3.79"/>
  </r>
  <r>
    <n v="6565"/>
    <d v="2016-12-18T00:00:00"/>
    <x v="2"/>
    <x v="11"/>
    <x v="303"/>
    <x v="11"/>
    <x v="2"/>
    <x v="9"/>
    <x v="1685"/>
    <x v="4155"/>
    <n v="3"/>
    <n v="-8.4600000000000009"/>
  </r>
  <r>
    <n v="6566"/>
    <d v="2016-12-18T00:00:00"/>
    <x v="2"/>
    <x v="11"/>
    <x v="303"/>
    <x v="11"/>
    <x v="1"/>
    <x v="13"/>
    <x v="1312"/>
    <x v="4156"/>
    <n v="5"/>
    <n v="-264.22000000000003"/>
  </r>
  <r>
    <n v="6567"/>
    <d v="2016-12-18T00:00:00"/>
    <x v="2"/>
    <x v="11"/>
    <x v="303"/>
    <x v="11"/>
    <x v="0"/>
    <x v="1"/>
    <x v="1015"/>
    <x v="443"/>
    <n v="4"/>
    <n v="5.18"/>
  </r>
  <r>
    <n v="6568"/>
    <d v="2016-12-18T00:00:00"/>
    <x v="2"/>
    <x v="11"/>
    <x v="303"/>
    <x v="11"/>
    <x v="2"/>
    <x v="6"/>
    <x v="65"/>
    <x v="4157"/>
    <n v="3"/>
    <n v="-7.17"/>
  </r>
  <r>
    <n v="6569"/>
    <d v="2016-12-18T00:00:00"/>
    <x v="2"/>
    <x v="11"/>
    <x v="672"/>
    <x v="40"/>
    <x v="1"/>
    <x v="5"/>
    <x v="612"/>
    <x v="1283"/>
    <n v="3"/>
    <n v="112.79"/>
  </r>
  <r>
    <n v="6570"/>
    <d v="2016-12-18T00:00:00"/>
    <x v="2"/>
    <x v="11"/>
    <x v="135"/>
    <x v="3"/>
    <x v="2"/>
    <x v="6"/>
    <x v="441"/>
    <x v="4158"/>
    <n v="7"/>
    <n v="6.7"/>
  </r>
  <r>
    <n v="6571"/>
    <d v="2016-12-19T00:00:00"/>
    <x v="2"/>
    <x v="11"/>
    <x v="442"/>
    <x v="12"/>
    <x v="1"/>
    <x v="13"/>
    <x v="295"/>
    <x v="4159"/>
    <n v="6"/>
    <n v="-218.87"/>
  </r>
  <r>
    <n v="6572"/>
    <d v="2016-12-19T00:00:00"/>
    <x v="2"/>
    <x v="11"/>
    <x v="442"/>
    <x v="12"/>
    <x v="0"/>
    <x v="3"/>
    <x v="541"/>
    <x v="3510"/>
    <n v="6"/>
    <n v="-7.66"/>
  </r>
  <r>
    <n v="6573"/>
    <d v="2016-12-19T00:00:00"/>
    <x v="2"/>
    <x v="11"/>
    <x v="442"/>
    <x v="12"/>
    <x v="0"/>
    <x v="3"/>
    <x v="592"/>
    <x v="1508"/>
    <n v="2"/>
    <n v="-4.17"/>
  </r>
  <r>
    <n v="6574"/>
    <d v="2016-12-19T00:00:00"/>
    <x v="2"/>
    <x v="11"/>
    <x v="36"/>
    <x v="20"/>
    <x v="0"/>
    <x v="3"/>
    <x v="767"/>
    <x v="2867"/>
    <n v="3"/>
    <n v="11.56"/>
  </r>
  <r>
    <n v="6575"/>
    <d v="2016-12-19T00:00:00"/>
    <x v="2"/>
    <x v="11"/>
    <x v="36"/>
    <x v="20"/>
    <x v="0"/>
    <x v="4"/>
    <x v="1591"/>
    <x v="567"/>
    <n v="2"/>
    <n v="1.02"/>
  </r>
  <r>
    <n v="6576"/>
    <d v="2016-12-19T00:00:00"/>
    <x v="2"/>
    <x v="11"/>
    <x v="455"/>
    <x v="1"/>
    <x v="0"/>
    <x v="3"/>
    <x v="106"/>
    <x v="4160"/>
    <n v="5"/>
    <n v="-2.88"/>
  </r>
  <r>
    <n v="6577"/>
    <d v="2016-12-19T00:00:00"/>
    <x v="2"/>
    <x v="11"/>
    <x v="68"/>
    <x v="2"/>
    <x v="1"/>
    <x v="8"/>
    <x v="1190"/>
    <x v="4161"/>
    <n v="5"/>
    <n v="-30.39"/>
  </r>
  <r>
    <n v="6578"/>
    <d v="2016-12-20T00:00:00"/>
    <x v="2"/>
    <x v="11"/>
    <x v="723"/>
    <x v="29"/>
    <x v="2"/>
    <x v="9"/>
    <x v="225"/>
    <x v="243"/>
    <n v="3"/>
    <n v="8.6199999999999992"/>
  </r>
  <r>
    <n v="6579"/>
    <d v="2016-12-20T00:00:00"/>
    <x v="2"/>
    <x v="11"/>
    <x v="314"/>
    <x v="29"/>
    <x v="1"/>
    <x v="8"/>
    <x v="283"/>
    <x v="4162"/>
    <n v="4"/>
    <n v="7.38"/>
  </r>
  <r>
    <n v="6580"/>
    <d v="2016-12-20T00:00:00"/>
    <x v="2"/>
    <x v="11"/>
    <x v="314"/>
    <x v="29"/>
    <x v="0"/>
    <x v="3"/>
    <x v="483"/>
    <x v="2110"/>
    <n v="2"/>
    <n v="6.94"/>
  </r>
  <r>
    <n v="6581"/>
    <d v="2016-12-20T00:00:00"/>
    <x v="2"/>
    <x v="11"/>
    <x v="550"/>
    <x v="40"/>
    <x v="0"/>
    <x v="0"/>
    <x v="1791"/>
    <x v="301"/>
    <n v="5"/>
    <n v="15.59"/>
  </r>
  <r>
    <n v="6582"/>
    <d v="2016-12-22T00:00:00"/>
    <x v="2"/>
    <x v="11"/>
    <x v="52"/>
    <x v="11"/>
    <x v="0"/>
    <x v="3"/>
    <x v="594"/>
    <x v="4163"/>
    <n v="10"/>
    <n v="-25.06"/>
  </r>
  <r>
    <n v="6583"/>
    <d v="2016-12-22T00:00:00"/>
    <x v="2"/>
    <x v="11"/>
    <x v="52"/>
    <x v="11"/>
    <x v="1"/>
    <x v="8"/>
    <x v="457"/>
    <x v="3892"/>
    <n v="4"/>
    <n v="3.11"/>
  </r>
  <r>
    <n v="6584"/>
    <d v="2016-12-22T00:00:00"/>
    <x v="2"/>
    <x v="11"/>
    <x v="52"/>
    <x v="11"/>
    <x v="1"/>
    <x v="8"/>
    <x v="467"/>
    <x v="120"/>
    <n v="1"/>
    <n v="4.84"/>
  </r>
  <r>
    <n v="6585"/>
    <d v="2016-12-22T00:00:00"/>
    <x v="2"/>
    <x v="11"/>
    <x v="164"/>
    <x v="20"/>
    <x v="0"/>
    <x v="3"/>
    <x v="445"/>
    <x v="489"/>
    <n v="2"/>
    <n v="8.9499999999999993"/>
  </r>
  <r>
    <n v="6586"/>
    <d v="2016-12-22T00:00:00"/>
    <x v="2"/>
    <x v="11"/>
    <x v="341"/>
    <x v="22"/>
    <x v="0"/>
    <x v="3"/>
    <x v="1385"/>
    <x v="3668"/>
    <n v="4"/>
    <n v="19.38"/>
  </r>
  <r>
    <n v="6587"/>
    <d v="2016-12-22T00:00:00"/>
    <x v="2"/>
    <x v="11"/>
    <x v="341"/>
    <x v="22"/>
    <x v="2"/>
    <x v="15"/>
    <x v="1776"/>
    <x v="825"/>
    <n v="1"/>
    <n v="3.76"/>
  </r>
  <r>
    <n v="6588"/>
    <d v="2016-12-22T00:00:00"/>
    <x v="2"/>
    <x v="11"/>
    <x v="416"/>
    <x v="3"/>
    <x v="1"/>
    <x v="8"/>
    <x v="888"/>
    <x v="4164"/>
    <n v="8"/>
    <n v="202.25"/>
  </r>
  <r>
    <n v="6589"/>
    <d v="2016-12-22T00:00:00"/>
    <x v="2"/>
    <x v="11"/>
    <x v="416"/>
    <x v="3"/>
    <x v="1"/>
    <x v="8"/>
    <x v="1773"/>
    <x v="2237"/>
    <n v="2"/>
    <n v="10.91"/>
  </r>
  <r>
    <n v="6590"/>
    <d v="2016-12-23T00:00:00"/>
    <x v="2"/>
    <x v="11"/>
    <x v="391"/>
    <x v="6"/>
    <x v="1"/>
    <x v="8"/>
    <x v="1751"/>
    <x v="4165"/>
    <n v="6"/>
    <n v="166.1"/>
  </r>
  <r>
    <n v="6591"/>
    <d v="2016-12-23T00:00:00"/>
    <x v="2"/>
    <x v="11"/>
    <x v="391"/>
    <x v="6"/>
    <x v="1"/>
    <x v="8"/>
    <x v="1751"/>
    <x v="4166"/>
    <n v="3"/>
    <n v="83.05"/>
  </r>
  <r>
    <n v="6592"/>
    <d v="2016-12-23T00:00:00"/>
    <x v="2"/>
    <x v="11"/>
    <x v="624"/>
    <x v="1"/>
    <x v="1"/>
    <x v="11"/>
    <x v="1671"/>
    <x v="4167"/>
    <n v="2"/>
    <n v="-14.14"/>
  </r>
  <r>
    <n v="6593"/>
    <d v="2016-12-23T00:00:00"/>
    <x v="2"/>
    <x v="11"/>
    <x v="212"/>
    <x v="14"/>
    <x v="0"/>
    <x v="7"/>
    <x v="648"/>
    <x v="2965"/>
    <n v="7"/>
    <n v="11.68"/>
  </r>
  <r>
    <n v="6594"/>
    <d v="2016-12-23T00:00:00"/>
    <x v="2"/>
    <x v="11"/>
    <x v="685"/>
    <x v="10"/>
    <x v="0"/>
    <x v="3"/>
    <x v="1023"/>
    <x v="796"/>
    <n v="3"/>
    <n v="-4.07"/>
  </r>
  <r>
    <n v="6595"/>
    <d v="2016-12-23T00:00:00"/>
    <x v="2"/>
    <x v="11"/>
    <x v="150"/>
    <x v="22"/>
    <x v="0"/>
    <x v="4"/>
    <x v="421"/>
    <x v="1946"/>
    <n v="3"/>
    <n v="2.56"/>
  </r>
  <r>
    <n v="6596"/>
    <d v="2016-12-23T00:00:00"/>
    <x v="2"/>
    <x v="11"/>
    <x v="150"/>
    <x v="22"/>
    <x v="0"/>
    <x v="0"/>
    <x v="1175"/>
    <x v="1956"/>
    <n v="2"/>
    <n v="18.21"/>
  </r>
  <r>
    <n v="6597"/>
    <d v="2016-12-23T00:00:00"/>
    <x v="2"/>
    <x v="11"/>
    <x v="150"/>
    <x v="22"/>
    <x v="0"/>
    <x v="4"/>
    <x v="237"/>
    <x v="4168"/>
    <n v="2"/>
    <n v="1.18"/>
  </r>
  <r>
    <n v="6598"/>
    <d v="2016-12-23T00:00:00"/>
    <x v="2"/>
    <x v="11"/>
    <x v="150"/>
    <x v="22"/>
    <x v="0"/>
    <x v="2"/>
    <x v="2"/>
    <x v="4169"/>
    <n v="2"/>
    <n v="2.27"/>
  </r>
  <r>
    <n v="6599"/>
    <d v="2016-12-23T00:00:00"/>
    <x v="2"/>
    <x v="11"/>
    <x v="150"/>
    <x v="22"/>
    <x v="0"/>
    <x v="0"/>
    <x v="1667"/>
    <x v="4053"/>
    <n v="1"/>
    <n v="22.99"/>
  </r>
  <r>
    <n v="6600"/>
    <d v="2016-12-23T00:00:00"/>
    <x v="2"/>
    <x v="11"/>
    <x v="150"/>
    <x v="22"/>
    <x v="0"/>
    <x v="10"/>
    <x v="21"/>
    <x v="32"/>
    <n v="2"/>
    <n v="30.36"/>
  </r>
  <r>
    <n v="6601"/>
    <d v="2016-12-23T00:00:00"/>
    <x v="2"/>
    <x v="11"/>
    <x v="150"/>
    <x v="22"/>
    <x v="0"/>
    <x v="2"/>
    <x v="479"/>
    <x v="1410"/>
    <n v="4"/>
    <n v="55.9"/>
  </r>
  <r>
    <n v="6602"/>
    <d v="2016-12-23T00:00:00"/>
    <x v="2"/>
    <x v="11"/>
    <x v="27"/>
    <x v="43"/>
    <x v="2"/>
    <x v="16"/>
    <x v="937"/>
    <x v="1132"/>
    <n v="4"/>
    <n v="899.98"/>
  </r>
  <r>
    <n v="6603"/>
    <d v="2016-12-23T00:00:00"/>
    <x v="2"/>
    <x v="11"/>
    <x v="174"/>
    <x v="0"/>
    <x v="2"/>
    <x v="6"/>
    <x v="11"/>
    <x v="1768"/>
    <n v="3"/>
    <n v="39.69"/>
  </r>
  <r>
    <n v="6604"/>
    <d v="2016-12-23T00:00:00"/>
    <x v="2"/>
    <x v="11"/>
    <x v="174"/>
    <x v="0"/>
    <x v="0"/>
    <x v="1"/>
    <x v="893"/>
    <x v="413"/>
    <n v="9"/>
    <n v="14.74"/>
  </r>
  <r>
    <n v="6605"/>
    <d v="2016-12-23T00:00:00"/>
    <x v="2"/>
    <x v="11"/>
    <x v="174"/>
    <x v="0"/>
    <x v="2"/>
    <x v="6"/>
    <x v="1613"/>
    <x v="2939"/>
    <n v="3"/>
    <n v="35.99"/>
  </r>
  <r>
    <n v="6606"/>
    <d v="2016-12-23T00:00:00"/>
    <x v="2"/>
    <x v="11"/>
    <x v="174"/>
    <x v="0"/>
    <x v="2"/>
    <x v="6"/>
    <x v="574"/>
    <x v="2373"/>
    <n v="3"/>
    <n v="14.84"/>
  </r>
  <r>
    <n v="6607"/>
    <d v="2016-12-23T00:00:00"/>
    <x v="2"/>
    <x v="11"/>
    <x v="174"/>
    <x v="0"/>
    <x v="1"/>
    <x v="8"/>
    <x v="1670"/>
    <x v="3064"/>
    <n v="2"/>
    <n v="-0.76"/>
  </r>
  <r>
    <n v="6608"/>
    <d v="2016-12-23T00:00:00"/>
    <x v="2"/>
    <x v="11"/>
    <x v="365"/>
    <x v="2"/>
    <x v="0"/>
    <x v="0"/>
    <x v="971"/>
    <x v="1140"/>
    <n v="2"/>
    <n v="2.69"/>
  </r>
  <r>
    <n v="6609"/>
    <d v="2016-12-23T00:00:00"/>
    <x v="2"/>
    <x v="11"/>
    <x v="365"/>
    <x v="2"/>
    <x v="2"/>
    <x v="6"/>
    <x v="1792"/>
    <x v="4170"/>
    <n v="5"/>
    <n v="-374.99"/>
  </r>
  <r>
    <n v="6610"/>
    <d v="2016-12-24T00:00:00"/>
    <x v="2"/>
    <x v="11"/>
    <x v="237"/>
    <x v="25"/>
    <x v="0"/>
    <x v="3"/>
    <x v="36"/>
    <x v="3980"/>
    <n v="3"/>
    <n v="-20.45"/>
  </r>
  <r>
    <n v="6611"/>
    <d v="2016-12-24T00:00:00"/>
    <x v="2"/>
    <x v="11"/>
    <x v="237"/>
    <x v="25"/>
    <x v="0"/>
    <x v="2"/>
    <x v="1002"/>
    <x v="4171"/>
    <n v="3"/>
    <n v="-47.25"/>
  </r>
  <r>
    <n v="6612"/>
    <d v="2016-12-24T00:00:00"/>
    <x v="2"/>
    <x v="11"/>
    <x v="237"/>
    <x v="25"/>
    <x v="2"/>
    <x v="9"/>
    <x v="1253"/>
    <x v="4172"/>
    <n v="8"/>
    <n v="76.7"/>
  </r>
  <r>
    <n v="6613"/>
    <d v="2016-12-24T00:00:00"/>
    <x v="2"/>
    <x v="11"/>
    <x v="625"/>
    <x v="22"/>
    <x v="0"/>
    <x v="0"/>
    <x v="257"/>
    <x v="1803"/>
    <n v="5"/>
    <n v="16.03"/>
  </r>
  <r>
    <n v="6614"/>
    <d v="2016-12-24T00:00:00"/>
    <x v="2"/>
    <x v="11"/>
    <x v="401"/>
    <x v="20"/>
    <x v="1"/>
    <x v="8"/>
    <x v="259"/>
    <x v="4173"/>
    <n v="9"/>
    <n v="207.89"/>
  </r>
  <r>
    <n v="6615"/>
    <d v="2016-12-24T00:00:00"/>
    <x v="2"/>
    <x v="11"/>
    <x v="203"/>
    <x v="20"/>
    <x v="2"/>
    <x v="6"/>
    <x v="987"/>
    <x v="640"/>
    <n v="3"/>
    <n v="53.45"/>
  </r>
  <r>
    <n v="6616"/>
    <d v="2016-12-24T00:00:00"/>
    <x v="2"/>
    <x v="11"/>
    <x v="573"/>
    <x v="3"/>
    <x v="1"/>
    <x v="8"/>
    <x v="734"/>
    <x v="3435"/>
    <n v="7"/>
    <n v="18.46"/>
  </r>
  <r>
    <n v="6617"/>
    <d v="2016-12-24T00:00:00"/>
    <x v="2"/>
    <x v="11"/>
    <x v="573"/>
    <x v="3"/>
    <x v="0"/>
    <x v="10"/>
    <x v="21"/>
    <x v="3275"/>
    <n v="7"/>
    <n v="18.690000000000001"/>
  </r>
  <r>
    <n v="6618"/>
    <d v="2016-12-25T00:00:00"/>
    <x v="2"/>
    <x v="11"/>
    <x v="271"/>
    <x v="3"/>
    <x v="2"/>
    <x v="6"/>
    <x v="1793"/>
    <x v="4174"/>
    <n v="7"/>
    <n v="257.58999999999997"/>
  </r>
  <r>
    <n v="6619"/>
    <d v="2016-12-25T00:00:00"/>
    <x v="2"/>
    <x v="11"/>
    <x v="271"/>
    <x v="3"/>
    <x v="0"/>
    <x v="0"/>
    <x v="5"/>
    <x v="413"/>
    <n v="7"/>
    <n v="21.77"/>
  </r>
  <r>
    <n v="6620"/>
    <d v="2016-12-25T00:00:00"/>
    <x v="2"/>
    <x v="11"/>
    <x v="271"/>
    <x v="3"/>
    <x v="2"/>
    <x v="9"/>
    <x v="390"/>
    <x v="4175"/>
    <n v="7"/>
    <n v="76.27"/>
  </r>
  <r>
    <n v="6621"/>
    <d v="2016-12-25T00:00:00"/>
    <x v="2"/>
    <x v="11"/>
    <x v="280"/>
    <x v="20"/>
    <x v="0"/>
    <x v="3"/>
    <x v="637"/>
    <x v="213"/>
    <n v="2"/>
    <n v="11.75"/>
  </r>
  <r>
    <n v="6622"/>
    <d v="2016-12-25T00:00:00"/>
    <x v="2"/>
    <x v="11"/>
    <x v="531"/>
    <x v="38"/>
    <x v="1"/>
    <x v="8"/>
    <x v="984"/>
    <x v="1609"/>
    <n v="4"/>
    <n v="6.55"/>
  </r>
  <r>
    <n v="6623"/>
    <d v="2016-12-25T00:00:00"/>
    <x v="2"/>
    <x v="11"/>
    <x v="364"/>
    <x v="22"/>
    <x v="1"/>
    <x v="5"/>
    <x v="1083"/>
    <x v="648"/>
    <n v="3"/>
    <n v="52.38"/>
  </r>
  <r>
    <n v="6624"/>
    <d v="2016-12-25T00:00:00"/>
    <x v="2"/>
    <x v="11"/>
    <x v="364"/>
    <x v="22"/>
    <x v="1"/>
    <x v="13"/>
    <x v="670"/>
    <x v="4176"/>
    <n v="5"/>
    <n v="629.01"/>
  </r>
  <r>
    <n v="6625"/>
    <d v="2016-12-25T00:00:00"/>
    <x v="2"/>
    <x v="11"/>
    <x v="230"/>
    <x v="12"/>
    <x v="1"/>
    <x v="13"/>
    <x v="436"/>
    <x v="1626"/>
    <n v="1"/>
    <n v="-24.1"/>
  </r>
  <r>
    <n v="6626"/>
    <d v="2016-12-25T00:00:00"/>
    <x v="2"/>
    <x v="11"/>
    <x v="230"/>
    <x v="12"/>
    <x v="2"/>
    <x v="15"/>
    <x v="1702"/>
    <x v="4177"/>
    <n v="2"/>
    <n v="-386.96"/>
  </r>
  <r>
    <n v="6627"/>
    <d v="2016-12-25T00:00:00"/>
    <x v="2"/>
    <x v="11"/>
    <x v="230"/>
    <x v="12"/>
    <x v="2"/>
    <x v="9"/>
    <x v="401"/>
    <x v="4178"/>
    <n v="3"/>
    <n v="-7.9"/>
  </r>
  <r>
    <n v="6628"/>
    <d v="2016-12-25T00:00:00"/>
    <x v="2"/>
    <x v="11"/>
    <x v="230"/>
    <x v="12"/>
    <x v="2"/>
    <x v="9"/>
    <x v="128"/>
    <x v="2891"/>
    <n v="2"/>
    <n v="21.42"/>
  </r>
  <r>
    <n v="6629"/>
    <d v="2016-12-25T00:00:00"/>
    <x v="2"/>
    <x v="11"/>
    <x v="230"/>
    <x v="12"/>
    <x v="1"/>
    <x v="5"/>
    <x v="1004"/>
    <x v="3587"/>
    <n v="2"/>
    <n v="4.2"/>
  </r>
  <r>
    <n v="6630"/>
    <d v="2016-12-25T00:00:00"/>
    <x v="2"/>
    <x v="11"/>
    <x v="504"/>
    <x v="20"/>
    <x v="1"/>
    <x v="13"/>
    <x v="134"/>
    <x v="4019"/>
    <n v="2"/>
    <n v="-120.05"/>
  </r>
  <r>
    <n v="6631"/>
    <d v="2016-12-25T00:00:00"/>
    <x v="2"/>
    <x v="11"/>
    <x v="504"/>
    <x v="20"/>
    <x v="1"/>
    <x v="5"/>
    <x v="1111"/>
    <x v="4179"/>
    <n v="3"/>
    <n v="173.33"/>
  </r>
  <r>
    <n v="6632"/>
    <d v="2016-12-25T00:00:00"/>
    <x v="2"/>
    <x v="11"/>
    <x v="603"/>
    <x v="13"/>
    <x v="0"/>
    <x v="4"/>
    <x v="46"/>
    <x v="4180"/>
    <n v="9"/>
    <n v="5.37"/>
  </r>
  <r>
    <n v="6633"/>
    <d v="2016-12-25T00:00:00"/>
    <x v="2"/>
    <x v="11"/>
    <x v="603"/>
    <x v="13"/>
    <x v="2"/>
    <x v="9"/>
    <x v="1390"/>
    <x v="4181"/>
    <n v="2"/>
    <n v="171.99"/>
  </r>
  <r>
    <n v="6634"/>
    <d v="2016-12-25T00:00:00"/>
    <x v="2"/>
    <x v="11"/>
    <x v="603"/>
    <x v="13"/>
    <x v="1"/>
    <x v="8"/>
    <x v="1063"/>
    <x v="4182"/>
    <n v="5"/>
    <n v="137.54"/>
  </r>
  <r>
    <n v="6635"/>
    <d v="2016-12-25T00:00:00"/>
    <x v="2"/>
    <x v="11"/>
    <x v="603"/>
    <x v="13"/>
    <x v="0"/>
    <x v="0"/>
    <x v="1195"/>
    <x v="1653"/>
    <n v="3"/>
    <n v="49.97"/>
  </r>
  <r>
    <n v="6636"/>
    <d v="2016-12-25T00:00:00"/>
    <x v="2"/>
    <x v="11"/>
    <x v="364"/>
    <x v="20"/>
    <x v="1"/>
    <x v="5"/>
    <x v="47"/>
    <x v="4183"/>
    <n v="8"/>
    <n v="313.26"/>
  </r>
  <r>
    <n v="6637"/>
    <d v="2016-12-26T00:00:00"/>
    <x v="2"/>
    <x v="11"/>
    <x v="558"/>
    <x v="22"/>
    <x v="0"/>
    <x v="0"/>
    <x v="1791"/>
    <x v="301"/>
    <n v="5"/>
    <n v="15.59"/>
  </r>
  <r>
    <n v="6638"/>
    <d v="2016-12-26T00:00:00"/>
    <x v="2"/>
    <x v="11"/>
    <x v="177"/>
    <x v="20"/>
    <x v="2"/>
    <x v="9"/>
    <x v="991"/>
    <x v="1236"/>
    <n v="3"/>
    <n v="18.89"/>
  </r>
  <r>
    <n v="6639"/>
    <d v="2016-12-26T00:00:00"/>
    <x v="2"/>
    <x v="11"/>
    <x v="562"/>
    <x v="26"/>
    <x v="0"/>
    <x v="12"/>
    <x v="1787"/>
    <x v="4184"/>
    <n v="2"/>
    <n v="3.51"/>
  </r>
  <r>
    <n v="6640"/>
    <d v="2016-12-26T00:00:00"/>
    <x v="2"/>
    <x v="11"/>
    <x v="554"/>
    <x v="26"/>
    <x v="0"/>
    <x v="4"/>
    <x v="760"/>
    <x v="4185"/>
    <n v="2"/>
    <n v="2.5499999999999998"/>
  </r>
  <r>
    <n v="6641"/>
    <d v="2016-12-26T00:00:00"/>
    <x v="2"/>
    <x v="11"/>
    <x v="411"/>
    <x v="3"/>
    <x v="0"/>
    <x v="14"/>
    <x v="1722"/>
    <x v="4186"/>
    <n v="2"/>
    <n v="4.97"/>
  </r>
  <r>
    <n v="6642"/>
    <d v="2016-12-26T00:00:00"/>
    <x v="2"/>
    <x v="11"/>
    <x v="411"/>
    <x v="3"/>
    <x v="2"/>
    <x v="6"/>
    <x v="482"/>
    <x v="250"/>
    <n v="2"/>
    <n v="30.24"/>
  </r>
  <r>
    <n v="6643"/>
    <d v="2016-12-26T00:00:00"/>
    <x v="2"/>
    <x v="11"/>
    <x v="411"/>
    <x v="3"/>
    <x v="1"/>
    <x v="5"/>
    <x v="1331"/>
    <x v="1190"/>
    <n v="3"/>
    <n v="-5.49"/>
  </r>
  <r>
    <n v="6644"/>
    <d v="2016-12-26T00:00:00"/>
    <x v="2"/>
    <x v="11"/>
    <x v="411"/>
    <x v="3"/>
    <x v="0"/>
    <x v="12"/>
    <x v="936"/>
    <x v="2423"/>
    <n v="2"/>
    <n v="2.0499999999999998"/>
  </r>
  <r>
    <n v="6645"/>
    <d v="2016-12-26T00:00:00"/>
    <x v="2"/>
    <x v="11"/>
    <x v="411"/>
    <x v="3"/>
    <x v="1"/>
    <x v="13"/>
    <x v="177"/>
    <x v="3356"/>
    <n v="3"/>
    <n v="33.85"/>
  </r>
  <r>
    <n v="6646"/>
    <d v="2016-12-26T00:00:00"/>
    <x v="2"/>
    <x v="11"/>
    <x v="411"/>
    <x v="3"/>
    <x v="0"/>
    <x v="4"/>
    <x v="373"/>
    <x v="4187"/>
    <n v="3"/>
    <n v="15.11"/>
  </r>
  <r>
    <n v="6647"/>
    <d v="2016-12-26T00:00:00"/>
    <x v="2"/>
    <x v="11"/>
    <x v="653"/>
    <x v="23"/>
    <x v="1"/>
    <x v="5"/>
    <x v="1318"/>
    <x v="549"/>
    <n v="3"/>
    <n v="25.55"/>
  </r>
  <r>
    <n v="6648"/>
    <d v="2016-12-26T00:00:00"/>
    <x v="2"/>
    <x v="11"/>
    <x v="653"/>
    <x v="23"/>
    <x v="0"/>
    <x v="12"/>
    <x v="244"/>
    <x v="4188"/>
    <n v="1"/>
    <n v="7.42"/>
  </r>
  <r>
    <n v="6649"/>
    <d v="2016-12-26T00:00:00"/>
    <x v="2"/>
    <x v="11"/>
    <x v="202"/>
    <x v="20"/>
    <x v="0"/>
    <x v="3"/>
    <x v="1496"/>
    <x v="214"/>
    <n v="3"/>
    <n v="1.68"/>
  </r>
  <r>
    <n v="6650"/>
    <d v="2016-12-27T00:00:00"/>
    <x v="2"/>
    <x v="11"/>
    <x v="196"/>
    <x v="1"/>
    <x v="1"/>
    <x v="5"/>
    <x v="1417"/>
    <x v="4189"/>
    <n v="8"/>
    <n v="-12.08"/>
  </r>
  <r>
    <n v="6651"/>
    <d v="2016-12-27T00:00:00"/>
    <x v="2"/>
    <x v="11"/>
    <x v="711"/>
    <x v="0"/>
    <x v="0"/>
    <x v="0"/>
    <x v="1110"/>
    <x v="320"/>
    <n v="2"/>
    <n v="3.63"/>
  </r>
  <r>
    <n v="6652"/>
    <d v="2016-12-27T00:00:00"/>
    <x v="2"/>
    <x v="11"/>
    <x v="711"/>
    <x v="0"/>
    <x v="0"/>
    <x v="0"/>
    <x v="1216"/>
    <x v="1379"/>
    <n v="4"/>
    <n v="7.4"/>
  </r>
  <r>
    <n v="6653"/>
    <d v="2016-12-27T00:00:00"/>
    <x v="2"/>
    <x v="11"/>
    <x v="363"/>
    <x v="10"/>
    <x v="2"/>
    <x v="9"/>
    <x v="1598"/>
    <x v="4190"/>
    <n v="2"/>
    <n v="0.5"/>
  </r>
  <r>
    <n v="6654"/>
    <d v="2016-12-27T00:00:00"/>
    <x v="2"/>
    <x v="11"/>
    <x v="306"/>
    <x v="3"/>
    <x v="0"/>
    <x v="1"/>
    <x v="349"/>
    <x v="953"/>
    <n v="7"/>
    <n v="9.8800000000000008"/>
  </r>
  <r>
    <n v="6655"/>
    <d v="2016-12-27T00:00:00"/>
    <x v="2"/>
    <x v="11"/>
    <x v="476"/>
    <x v="10"/>
    <x v="0"/>
    <x v="7"/>
    <x v="642"/>
    <x v="4191"/>
    <n v="6"/>
    <n v="6.23"/>
  </r>
  <r>
    <n v="6656"/>
    <d v="2016-12-27T00:00:00"/>
    <x v="2"/>
    <x v="11"/>
    <x v="677"/>
    <x v="5"/>
    <x v="0"/>
    <x v="1"/>
    <x v="315"/>
    <x v="2827"/>
    <n v="1"/>
    <n v="1.2"/>
  </r>
  <r>
    <n v="6657"/>
    <d v="2016-12-29T00:00:00"/>
    <x v="2"/>
    <x v="11"/>
    <x v="47"/>
    <x v="21"/>
    <x v="1"/>
    <x v="5"/>
    <x v="1082"/>
    <x v="4192"/>
    <n v="5"/>
    <n v="60.36"/>
  </r>
  <r>
    <n v="6658"/>
    <d v="2016-12-29T00:00:00"/>
    <x v="2"/>
    <x v="11"/>
    <x v="75"/>
    <x v="1"/>
    <x v="0"/>
    <x v="0"/>
    <x v="655"/>
    <x v="2698"/>
    <n v="6"/>
    <n v="67.44"/>
  </r>
  <r>
    <n v="6659"/>
    <d v="2016-12-29T00:00:00"/>
    <x v="2"/>
    <x v="11"/>
    <x v="634"/>
    <x v="15"/>
    <x v="0"/>
    <x v="3"/>
    <x v="1469"/>
    <x v="3410"/>
    <n v="4"/>
    <n v="-27.93"/>
  </r>
  <r>
    <n v="6660"/>
    <d v="2016-12-29T00:00:00"/>
    <x v="2"/>
    <x v="11"/>
    <x v="634"/>
    <x v="15"/>
    <x v="0"/>
    <x v="3"/>
    <x v="253"/>
    <x v="2421"/>
    <n v="3"/>
    <n v="-1.97"/>
  </r>
  <r>
    <n v="6661"/>
    <d v="2016-12-29T00:00:00"/>
    <x v="2"/>
    <x v="11"/>
    <x v="101"/>
    <x v="42"/>
    <x v="1"/>
    <x v="8"/>
    <x v="1200"/>
    <x v="672"/>
    <n v="6"/>
    <n v="23.99"/>
  </r>
  <r>
    <n v="6662"/>
    <d v="2016-12-29T00:00:00"/>
    <x v="2"/>
    <x v="11"/>
    <x v="101"/>
    <x v="42"/>
    <x v="0"/>
    <x v="12"/>
    <x v="103"/>
    <x v="105"/>
    <n v="2"/>
    <n v="22.95"/>
  </r>
  <r>
    <n v="6663"/>
    <d v="2016-12-29T00:00:00"/>
    <x v="2"/>
    <x v="11"/>
    <x v="766"/>
    <x v="3"/>
    <x v="0"/>
    <x v="3"/>
    <x v="701"/>
    <x v="3332"/>
    <n v="3"/>
    <n v="3.93"/>
  </r>
  <r>
    <n v="6664"/>
    <d v="2016-12-29T00:00:00"/>
    <x v="2"/>
    <x v="11"/>
    <x v="318"/>
    <x v="11"/>
    <x v="0"/>
    <x v="10"/>
    <x v="1068"/>
    <x v="4193"/>
    <n v="3"/>
    <n v="10.42"/>
  </r>
  <r>
    <n v="6665"/>
    <d v="2016-12-29T00:00:00"/>
    <x v="2"/>
    <x v="11"/>
    <x v="167"/>
    <x v="16"/>
    <x v="0"/>
    <x v="0"/>
    <x v="257"/>
    <x v="30"/>
    <n v="7"/>
    <n v="13.09"/>
  </r>
  <r>
    <n v="6666"/>
    <d v="2016-12-29T00:00:00"/>
    <x v="2"/>
    <x v="11"/>
    <x v="167"/>
    <x v="16"/>
    <x v="0"/>
    <x v="0"/>
    <x v="1133"/>
    <x v="2156"/>
    <n v="6"/>
    <n v="8.8699999999999992"/>
  </r>
  <r>
    <n v="6667"/>
    <d v="2016-12-29T00:00:00"/>
    <x v="2"/>
    <x v="11"/>
    <x v="251"/>
    <x v="3"/>
    <x v="0"/>
    <x v="2"/>
    <x v="845"/>
    <x v="4194"/>
    <n v="1"/>
    <n v="4.07"/>
  </r>
  <r>
    <n v="6668"/>
    <d v="2016-12-29T00:00:00"/>
    <x v="2"/>
    <x v="11"/>
    <x v="251"/>
    <x v="3"/>
    <x v="0"/>
    <x v="14"/>
    <x v="1360"/>
    <x v="3071"/>
    <n v="2"/>
    <n v="7.27"/>
  </r>
  <r>
    <n v="6669"/>
    <d v="2016-12-30T00:00:00"/>
    <x v="2"/>
    <x v="11"/>
    <x v="435"/>
    <x v="0"/>
    <x v="0"/>
    <x v="3"/>
    <x v="872"/>
    <x v="4195"/>
    <n v="6"/>
    <n v="-10.39"/>
  </r>
  <r>
    <n v="6670"/>
    <d v="2016-12-30T00:00:00"/>
    <x v="2"/>
    <x v="11"/>
    <x v="240"/>
    <x v="10"/>
    <x v="0"/>
    <x v="1"/>
    <x v="1165"/>
    <x v="1408"/>
    <n v="2"/>
    <n v="1.99"/>
  </r>
  <r>
    <n v="6671"/>
    <d v="2016-12-30T00:00:00"/>
    <x v="2"/>
    <x v="11"/>
    <x v="240"/>
    <x v="10"/>
    <x v="0"/>
    <x v="14"/>
    <x v="472"/>
    <x v="4196"/>
    <n v="2"/>
    <n v="1.03"/>
  </r>
  <r>
    <n v="6672"/>
    <d v="2016-12-30T00:00:00"/>
    <x v="2"/>
    <x v="11"/>
    <x v="425"/>
    <x v="3"/>
    <x v="0"/>
    <x v="2"/>
    <x v="1407"/>
    <x v="3082"/>
    <n v="4"/>
    <n v="125.14"/>
  </r>
  <r>
    <n v="6673"/>
    <d v="2016-12-30T00:00:00"/>
    <x v="2"/>
    <x v="11"/>
    <x v="425"/>
    <x v="3"/>
    <x v="0"/>
    <x v="3"/>
    <x v="1430"/>
    <x v="3745"/>
    <n v="1"/>
    <n v="2.15"/>
  </r>
  <r>
    <n v="6674"/>
    <d v="2016-12-30T00:00:00"/>
    <x v="2"/>
    <x v="11"/>
    <x v="12"/>
    <x v="2"/>
    <x v="1"/>
    <x v="5"/>
    <x v="528"/>
    <x v="4197"/>
    <n v="1"/>
    <n v="0"/>
  </r>
  <r>
    <n v="6675"/>
    <d v="2016-12-30T00:00:00"/>
    <x v="2"/>
    <x v="11"/>
    <x v="781"/>
    <x v="2"/>
    <x v="0"/>
    <x v="4"/>
    <x v="1163"/>
    <x v="356"/>
    <n v="5"/>
    <n v="1.65"/>
  </r>
  <r>
    <n v="6676"/>
    <d v="2016-12-30T00:00:00"/>
    <x v="2"/>
    <x v="11"/>
    <x v="216"/>
    <x v="16"/>
    <x v="0"/>
    <x v="0"/>
    <x v="1675"/>
    <x v="4198"/>
    <n v="4"/>
    <n v="25.28"/>
  </r>
  <r>
    <n v="6677"/>
    <d v="2016-12-31T00:00:00"/>
    <x v="2"/>
    <x v="11"/>
    <x v="254"/>
    <x v="17"/>
    <x v="0"/>
    <x v="4"/>
    <x v="1559"/>
    <x v="2788"/>
    <n v="2"/>
    <n v="1.64"/>
  </r>
  <r>
    <n v="6678"/>
    <d v="2016-12-31T00:00:00"/>
    <x v="2"/>
    <x v="11"/>
    <x v="254"/>
    <x v="17"/>
    <x v="0"/>
    <x v="3"/>
    <x v="1172"/>
    <x v="4199"/>
    <n v="7"/>
    <n v="53.92"/>
  </r>
  <r>
    <n v="6679"/>
    <d v="2016-12-31T00:00:00"/>
    <x v="2"/>
    <x v="11"/>
    <x v="280"/>
    <x v="3"/>
    <x v="2"/>
    <x v="6"/>
    <x v="458"/>
    <x v="250"/>
    <n v="3"/>
    <n v="22.68"/>
  </r>
  <r>
    <n v="6680"/>
    <d v="2016-12-31T00:00:00"/>
    <x v="2"/>
    <x v="11"/>
    <x v="287"/>
    <x v="16"/>
    <x v="0"/>
    <x v="4"/>
    <x v="137"/>
    <x v="2959"/>
    <n v="3"/>
    <n v="3.57"/>
  </r>
  <r>
    <n v="6681"/>
    <d v="2016-12-31T00:00:00"/>
    <x v="2"/>
    <x v="11"/>
    <x v="287"/>
    <x v="16"/>
    <x v="0"/>
    <x v="0"/>
    <x v="1357"/>
    <x v="4200"/>
    <n v="5"/>
    <n v="8.2200000000000006"/>
  </r>
  <r>
    <n v="6682"/>
    <d v="2016-12-31T00:00:00"/>
    <x v="2"/>
    <x v="11"/>
    <x v="652"/>
    <x v="3"/>
    <x v="0"/>
    <x v="3"/>
    <x v="445"/>
    <x v="4201"/>
    <n v="3"/>
    <n v="13.43"/>
  </r>
  <r>
    <n v="6683"/>
    <d v="2016-12-31T00:00:00"/>
    <x v="2"/>
    <x v="11"/>
    <x v="257"/>
    <x v="10"/>
    <x v="0"/>
    <x v="2"/>
    <x v="1204"/>
    <x v="2997"/>
    <n v="4"/>
    <n v="-35.22"/>
  </r>
  <r>
    <n v="6684"/>
    <d v="2017-01-01T00:00:00"/>
    <x v="3"/>
    <x v="0"/>
    <x v="41"/>
    <x v="10"/>
    <x v="1"/>
    <x v="8"/>
    <x v="1112"/>
    <x v="1229"/>
    <n v="4"/>
    <n v="8.56"/>
  </r>
  <r>
    <n v="6685"/>
    <d v="2017-01-01T00:00:00"/>
    <x v="3"/>
    <x v="0"/>
    <x v="236"/>
    <x v="3"/>
    <x v="1"/>
    <x v="8"/>
    <x v="1261"/>
    <x v="4202"/>
    <n v="11"/>
    <n v="199.26"/>
  </r>
  <r>
    <n v="6686"/>
    <d v="2017-01-01T00:00:00"/>
    <x v="3"/>
    <x v="0"/>
    <x v="285"/>
    <x v="21"/>
    <x v="0"/>
    <x v="3"/>
    <x v="106"/>
    <x v="4203"/>
    <n v="2"/>
    <n v="1.73"/>
  </r>
  <r>
    <n v="6687"/>
    <d v="2017-01-01T00:00:00"/>
    <x v="3"/>
    <x v="0"/>
    <x v="744"/>
    <x v="0"/>
    <x v="0"/>
    <x v="2"/>
    <x v="2"/>
    <x v="4204"/>
    <n v="5"/>
    <n v="-107.96"/>
  </r>
  <r>
    <n v="6688"/>
    <d v="2017-01-01T00:00:00"/>
    <x v="3"/>
    <x v="0"/>
    <x v="744"/>
    <x v="0"/>
    <x v="1"/>
    <x v="8"/>
    <x v="759"/>
    <x v="4205"/>
    <n v="5"/>
    <n v="-187.38"/>
  </r>
  <r>
    <n v="6689"/>
    <d v="2017-01-01T00:00:00"/>
    <x v="3"/>
    <x v="0"/>
    <x v="744"/>
    <x v="0"/>
    <x v="1"/>
    <x v="5"/>
    <x v="1395"/>
    <x v="4206"/>
    <n v="4"/>
    <n v="-26.64"/>
  </r>
  <r>
    <n v="6690"/>
    <d v="2017-01-01T00:00:00"/>
    <x v="3"/>
    <x v="0"/>
    <x v="744"/>
    <x v="0"/>
    <x v="0"/>
    <x v="4"/>
    <x v="581"/>
    <x v="4207"/>
    <n v="4"/>
    <n v="2.23"/>
  </r>
  <r>
    <n v="6691"/>
    <d v="2017-01-01T00:00:00"/>
    <x v="3"/>
    <x v="0"/>
    <x v="744"/>
    <x v="0"/>
    <x v="0"/>
    <x v="3"/>
    <x v="871"/>
    <x v="4208"/>
    <n v="5"/>
    <n v="-9.7100000000000009"/>
  </r>
  <r>
    <n v="6692"/>
    <d v="2017-01-01T00:00:00"/>
    <x v="3"/>
    <x v="0"/>
    <x v="744"/>
    <x v="0"/>
    <x v="0"/>
    <x v="3"/>
    <x v="73"/>
    <x v="4209"/>
    <n v="14"/>
    <n v="-22.68"/>
  </r>
  <r>
    <n v="6693"/>
    <d v="2017-01-01T00:00:00"/>
    <x v="3"/>
    <x v="0"/>
    <x v="744"/>
    <x v="0"/>
    <x v="0"/>
    <x v="12"/>
    <x v="672"/>
    <x v="934"/>
    <n v="2"/>
    <n v="-38.82"/>
  </r>
  <r>
    <n v="6694"/>
    <d v="2017-01-02T00:00:00"/>
    <x v="3"/>
    <x v="0"/>
    <x v="322"/>
    <x v="25"/>
    <x v="2"/>
    <x v="15"/>
    <x v="1705"/>
    <x v="3350"/>
    <n v="2"/>
    <n v="-27.83"/>
  </r>
  <r>
    <n v="6695"/>
    <d v="2017-01-02T00:00:00"/>
    <x v="3"/>
    <x v="0"/>
    <x v="322"/>
    <x v="25"/>
    <x v="0"/>
    <x v="3"/>
    <x v="594"/>
    <x v="1456"/>
    <n v="5"/>
    <n v="-12.53"/>
  </r>
  <r>
    <n v="6696"/>
    <d v="2017-01-02T00:00:00"/>
    <x v="3"/>
    <x v="0"/>
    <x v="322"/>
    <x v="25"/>
    <x v="0"/>
    <x v="3"/>
    <x v="775"/>
    <x v="3789"/>
    <n v="6"/>
    <n v="-21.16"/>
  </r>
  <r>
    <n v="6697"/>
    <d v="2017-01-02T00:00:00"/>
    <x v="3"/>
    <x v="0"/>
    <x v="603"/>
    <x v="0"/>
    <x v="0"/>
    <x v="4"/>
    <x v="262"/>
    <x v="3635"/>
    <n v="2"/>
    <n v="3.97"/>
  </r>
  <r>
    <n v="6698"/>
    <d v="2017-01-02T00:00:00"/>
    <x v="3"/>
    <x v="0"/>
    <x v="603"/>
    <x v="0"/>
    <x v="0"/>
    <x v="12"/>
    <x v="1794"/>
    <x v="2099"/>
    <n v="2"/>
    <n v="-13.58"/>
  </r>
  <r>
    <n v="6699"/>
    <d v="2017-01-02T00:00:00"/>
    <x v="3"/>
    <x v="0"/>
    <x v="603"/>
    <x v="0"/>
    <x v="1"/>
    <x v="13"/>
    <x v="134"/>
    <x v="2187"/>
    <n v="5"/>
    <n v="-169.64"/>
  </r>
  <r>
    <n v="6700"/>
    <d v="2017-01-02T00:00:00"/>
    <x v="3"/>
    <x v="0"/>
    <x v="603"/>
    <x v="0"/>
    <x v="0"/>
    <x v="2"/>
    <x v="880"/>
    <x v="4210"/>
    <n v="3"/>
    <n v="27.91"/>
  </r>
  <r>
    <n v="6701"/>
    <d v="2017-01-02T00:00:00"/>
    <x v="3"/>
    <x v="0"/>
    <x v="623"/>
    <x v="3"/>
    <x v="2"/>
    <x v="9"/>
    <x v="1487"/>
    <x v="4211"/>
    <n v="1"/>
    <n v="5.81"/>
  </r>
  <r>
    <n v="6702"/>
    <d v="2017-01-03T00:00:00"/>
    <x v="3"/>
    <x v="0"/>
    <x v="16"/>
    <x v="3"/>
    <x v="0"/>
    <x v="0"/>
    <x v="1757"/>
    <x v="2167"/>
    <n v="6"/>
    <n v="18.66"/>
  </r>
  <r>
    <n v="6703"/>
    <d v="2017-01-03T00:00:00"/>
    <x v="3"/>
    <x v="0"/>
    <x v="616"/>
    <x v="3"/>
    <x v="0"/>
    <x v="3"/>
    <x v="1665"/>
    <x v="4212"/>
    <n v="8"/>
    <n v="682.52"/>
  </r>
  <r>
    <n v="6704"/>
    <d v="2017-01-03T00:00:00"/>
    <x v="3"/>
    <x v="0"/>
    <x v="616"/>
    <x v="3"/>
    <x v="0"/>
    <x v="4"/>
    <x v="1472"/>
    <x v="4213"/>
    <n v="3"/>
    <n v="3.1"/>
  </r>
  <r>
    <n v="6705"/>
    <d v="2017-01-06T00:00:00"/>
    <x v="3"/>
    <x v="0"/>
    <x v="285"/>
    <x v="33"/>
    <x v="0"/>
    <x v="3"/>
    <x v="96"/>
    <x v="4214"/>
    <n v="7"/>
    <n v="15.52"/>
  </r>
  <r>
    <n v="6706"/>
    <d v="2017-01-07T00:00:00"/>
    <x v="3"/>
    <x v="0"/>
    <x v="620"/>
    <x v="14"/>
    <x v="2"/>
    <x v="15"/>
    <x v="781"/>
    <x v="982"/>
    <n v="2"/>
    <n v="680"/>
  </r>
  <r>
    <n v="6707"/>
    <d v="2017-01-07T00:00:00"/>
    <x v="3"/>
    <x v="0"/>
    <x v="669"/>
    <x v="16"/>
    <x v="0"/>
    <x v="3"/>
    <x v="253"/>
    <x v="2421"/>
    <n v="3"/>
    <n v="-1.97"/>
  </r>
  <r>
    <n v="6708"/>
    <d v="2017-01-07T00:00:00"/>
    <x v="3"/>
    <x v="0"/>
    <x v="509"/>
    <x v="3"/>
    <x v="0"/>
    <x v="2"/>
    <x v="49"/>
    <x v="4215"/>
    <n v="11"/>
    <n v="44.6"/>
  </r>
  <r>
    <n v="6709"/>
    <d v="2017-01-07T00:00:00"/>
    <x v="3"/>
    <x v="0"/>
    <x v="509"/>
    <x v="3"/>
    <x v="0"/>
    <x v="2"/>
    <x v="204"/>
    <x v="4216"/>
    <n v="3"/>
    <n v="0.61"/>
  </r>
  <r>
    <n v="6710"/>
    <d v="2017-01-07T00:00:00"/>
    <x v="3"/>
    <x v="0"/>
    <x v="509"/>
    <x v="3"/>
    <x v="0"/>
    <x v="14"/>
    <x v="1501"/>
    <x v="4217"/>
    <n v="7"/>
    <n v="31.93"/>
  </r>
  <r>
    <n v="6711"/>
    <d v="2017-01-07T00:00:00"/>
    <x v="3"/>
    <x v="0"/>
    <x v="509"/>
    <x v="3"/>
    <x v="0"/>
    <x v="7"/>
    <x v="78"/>
    <x v="3507"/>
    <n v="1"/>
    <n v="3.55"/>
  </r>
  <r>
    <n v="6712"/>
    <d v="2017-01-08T00:00:00"/>
    <x v="3"/>
    <x v="0"/>
    <x v="332"/>
    <x v="22"/>
    <x v="1"/>
    <x v="13"/>
    <x v="178"/>
    <x v="4218"/>
    <n v="2"/>
    <n v="80.37"/>
  </r>
  <r>
    <n v="6713"/>
    <d v="2017-01-09T00:00:00"/>
    <x v="3"/>
    <x v="0"/>
    <x v="443"/>
    <x v="2"/>
    <x v="0"/>
    <x v="3"/>
    <x v="8"/>
    <x v="4219"/>
    <n v="3"/>
    <n v="-228.74"/>
  </r>
  <r>
    <n v="6714"/>
    <d v="2017-01-12T00:00:00"/>
    <x v="3"/>
    <x v="0"/>
    <x v="163"/>
    <x v="44"/>
    <x v="0"/>
    <x v="0"/>
    <x v="59"/>
    <x v="61"/>
    <n v="6"/>
    <n v="19.239999999999998"/>
  </r>
  <r>
    <n v="6715"/>
    <d v="2017-01-12T00:00:00"/>
    <x v="3"/>
    <x v="0"/>
    <x v="163"/>
    <x v="44"/>
    <x v="1"/>
    <x v="8"/>
    <x v="1310"/>
    <x v="1859"/>
    <n v="2"/>
    <n v="15.83"/>
  </r>
  <r>
    <n v="6716"/>
    <d v="2017-01-12T00:00:00"/>
    <x v="3"/>
    <x v="0"/>
    <x v="637"/>
    <x v="3"/>
    <x v="0"/>
    <x v="10"/>
    <x v="21"/>
    <x v="4220"/>
    <n v="1"/>
    <n v="4.8899999999999997"/>
  </r>
  <r>
    <n v="6717"/>
    <d v="2017-01-12T00:00:00"/>
    <x v="3"/>
    <x v="0"/>
    <x v="639"/>
    <x v="0"/>
    <x v="0"/>
    <x v="3"/>
    <x v="1391"/>
    <x v="4221"/>
    <n v="5"/>
    <n v="-1141.47"/>
  </r>
  <r>
    <n v="6718"/>
    <d v="2017-01-13T00:00:00"/>
    <x v="3"/>
    <x v="0"/>
    <x v="552"/>
    <x v="24"/>
    <x v="0"/>
    <x v="0"/>
    <x v="736"/>
    <x v="331"/>
    <n v="5"/>
    <n v="15.55"/>
  </r>
  <r>
    <n v="6719"/>
    <d v="2017-01-13T00:00:00"/>
    <x v="3"/>
    <x v="0"/>
    <x v="552"/>
    <x v="24"/>
    <x v="0"/>
    <x v="4"/>
    <x v="358"/>
    <x v="4222"/>
    <n v="6"/>
    <n v="54.58"/>
  </r>
  <r>
    <n v="6720"/>
    <d v="2017-01-13T00:00:00"/>
    <x v="3"/>
    <x v="0"/>
    <x v="552"/>
    <x v="24"/>
    <x v="0"/>
    <x v="14"/>
    <x v="270"/>
    <x v="290"/>
    <n v="5"/>
    <n v="83.28"/>
  </r>
  <r>
    <n v="6721"/>
    <d v="2017-01-13T00:00:00"/>
    <x v="3"/>
    <x v="0"/>
    <x v="552"/>
    <x v="24"/>
    <x v="1"/>
    <x v="11"/>
    <x v="506"/>
    <x v="549"/>
    <n v="3"/>
    <n v="53.24"/>
  </r>
  <r>
    <n v="6722"/>
    <d v="2017-01-14T00:00:00"/>
    <x v="3"/>
    <x v="0"/>
    <x v="751"/>
    <x v="25"/>
    <x v="0"/>
    <x v="10"/>
    <x v="41"/>
    <x v="4223"/>
    <n v="1"/>
    <n v="7.34"/>
  </r>
  <r>
    <n v="6723"/>
    <d v="2017-01-14T00:00:00"/>
    <x v="3"/>
    <x v="0"/>
    <x v="751"/>
    <x v="25"/>
    <x v="2"/>
    <x v="6"/>
    <x v="119"/>
    <x v="2890"/>
    <n v="5"/>
    <n v="0.69"/>
  </r>
  <r>
    <n v="6724"/>
    <d v="2017-01-14T00:00:00"/>
    <x v="3"/>
    <x v="0"/>
    <x v="609"/>
    <x v="26"/>
    <x v="2"/>
    <x v="9"/>
    <x v="1623"/>
    <x v="4224"/>
    <n v="7"/>
    <n v="-14.79"/>
  </r>
  <r>
    <n v="6725"/>
    <d v="2017-01-14T00:00:00"/>
    <x v="3"/>
    <x v="0"/>
    <x v="609"/>
    <x v="26"/>
    <x v="0"/>
    <x v="2"/>
    <x v="1440"/>
    <x v="4225"/>
    <n v="9"/>
    <n v="14.75"/>
  </r>
  <r>
    <n v="6726"/>
    <d v="2017-01-14T00:00:00"/>
    <x v="3"/>
    <x v="0"/>
    <x v="248"/>
    <x v="15"/>
    <x v="0"/>
    <x v="10"/>
    <x v="920"/>
    <x v="80"/>
    <n v="3"/>
    <n v="6.65"/>
  </r>
  <r>
    <n v="6727"/>
    <d v="2017-01-14T00:00:00"/>
    <x v="3"/>
    <x v="0"/>
    <x v="248"/>
    <x v="15"/>
    <x v="0"/>
    <x v="0"/>
    <x v="727"/>
    <x v="1308"/>
    <n v="7"/>
    <n v="12.7"/>
  </r>
  <r>
    <n v="6728"/>
    <d v="2017-01-14T00:00:00"/>
    <x v="3"/>
    <x v="0"/>
    <x v="248"/>
    <x v="15"/>
    <x v="2"/>
    <x v="6"/>
    <x v="1727"/>
    <x v="2906"/>
    <n v="2"/>
    <n v="7"/>
  </r>
  <r>
    <n v="6729"/>
    <d v="2017-01-14T00:00:00"/>
    <x v="3"/>
    <x v="0"/>
    <x v="248"/>
    <x v="15"/>
    <x v="0"/>
    <x v="3"/>
    <x v="1428"/>
    <x v="1038"/>
    <n v="5"/>
    <n v="-4.58"/>
  </r>
  <r>
    <n v="6730"/>
    <d v="2017-01-14T00:00:00"/>
    <x v="3"/>
    <x v="0"/>
    <x v="248"/>
    <x v="15"/>
    <x v="0"/>
    <x v="3"/>
    <x v="950"/>
    <x v="1779"/>
    <n v="2"/>
    <n v="-1.84"/>
  </r>
  <r>
    <n v="6731"/>
    <d v="2017-01-14T00:00:00"/>
    <x v="3"/>
    <x v="0"/>
    <x v="703"/>
    <x v="3"/>
    <x v="0"/>
    <x v="0"/>
    <x v="1325"/>
    <x v="276"/>
    <n v="5"/>
    <n v="69.709999999999994"/>
  </r>
  <r>
    <n v="6732"/>
    <d v="2017-01-14T00:00:00"/>
    <x v="3"/>
    <x v="0"/>
    <x v="57"/>
    <x v="18"/>
    <x v="0"/>
    <x v="2"/>
    <x v="1369"/>
    <x v="4226"/>
    <n v="5"/>
    <n v="17.52"/>
  </r>
  <r>
    <n v="6733"/>
    <d v="2017-01-14T00:00:00"/>
    <x v="3"/>
    <x v="0"/>
    <x v="57"/>
    <x v="18"/>
    <x v="0"/>
    <x v="7"/>
    <x v="1371"/>
    <x v="1406"/>
    <n v="2"/>
    <n v="0.1"/>
  </r>
  <r>
    <n v="6734"/>
    <d v="2017-01-14T00:00:00"/>
    <x v="3"/>
    <x v="0"/>
    <x v="57"/>
    <x v="18"/>
    <x v="2"/>
    <x v="6"/>
    <x v="1147"/>
    <x v="409"/>
    <n v="4"/>
    <n v="1.36"/>
  </r>
  <r>
    <n v="6735"/>
    <d v="2017-01-14T00:00:00"/>
    <x v="3"/>
    <x v="0"/>
    <x v="57"/>
    <x v="18"/>
    <x v="0"/>
    <x v="2"/>
    <x v="163"/>
    <x v="4227"/>
    <n v="2"/>
    <n v="5.25"/>
  </r>
  <r>
    <n v="6736"/>
    <d v="2017-01-14T00:00:00"/>
    <x v="3"/>
    <x v="0"/>
    <x v="57"/>
    <x v="18"/>
    <x v="2"/>
    <x v="9"/>
    <x v="915"/>
    <x v="4228"/>
    <n v="4"/>
    <n v="2.5499999999999998"/>
  </r>
  <r>
    <n v="6737"/>
    <d v="2017-01-14T00:00:00"/>
    <x v="3"/>
    <x v="0"/>
    <x v="57"/>
    <x v="18"/>
    <x v="0"/>
    <x v="0"/>
    <x v="1383"/>
    <x v="1185"/>
    <n v="1"/>
    <n v="5.56"/>
  </r>
  <r>
    <n v="6738"/>
    <d v="2017-01-14T00:00:00"/>
    <x v="3"/>
    <x v="0"/>
    <x v="57"/>
    <x v="18"/>
    <x v="2"/>
    <x v="9"/>
    <x v="1253"/>
    <x v="4229"/>
    <n v="4"/>
    <n v="70.31"/>
  </r>
  <r>
    <n v="6739"/>
    <d v="2017-01-14T00:00:00"/>
    <x v="3"/>
    <x v="0"/>
    <x v="57"/>
    <x v="18"/>
    <x v="1"/>
    <x v="8"/>
    <x v="1298"/>
    <x v="3729"/>
    <n v="2"/>
    <n v="8.5299999999999994"/>
  </r>
  <r>
    <n v="6740"/>
    <d v="2017-01-15T00:00:00"/>
    <x v="3"/>
    <x v="0"/>
    <x v="758"/>
    <x v="2"/>
    <x v="0"/>
    <x v="12"/>
    <x v="1743"/>
    <x v="4230"/>
    <n v="1"/>
    <n v="3.87"/>
  </r>
  <r>
    <n v="6741"/>
    <d v="2017-01-15T00:00:00"/>
    <x v="3"/>
    <x v="0"/>
    <x v="758"/>
    <x v="2"/>
    <x v="0"/>
    <x v="12"/>
    <x v="453"/>
    <x v="4231"/>
    <n v="8"/>
    <n v="312.68"/>
  </r>
  <r>
    <n v="6742"/>
    <d v="2017-01-15T00:00:00"/>
    <x v="3"/>
    <x v="0"/>
    <x v="42"/>
    <x v="32"/>
    <x v="0"/>
    <x v="0"/>
    <x v="1700"/>
    <x v="3296"/>
    <n v="2"/>
    <n v="5.84"/>
  </r>
  <r>
    <n v="6743"/>
    <d v="2017-01-15T00:00:00"/>
    <x v="3"/>
    <x v="0"/>
    <x v="722"/>
    <x v="3"/>
    <x v="0"/>
    <x v="4"/>
    <x v="344"/>
    <x v="369"/>
    <n v="5"/>
    <n v="6.21"/>
  </r>
  <r>
    <n v="6744"/>
    <d v="2017-01-15T00:00:00"/>
    <x v="3"/>
    <x v="0"/>
    <x v="560"/>
    <x v="0"/>
    <x v="0"/>
    <x v="3"/>
    <x v="209"/>
    <x v="2122"/>
    <n v="4"/>
    <n v="-52.45"/>
  </r>
  <r>
    <n v="6745"/>
    <d v="2017-01-15T00:00:00"/>
    <x v="3"/>
    <x v="0"/>
    <x v="560"/>
    <x v="0"/>
    <x v="2"/>
    <x v="9"/>
    <x v="33"/>
    <x v="972"/>
    <n v="2"/>
    <n v="14.4"/>
  </r>
  <r>
    <n v="6746"/>
    <d v="2017-01-15T00:00:00"/>
    <x v="3"/>
    <x v="0"/>
    <x v="560"/>
    <x v="0"/>
    <x v="2"/>
    <x v="9"/>
    <x v="918"/>
    <x v="4232"/>
    <n v="8"/>
    <n v="13.3"/>
  </r>
  <r>
    <n v="6747"/>
    <d v="2017-01-15T00:00:00"/>
    <x v="3"/>
    <x v="0"/>
    <x v="560"/>
    <x v="0"/>
    <x v="0"/>
    <x v="3"/>
    <x v="583"/>
    <x v="2269"/>
    <n v="1"/>
    <n v="-6.63"/>
  </r>
  <r>
    <n v="6748"/>
    <d v="2017-01-16T00:00:00"/>
    <x v="3"/>
    <x v="0"/>
    <x v="4"/>
    <x v="3"/>
    <x v="1"/>
    <x v="8"/>
    <x v="480"/>
    <x v="1792"/>
    <n v="4"/>
    <n v="8.1"/>
  </r>
  <r>
    <n v="6749"/>
    <d v="2017-01-16T00:00:00"/>
    <x v="3"/>
    <x v="0"/>
    <x v="4"/>
    <x v="3"/>
    <x v="1"/>
    <x v="13"/>
    <x v="495"/>
    <x v="4233"/>
    <n v="7"/>
    <n v="-14.99"/>
  </r>
  <r>
    <n v="6750"/>
    <d v="2017-01-16T00:00:00"/>
    <x v="3"/>
    <x v="0"/>
    <x v="539"/>
    <x v="14"/>
    <x v="0"/>
    <x v="3"/>
    <x v="501"/>
    <x v="4234"/>
    <n v="4"/>
    <n v="2504.2199999999998"/>
  </r>
  <r>
    <n v="6751"/>
    <d v="2017-01-16T00:00:00"/>
    <x v="3"/>
    <x v="0"/>
    <x v="539"/>
    <x v="14"/>
    <x v="1"/>
    <x v="5"/>
    <x v="946"/>
    <x v="4235"/>
    <n v="3"/>
    <n v="72.64"/>
  </r>
  <r>
    <n v="6752"/>
    <d v="2017-01-16T00:00:00"/>
    <x v="3"/>
    <x v="0"/>
    <x v="539"/>
    <x v="14"/>
    <x v="0"/>
    <x v="0"/>
    <x v="1687"/>
    <x v="4236"/>
    <n v="7"/>
    <n v="25.23"/>
  </r>
  <r>
    <n v="6753"/>
    <d v="2017-01-19T00:00:00"/>
    <x v="3"/>
    <x v="0"/>
    <x v="275"/>
    <x v="0"/>
    <x v="0"/>
    <x v="1"/>
    <x v="1491"/>
    <x v="3233"/>
    <n v="2"/>
    <n v="2.1"/>
  </r>
  <r>
    <n v="6754"/>
    <d v="2017-01-19T00:00:00"/>
    <x v="3"/>
    <x v="0"/>
    <x v="777"/>
    <x v="2"/>
    <x v="2"/>
    <x v="6"/>
    <x v="387"/>
    <x v="4237"/>
    <n v="2"/>
    <n v="-93.08"/>
  </r>
  <r>
    <n v="6755"/>
    <d v="2017-01-19T00:00:00"/>
    <x v="3"/>
    <x v="0"/>
    <x v="777"/>
    <x v="2"/>
    <x v="1"/>
    <x v="8"/>
    <x v="1113"/>
    <x v="4238"/>
    <n v="2"/>
    <n v="6.39"/>
  </r>
  <r>
    <n v="6756"/>
    <d v="2017-01-19T00:00:00"/>
    <x v="3"/>
    <x v="0"/>
    <x v="777"/>
    <x v="2"/>
    <x v="1"/>
    <x v="5"/>
    <x v="1333"/>
    <x v="3653"/>
    <n v="3"/>
    <n v="-63.38"/>
  </r>
  <r>
    <n v="6757"/>
    <d v="2017-01-19T00:00:00"/>
    <x v="3"/>
    <x v="0"/>
    <x v="777"/>
    <x v="2"/>
    <x v="0"/>
    <x v="0"/>
    <x v="1791"/>
    <x v="4239"/>
    <n v="4"/>
    <n v="7.05"/>
  </r>
  <r>
    <n v="6758"/>
    <d v="2017-01-19T00:00:00"/>
    <x v="3"/>
    <x v="0"/>
    <x v="195"/>
    <x v="45"/>
    <x v="0"/>
    <x v="0"/>
    <x v="1449"/>
    <x v="2828"/>
    <n v="4"/>
    <n v="37.56"/>
  </r>
  <r>
    <n v="6759"/>
    <d v="2017-01-19T00:00:00"/>
    <x v="3"/>
    <x v="0"/>
    <x v="195"/>
    <x v="45"/>
    <x v="0"/>
    <x v="0"/>
    <x v="572"/>
    <x v="4240"/>
    <n v="1"/>
    <n v="5.77"/>
  </r>
  <r>
    <n v="6760"/>
    <d v="2017-01-19T00:00:00"/>
    <x v="3"/>
    <x v="0"/>
    <x v="195"/>
    <x v="45"/>
    <x v="0"/>
    <x v="12"/>
    <x v="1178"/>
    <x v="2277"/>
    <n v="3"/>
    <n v="152.02000000000001"/>
  </r>
  <r>
    <n v="6761"/>
    <d v="2017-01-19T00:00:00"/>
    <x v="3"/>
    <x v="0"/>
    <x v="195"/>
    <x v="45"/>
    <x v="0"/>
    <x v="10"/>
    <x v="229"/>
    <x v="3062"/>
    <n v="1"/>
    <n v="0.96"/>
  </r>
  <r>
    <n v="6762"/>
    <d v="2017-01-20T00:00:00"/>
    <x v="3"/>
    <x v="0"/>
    <x v="755"/>
    <x v="20"/>
    <x v="1"/>
    <x v="5"/>
    <x v="415"/>
    <x v="4241"/>
    <n v="3"/>
    <n v="2.31"/>
  </r>
  <r>
    <n v="6763"/>
    <d v="2017-01-20T00:00:00"/>
    <x v="3"/>
    <x v="0"/>
    <x v="433"/>
    <x v="3"/>
    <x v="2"/>
    <x v="6"/>
    <x v="292"/>
    <x v="4242"/>
    <n v="3"/>
    <n v="10.050000000000001"/>
  </r>
  <r>
    <n v="6764"/>
    <d v="2017-01-20T00:00:00"/>
    <x v="3"/>
    <x v="0"/>
    <x v="51"/>
    <x v="3"/>
    <x v="0"/>
    <x v="4"/>
    <x v="108"/>
    <x v="4243"/>
    <n v="5"/>
    <n v="7.99"/>
  </r>
  <r>
    <n v="6765"/>
    <d v="2017-01-20T00:00:00"/>
    <x v="3"/>
    <x v="0"/>
    <x v="51"/>
    <x v="3"/>
    <x v="2"/>
    <x v="6"/>
    <x v="854"/>
    <x v="671"/>
    <n v="3"/>
    <n v="130.49"/>
  </r>
  <r>
    <n v="6766"/>
    <d v="2017-01-20T00:00:00"/>
    <x v="3"/>
    <x v="0"/>
    <x v="467"/>
    <x v="37"/>
    <x v="0"/>
    <x v="4"/>
    <x v="1591"/>
    <x v="567"/>
    <n v="2"/>
    <n v="1.02"/>
  </r>
  <r>
    <n v="6767"/>
    <d v="2017-01-20T00:00:00"/>
    <x v="3"/>
    <x v="0"/>
    <x v="505"/>
    <x v="1"/>
    <x v="0"/>
    <x v="1"/>
    <x v="349"/>
    <x v="697"/>
    <n v="5"/>
    <n v="4.18"/>
  </r>
  <r>
    <n v="6768"/>
    <d v="2017-01-21T00:00:00"/>
    <x v="3"/>
    <x v="0"/>
    <x v="293"/>
    <x v="22"/>
    <x v="0"/>
    <x v="2"/>
    <x v="161"/>
    <x v="151"/>
    <n v="3"/>
    <n v="9.7200000000000006"/>
  </r>
  <r>
    <n v="6769"/>
    <d v="2017-01-21T00:00:00"/>
    <x v="3"/>
    <x v="0"/>
    <x v="293"/>
    <x v="22"/>
    <x v="2"/>
    <x v="9"/>
    <x v="941"/>
    <x v="1141"/>
    <n v="3"/>
    <n v="86.39"/>
  </r>
  <r>
    <n v="6770"/>
    <d v="2017-01-21T00:00:00"/>
    <x v="3"/>
    <x v="0"/>
    <x v="293"/>
    <x v="22"/>
    <x v="0"/>
    <x v="3"/>
    <x v="471"/>
    <x v="4244"/>
    <n v="6"/>
    <n v="33.65"/>
  </r>
  <r>
    <n v="6771"/>
    <d v="2017-01-21T00:00:00"/>
    <x v="3"/>
    <x v="0"/>
    <x v="293"/>
    <x v="22"/>
    <x v="0"/>
    <x v="3"/>
    <x v="93"/>
    <x v="245"/>
    <n v="4"/>
    <n v="9.43"/>
  </r>
  <r>
    <n v="6772"/>
    <d v="2017-01-21T00:00:00"/>
    <x v="3"/>
    <x v="0"/>
    <x v="293"/>
    <x v="22"/>
    <x v="1"/>
    <x v="11"/>
    <x v="1778"/>
    <x v="4245"/>
    <n v="1"/>
    <n v="18.7"/>
  </r>
  <r>
    <n v="6773"/>
    <d v="2017-01-21T00:00:00"/>
    <x v="3"/>
    <x v="0"/>
    <x v="293"/>
    <x v="22"/>
    <x v="0"/>
    <x v="3"/>
    <x v="701"/>
    <x v="4184"/>
    <n v="5"/>
    <n v="6.55"/>
  </r>
  <r>
    <n v="6774"/>
    <d v="2017-01-21T00:00:00"/>
    <x v="3"/>
    <x v="0"/>
    <x v="577"/>
    <x v="25"/>
    <x v="0"/>
    <x v="2"/>
    <x v="892"/>
    <x v="4246"/>
    <n v="7"/>
    <n v="30.47"/>
  </r>
  <r>
    <n v="6775"/>
    <d v="2017-01-21T00:00:00"/>
    <x v="3"/>
    <x v="0"/>
    <x v="577"/>
    <x v="25"/>
    <x v="0"/>
    <x v="3"/>
    <x v="978"/>
    <x v="4247"/>
    <n v="7"/>
    <n v="-28.63"/>
  </r>
  <r>
    <n v="6776"/>
    <d v="2017-01-21T00:00:00"/>
    <x v="3"/>
    <x v="0"/>
    <x v="772"/>
    <x v="14"/>
    <x v="0"/>
    <x v="3"/>
    <x v="549"/>
    <x v="221"/>
    <n v="5"/>
    <n v="7.06"/>
  </r>
  <r>
    <n v="6777"/>
    <d v="2017-01-21T00:00:00"/>
    <x v="3"/>
    <x v="0"/>
    <x v="772"/>
    <x v="14"/>
    <x v="2"/>
    <x v="9"/>
    <x v="1464"/>
    <x v="2324"/>
    <n v="5"/>
    <n v="111.59"/>
  </r>
  <r>
    <n v="6778"/>
    <d v="2017-01-21T00:00:00"/>
    <x v="3"/>
    <x v="0"/>
    <x v="772"/>
    <x v="14"/>
    <x v="0"/>
    <x v="3"/>
    <x v="88"/>
    <x v="4248"/>
    <n v="4"/>
    <n v="42.07"/>
  </r>
  <r>
    <n v="6779"/>
    <d v="2017-01-21T00:00:00"/>
    <x v="3"/>
    <x v="0"/>
    <x v="772"/>
    <x v="14"/>
    <x v="2"/>
    <x v="15"/>
    <x v="1795"/>
    <x v="4249"/>
    <n v="3"/>
    <n v="152.09"/>
  </r>
  <r>
    <n v="6780"/>
    <d v="2017-01-21T00:00:00"/>
    <x v="3"/>
    <x v="0"/>
    <x v="772"/>
    <x v="14"/>
    <x v="2"/>
    <x v="6"/>
    <x v="1432"/>
    <x v="4250"/>
    <n v="1"/>
    <n v="49.5"/>
  </r>
  <r>
    <n v="6781"/>
    <d v="2017-01-21T00:00:00"/>
    <x v="3"/>
    <x v="0"/>
    <x v="737"/>
    <x v="1"/>
    <x v="0"/>
    <x v="10"/>
    <x v="239"/>
    <x v="4251"/>
    <n v="4"/>
    <n v="90.64"/>
  </r>
  <r>
    <n v="6782"/>
    <d v="2017-01-22T00:00:00"/>
    <x v="3"/>
    <x v="0"/>
    <x v="525"/>
    <x v="35"/>
    <x v="2"/>
    <x v="16"/>
    <x v="1796"/>
    <x v="4252"/>
    <n v="5"/>
    <n v="1379.98"/>
  </r>
  <r>
    <n v="6783"/>
    <d v="2017-01-22T00:00:00"/>
    <x v="3"/>
    <x v="0"/>
    <x v="525"/>
    <x v="35"/>
    <x v="0"/>
    <x v="2"/>
    <x v="1187"/>
    <x v="1596"/>
    <n v="3"/>
    <n v="13.89"/>
  </r>
  <r>
    <n v="6784"/>
    <d v="2017-01-22T00:00:00"/>
    <x v="3"/>
    <x v="0"/>
    <x v="525"/>
    <x v="35"/>
    <x v="0"/>
    <x v="0"/>
    <x v="689"/>
    <x v="687"/>
    <n v="2"/>
    <n v="5.38"/>
  </r>
  <r>
    <n v="6785"/>
    <d v="2017-01-22T00:00:00"/>
    <x v="3"/>
    <x v="0"/>
    <x v="525"/>
    <x v="35"/>
    <x v="0"/>
    <x v="2"/>
    <x v="694"/>
    <x v="4035"/>
    <n v="3"/>
    <n v="56.3"/>
  </r>
  <r>
    <n v="6786"/>
    <d v="2017-01-22T00:00:00"/>
    <x v="3"/>
    <x v="0"/>
    <x v="150"/>
    <x v="1"/>
    <x v="0"/>
    <x v="7"/>
    <x v="78"/>
    <x v="137"/>
    <n v="5"/>
    <n v="4.91"/>
  </r>
  <r>
    <n v="6787"/>
    <d v="2017-01-22T00:00:00"/>
    <x v="3"/>
    <x v="0"/>
    <x v="150"/>
    <x v="1"/>
    <x v="0"/>
    <x v="4"/>
    <x v="608"/>
    <x v="1304"/>
    <n v="3"/>
    <n v="0.89"/>
  </r>
  <r>
    <n v="6788"/>
    <d v="2017-01-23T00:00:00"/>
    <x v="3"/>
    <x v="0"/>
    <x v="91"/>
    <x v="14"/>
    <x v="1"/>
    <x v="13"/>
    <x v="752"/>
    <x v="4253"/>
    <n v="2"/>
    <n v="21.1"/>
  </r>
  <r>
    <n v="6789"/>
    <d v="2017-01-23T00:00:00"/>
    <x v="3"/>
    <x v="0"/>
    <x v="10"/>
    <x v="22"/>
    <x v="0"/>
    <x v="3"/>
    <x v="1058"/>
    <x v="184"/>
    <n v="5"/>
    <n v="6.89"/>
  </r>
  <r>
    <n v="6790"/>
    <d v="2017-01-23T00:00:00"/>
    <x v="3"/>
    <x v="0"/>
    <x v="10"/>
    <x v="22"/>
    <x v="0"/>
    <x v="0"/>
    <x v="1427"/>
    <x v="499"/>
    <n v="4"/>
    <n v="12.44"/>
  </r>
  <r>
    <n v="6791"/>
    <d v="2017-01-23T00:00:00"/>
    <x v="3"/>
    <x v="0"/>
    <x v="10"/>
    <x v="22"/>
    <x v="0"/>
    <x v="0"/>
    <x v="1040"/>
    <x v="710"/>
    <n v="1"/>
    <n v="3.11"/>
  </r>
  <r>
    <n v="6792"/>
    <d v="2017-01-23T00:00:00"/>
    <x v="3"/>
    <x v="0"/>
    <x v="10"/>
    <x v="22"/>
    <x v="2"/>
    <x v="6"/>
    <x v="227"/>
    <x v="3223"/>
    <n v="6"/>
    <n v="8.64"/>
  </r>
  <r>
    <n v="6793"/>
    <d v="2017-01-23T00:00:00"/>
    <x v="3"/>
    <x v="0"/>
    <x v="187"/>
    <x v="12"/>
    <x v="2"/>
    <x v="9"/>
    <x v="301"/>
    <x v="772"/>
    <n v="2"/>
    <n v="12"/>
  </r>
  <r>
    <n v="6794"/>
    <d v="2017-01-23T00:00:00"/>
    <x v="3"/>
    <x v="0"/>
    <x v="187"/>
    <x v="12"/>
    <x v="0"/>
    <x v="3"/>
    <x v="647"/>
    <x v="4254"/>
    <n v="2"/>
    <n v="-3.62"/>
  </r>
  <r>
    <n v="6795"/>
    <d v="2017-01-24T00:00:00"/>
    <x v="3"/>
    <x v="0"/>
    <x v="633"/>
    <x v="4"/>
    <x v="0"/>
    <x v="7"/>
    <x v="828"/>
    <x v="987"/>
    <n v="3"/>
    <n v="0.11"/>
  </r>
  <r>
    <n v="6796"/>
    <d v="2017-01-24T00:00:00"/>
    <x v="3"/>
    <x v="0"/>
    <x v="435"/>
    <x v="3"/>
    <x v="0"/>
    <x v="12"/>
    <x v="882"/>
    <x v="2280"/>
    <n v="3"/>
    <n v="6.72"/>
  </r>
  <r>
    <n v="6797"/>
    <d v="2017-01-24T00:00:00"/>
    <x v="3"/>
    <x v="0"/>
    <x v="435"/>
    <x v="3"/>
    <x v="0"/>
    <x v="3"/>
    <x v="1644"/>
    <x v="3561"/>
    <n v="2"/>
    <n v="89.95"/>
  </r>
  <r>
    <n v="6798"/>
    <d v="2017-01-24T00:00:00"/>
    <x v="3"/>
    <x v="0"/>
    <x v="435"/>
    <x v="3"/>
    <x v="2"/>
    <x v="6"/>
    <x v="1585"/>
    <x v="2803"/>
    <n v="3"/>
    <n v="8.2799999999999994"/>
  </r>
  <r>
    <n v="6799"/>
    <d v="2017-01-26T00:00:00"/>
    <x v="3"/>
    <x v="0"/>
    <x v="27"/>
    <x v="33"/>
    <x v="0"/>
    <x v="4"/>
    <x v="1363"/>
    <x v="4255"/>
    <n v="7"/>
    <n v="4.18"/>
  </r>
  <r>
    <n v="6800"/>
    <d v="2017-01-26T00:00:00"/>
    <x v="3"/>
    <x v="0"/>
    <x v="27"/>
    <x v="33"/>
    <x v="0"/>
    <x v="3"/>
    <x v="824"/>
    <x v="959"/>
    <n v="2"/>
    <n v="3.44"/>
  </r>
  <r>
    <n v="6801"/>
    <d v="2017-01-26T00:00:00"/>
    <x v="3"/>
    <x v="0"/>
    <x v="704"/>
    <x v="0"/>
    <x v="0"/>
    <x v="2"/>
    <x v="939"/>
    <x v="3824"/>
    <n v="2"/>
    <n v="1.82"/>
  </r>
  <r>
    <n v="6802"/>
    <d v="2017-01-26T00:00:00"/>
    <x v="3"/>
    <x v="0"/>
    <x v="740"/>
    <x v="3"/>
    <x v="0"/>
    <x v="7"/>
    <x v="293"/>
    <x v="3892"/>
    <n v="8"/>
    <n v="5.68"/>
  </r>
  <r>
    <n v="6803"/>
    <d v="2017-01-26T00:00:00"/>
    <x v="3"/>
    <x v="0"/>
    <x v="32"/>
    <x v="4"/>
    <x v="1"/>
    <x v="8"/>
    <x v="1436"/>
    <x v="4256"/>
    <n v="4"/>
    <n v="24.46"/>
  </r>
  <r>
    <n v="6804"/>
    <d v="2017-01-26T00:00:00"/>
    <x v="3"/>
    <x v="0"/>
    <x v="32"/>
    <x v="4"/>
    <x v="2"/>
    <x v="6"/>
    <x v="352"/>
    <x v="4257"/>
    <n v="7"/>
    <n v="764.38"/>
  </r>
  <r>
    <n v="6805"/>
    <d v="2017-01-27T00:00:00"/>
    <x v="3"/>
    <x v="0"/>
    <x v="209"/>
    <x v="10"/>
    <x v="0"/>
    <x v="4"/>
    <x v="16"/>
    <x v="1473"/>
    <n v="3"/>
    <n v="1.75"/>
  </r>
  <r>
    <n v="6806"/>
    <d v="2017-01-27T00:00:00"/>
    <x v="3"/>
    <x v="0"/>
    <x v="209"/>
    <x v="10"/>
    <x v="2"/>
    <x v="9"/>
    <x v="1241"/>
    <x v="1553"/>
    <n v="3"/>
    <n v="-9"/>
  </r>
  <r>
    <n v="6807"/>
    <d v="2017-01-27T00:00:00"/>
    <x v="3"/>
    <x v="0"/>
    <x v="209"/>
    <x v="10"/>
    <x v="2"/>
    <x v="6"/>
    <x v="784"/>
    <x v="1693"/>
    <n v="3"/>
    <n v="-27"/>
  </r>
  <r>
    <n v="6808"/>
    <d v="2017-01-27T00:00:00"/>
    <x v="3"/>
    <x v="0"/>
    <x v="614"/>
    <x v="20"/>
    <x v="2"/>
    <x v="6"/>
    <x v="1585"/>
    <x v="4050"/>
    <n v="3"/>
    <n v="35.86"/>
  </r>
  <r>
    <n v="6809"/>
    <d v="2017-01-28T00:00:00"/>
    <x v="3"/>
    <x v="0"/>
    <x v="165"/>
    <x v="3"/>
    <x v="2"/>
    <x v="9"/>
    <x v="1699"/>
    <x v="104"/>
    <n v="3"/>
    <n v="26.4"/>
  </r>
  <r>
    <n v="6810"/>
    <d v="2017-01-28T00:00:00"/>
    <x v="3"/>
    <x v="0"/>
    <x v="165"/>
    <x v="3"/>
    <x v="1"/>
    <x v="8"/>
    <x v="1716"/>
    <x v="3420"/>
    <n v="3"/>
    <n v="12.83"/>
  </r>
  <r>
    <n v="6811"/>
    <d v="2017-01-28T00:00:00"/>
    <x v="3"/>
    <x v="0"/>
    <x v="656"/>
    <x v="42"/>
    <x v="0"/>
    <x v="0"/>
    <x v="657"/>
    <x v="2323"/>
    <n v="5"/>
    <n v="137.15"/>
  </r>
  <r>
    <n v="6812"/>
    <d v="2017-01-28T00:00:00"/>
    <x v="3"/>
    <x v="0"/>
    <x v="750"/>
    <x v="20"/>
    <x v="2"/>
    <x v="9"/>
    <x v="399"/>
    <x v="4258"/>
    <n v="9"/>
    <n v="157.47"/>
  </r>
  <r>
    <n v="6813"/>
    <d v="2017-01-29T00:00:00"/>
    <x v="3"/>
    <x v="0"/>
    <x v="584"/>
    <x v="1"/>
    <x v="0"/>
    <x v="3"/>
    <x v="455"/>
    <x v="2759"/>
    <n v="4"/>
    <n v="-20.62"/>
  </r>
  <r>
    <n v="6814"/>
    <d v="2017-01-29T00:00:00"/>
    <x v="3"/>
    <x v="0"/>
    <x v="339"/>
    <x v="3"/>
    <x v="0"/>
    <x v="4"/>
    <x v="1729"/>
    <x v="1758"/>
    <n v="3"/>
    <n v="2.17"/>
  </r>
  <r>
    <n v="6815"/>
    <d v="2017-01-29T00:00:00"/>
    <x v="3"/>
    <x v="0"/>
    <x v="339"/>
    <x v="3"/>
    <x v="0"/>
    <x v="14"/>
    <x v="472"/>
    <x v="551"/>
    <n v="1"/>
    <n v="2.23"/>
  </r>
  <r>
    <n v="6816"/>
    <d v="2017-01-29T00:00:00"/>
    <x v="3"/>
    <x v="0"/>
    <x v="339"/>
    <x v="3"/>
    <x v="0"/>
    <x v="3"/>
    <x v="604"/>
    <x v="3502"/>
    <n v="8"/>
    <n v="40.369999999999997"/>
  </r>
  <r>
    <n v="6817"/>
    <d v="2017-01-29T00:00:00"/>
    <x v="3"/>
    <x v="0"/>
    <x v="122"/>
    <x v="20"/>
    <x v="0"/>
    <x v="1"/>
    <x v="1046"/>
    <x v="1324"/>
    <n v="2"/>
    <n v="2.4"/>
  </r>
  <r>
    <n v="6818"/>
    <d v="2017-01-29T00:00:00"/>
    <x v="3"/>
    <x v="0"/>
    <x v="741"/>
    <x v="2"/>
    <x v="0"/>
    <x v="4"/>
    <x v="614"/>
    <x v="3025"/>
    <n v="2"/>
    <n v="0.48"/>
  </r>
  <r>
    <n v="6819"/>
    <d v="2017-01-29T00:00:00"/>
    <x v="3"/>
    <x v="0"/>
    <x v="51"/>
    <x v="30"/>
    <x v="0"/>
    <x v="0"/>
    <x v="1257"/>
    <x v="115"/>
    <n v="2"/>
    <n v="6.22"/>
  </r>
  <r>
    <n v="6820"/>
    <d v="2017-01-29T00:00:00"/>
    <x v="3"/>
    <x v="0"/>
    <x v="51"/>
    <x v="30"/>
    <x v="0"/>
    <x v="0"/>
    <x v="167"/>
    <x v="1273"/>
    <n v="5"/>
    <n v="45.53"/>
  </r>
  <r>
    <n v="6821"/>
    <d v="2017-01-29T00:00:00"/>
    <x v="3"/>
    <x v="0"/>
    <x v="51"/>
    <x v="30"/>
    <x v="0"/>
    <x v="2"/>
    <x v="1369"/>
    <x v="3131"/>
    <n v="1"/>
    <n v="3.5"/>
  </r>
  <r>
    <n v="6822"/>
    <d v="2017-01-29T00:00:00"/>
    <x v="3"/>
    <x v="0"/>
    <x v="51"/>
    <x v="30"/>
    <x v="1"/>
    <x v="8"/>
    <x v="20"/>
    <x v="2287"/>
    <n v="3"/>
    <n v="4.62"/>
  </r>
  <r>
    <n v="6823"/>
    <d v="2017-01-30T00:00:00"/>
    <x v="3"/>
    <x v="0"/>
    <x v="625"/>
    <x v="30"/>
    <x v="0"/>
    <x v="3"/>
    <x v="997"/>
    <x v="645"/>
    <n v="2"/>
    <n v="9.14"/>
  </r>
  <r>
    <n v="6824"/>
    <d v="2017-01-30T00:00:00"/>
    <x v="3"/>
    <x v="0"/>
    <x v="625"/>
    <x v="30"/>
    <x v="2"/>
    <x v="6"/>
    <x v="35"/>
    <x v="2604"/>
    <n v="3"/>
    <n v="51.75"/>
  </r>
  <r>
    <n v="6825"/>
    <d v="2017-01-30T00:00:00"/>
    <x v="3"/>
    <x v="0"/>
    <x v="625"/>
    <x v="30"/>
    <x v="0"/>
    <x v="3"/>
    <x v="871"/>
    <x v="4259"/>
    <n v="5"/>
    <n v="16.18"/>
  </r>
  <r>
    <n v="6826"/>
    <d v="2017-01-30T00:00:00"/>
    <x v="3"/>
    <x v="0"/>
    <x v="625"/>
    <x v="30"/>
    <x v="0"/>
    <x v="3"/>
    <x v="483"/>
    <x v="647"/>
    <n v="1"/>
    <n v="3.47"/>
  </r>
  <r>
    <n v="6827"/>
    <d v="2017-01-30T00:00:00"/>
    <x v="3"/>
    <x v="0"/>
    <x v="625"/>
    <x v="30"/>
    <x v="0"/>
    <x v="4"/>
    <x v="1473"/>
    <x v="4260"/>
    <n v="2"/>
    <n v="10.88"/>
  </r>
  <r>
    <n v="6828"/>
    <d v="2017-01-30T00:00:00"/>
    <x v="3"/>
    <x v="0"/>
    <x v="625"/>
    <x v="30"/>
    <x v="1"/>
    <x v="8"/>
    <x v="1659"/>
    <x v="2954"/>
    <n v="7"/>
    <n v="14.52"/>
  </r>
  <r>
    <n v="6829"/>
    <d v="2017-01-30T00:00:00"/>
    <x v="3"/>
    <x v="0"/>
    <x v="13"/>
    <x v="3"/>
    <x v="0"/>
    <x v="2"/>
    <x v="242"/>
    <x v="261"/>
    <n v="2"/>
    <n v="6.47"/>
  </r>
  <r>
    <n v="6830"/>
    <d v="2017-01-30T00:00:00"/>
    <x v="3"/>
    <x v="0"/>
    <x v="469"/>
    <x v="3"/>
    <x v="0"/>
    <x v="4"/>
    <x v="1559"/>
    <x v="4207"/>
    <n v="7"/>
    <n v="5.73"/>
  </r>
  <r>
    <n v="6831"/>
    <d v="2017-01-30T00:00:00"/>
    <x v="3"/>
    <x v="0"/>
    <x v="469"/>
    <x v="3"/>
    <x v="0"/>
    <x v="4"/>
    <x v="1772"/>
    <x v="1946"/>
    <n v="3"/>
    <n v="2.38"/>
  </r>
  <r>
    <n v="6832"/>
    <d v="2017-01-30T00:00:00"/>
    <x v="3"/>
    <x v="0"/>
    <x v="469"/>
    <x v="3"/>
    <x v="1"/>
    <x v="5"/>
    <x v="120"/>
    <x v="3801"/>
    <n v="1"/>
    <n v="-13.59"/>
  </r>
  <r>
    <n v="6833"/>
    <d v="2017-01-30T00:00:00"/>
    <x v="3"/>
    <x v="0"/>
    <x v="185"/>
    <x v="16"/>
    <x v="1"/>
    <x v="5"/>
    <x v="1609"/>
    <x v="4261"/>
    <n v="4"/>
    <n v="-68.11"/>
  </r>
  <r>
    <n v="6834"/>
    <d v="2017-01-30T00:00:00"/>
    <x v="3"/>
    <x v="0"/>
    <x v="760"/>
    <x v="1"/>
    <x v="1"/>
    <x v="13"/>
    <x v="71"/>
    <x v="4262"/>
    <n v="1"/>
    <n v="-47.18"/>
  </r>
  <r>
    <n v="6835"/>
    <d v="2017-01-30T00:00:00"/>
    <x v="3"/>
    <x v="0"/>
    <x v="760"/>
    <x v="1"/>
    <x v="0"/>
    <x v="14"/>
    <x v="1452"/>
    <x v="1214"/>
    <n v="4"/>
    <n v="2.77"/>
  </r>
  <r>
    <n v="6836"/>
    <d v="2017-01-30T00:00:00"/>
    <x v="3"/>
    <x v="0"/>
    <x v="760"/>
    <x v="1"/>
    <x v="2"/>
    <x v="6"/>
    <x v="1085"/>
    <x v="4263"/>
    <n v="4"/>
    <n v="250.4"/>
  </r>
  <r>
    <n v="6837"/>
    <d v="2017-01-30T00:00:00"/>
    <x v="3"/>
    <x v="0"/>
    <x v="760"/>
    <x v="1"/>
    <x v="0"/>
    <x v="4"/>
    <x v="1451"/>
    <x v="16"/>
    <n v="2"/>
    <n v="3.15"/>
  </r>
  <r>
    <n v="6838"/>
    <d v="2017-01-30T00:00:00"/>
    <x v="3"/>
    <x v="0"/>
    <x v="381"/>
    <x v="22"/>
    <x v="2"/>
    <x v="6"/>
    <x v="482"/>
    <x v="4264"/>
    <n v="4"/>
    <n v="60.48"/>
  </r>
  <r>
    <n v="6839"/>
    <d v="2017-02-02T00:00:00"/>
    <x v="3"/>
    <x v="1"/>
    <x v="360"/>
    <x v="10"/>
    <x v="2"/>
    <x v="6"/>
    <x v="1605"/>
    <x v="2388"/>
    <n v="5"/>
    <n v="-11.99"/>
  </r>
  <r>
    <n v="6840"/>
    <d v="2017-02-02T00:00:00"/>
    <x v="3"/>
    <x v="1"/>
    <x v="360"/>
    <x v="10"/>
    <x v="0"/>
    <x v="0"/>
    <x v="646"/>
    <x v="737"/>
    <n v="2"/>
    <n v="29.36"/>
  </r>
  <r>
    <n v="6841"/>
    <d v="2017-02-02T00:00:00"/>
    <x v="3"/>
    <x v="1"/>
    <x v="360"/>
    <x v="10"/>
    <x v="0"/>
    <x v="7"/>
    <x v="78"/>
    <x v="4265"/>
    <n v="9"/>
    <n v="6.97"/>
  </r>
  <r>
    <n v="6842"/>
    <d v="2017-02-02T00:00:00"/>
    <x v="3"/>
    <x v="1"/>
    <x v="154"/>
    <x v="3"/>
    <x v="1"/>
    <x v="8"/>
    <x v="562"/>
    <x v="4266"/>
    <n v="2"/>
    <n v="29.33"/>
  </r>
  <r>
    <n v="6843"/>
    <d v="2017-02-02T00:00:00"/>
    <x v="3"/>
    <x v="1"/>
    <x v="154"/>
    <x v="3"/>
    <x v="0"/>
    <x v="2"/>
    <x v="982"/>
    <x v="4267"/>
    <n v="4"/>
    <n v="38.93"/>
  </r>
  <r>
    <n v="6844"/>
    <d v="2017-02-02T00:00:00"/>
    <x v="3"/>
    <x v="1"/>
    <x v="154"/>
    <x v="3"/>
    <x v="0"/>
    <x v="12"/>
    <x v="1787"/>
    <x v="390"/>
    <n v="4"/>
    <n v="16.38"/>
  </r>
  <r>
    <n v="6845"/>
    <d v="2017-02-02T00:00:00"/>
    <x v="3"/>
    <x v="1"/>
    <x v="731"/>
    <x v="3"/>
    <x v="1"/>
    <x v="8"/>
    <x v="1401"/>
    <x v="4268"/>
    <n v="2"/>
    <n v="12.63"/>
  </r>
  <r>
    <n v="6846"/>
    <d v="2017-02-02T00:00:00"/>
    <x v="3"/>
    <x v="1"/>
    <x v="731"/>
    <x v="3"/>
    <x v="0"/>
    <x v="3"/>
    <x v="326"/>
    <x v="800"/>
    <n v="2"/>
    <n v="10.06"/>
  </r>
  <r>
    <n v="6847"/>
    <d v="2017-02-02T00:00:00"/>
    <x v="3"/>
    <x v="1"/>
    <x v="731"/>
    <x v="3"/>
    <x v="2"/>
    <x v="15"/>
    <x v="1797"/>
    <x v="868"/>
    <n v="2"/>
    <n v="39"/>
  </r>
  <r>
    <n v="6848"/>
    <d v="2017-02-03T00:00:00"/>
    <x v="3"/>
    <x v="1"/>
    <x v="550"/>
    <x v="10"/>
    <x v="0"/>
    <x v="3"/>
    <x v="246"/>
    <x v="1804"/>
    <n v="3"/>
    <n v="-4.18"/>
  </r>
  <r>
    <n v="6849"/>
    <d v="2017-02-03T00:00:00"/>
    <x v="3"/>
    <x v="1"/>
    <x v="550"/>
    <x v="10"/>
    <x v="0"/>
    <x v="2"/>
    <x v="168"/>
    <x v="4269"/>
    <n v="2"/>
    <n v="35.69"/>
  </r>
  <r>
    <n v="6850"/>
    <d v="2017-02-03T00:00:00"/>
    <x v="3"/>
    <x v="1"/>
    <x v="59"/>
    <x v="16"/>
    <x v="0"/>
    <x v="3"/>
    <x v="871"/>
    <x v="2777"/>
    <n v="2"/>
    <n v="-2.59"/>
  </r>
  <r>
    <n v="6851"/>
    <d v="2017-02-03T00:00:00"/>
    <x v="3"/>
    <x v="1"/>
    <x v="59"/>
    <x v="16"/>
    <x v="0"/>
    <x v="0"/>
    <x v="1747"/>
    <x v="2656"/>
    <n v="3"/>
    <n v="40.35"/>
  </r>
  <r>
    <n v="6852"/>
    <d v="2017-02-03T00:00:00"/>
    <x v="3"/>
    <x v="1"/>
    <x v="476"/>
    <x v="1"/>
    <x v="0"/>
    <x v="0"/>
    <x v="507"/>
    <x v="193"/>
    <n v="1"/>
    <n v="1.81"/>
  </r>
  <r>
    <n v="6853"/>
    <d v="2017-02-03T00:00:00"/>
    <x v="3"/>
    <x v="1"/>
    <x v="476"/>
    <x v="1"/>
    <x v="0"/>
    <x v="0"/>
    <x v="1025"/>
    <x v="1776"/>
    <n v="2"/>
    <n v="23.77"/>
  </r>
  <r>
    <n v="6854"/>
    <d v="2017-02-03T00:00:00"/>
    <x v="3"/>
    <x v="1"/>
    <x v="476"/>
    <x v="1"/>
    <x v="1"/>
    <x v="8"/>
    <x v="195"/>
    <x v="501"/>
    <n v="1"/>
    <n v="-26.09"/>
  </r>
  <r>
    <n v="6855"/>
    <d v="2017-02-03T00:00:00"/>
    <x v="3"/>
    <x v="1"/>
    <x v="476"/>
    <x v="1"/>
    <x v="0"/>
    <x v="0"/>
    <x v="600"/>
    <x v="3194"/>
    <n v="5"/>
    <n v="146.79"/>
  </r>
  <r>
    <n v="6856"/>
    <d v="2017-02-04T00:00:00"/>
    <x v="3"/>
    <x v="1"/>
    <x v="705"/>
    <x v="20"/>
    <x v="0"/>
    <x v="12"/>
    <x v="188"/>
    <x v="197"/>
    <n v="3"/>
    <n v="8.49"/>
  </r>
  <r>
    <n v="6857"/>
    <d v="2017-02-05T00:00:00"/>
    <x v="3"/>
    <x v="1"/>
    <x v="92"/>
    <x v="0"/>
    <x v="0"/>
    <x v="3"/>
    <x v="8"/>
    <x v="4270"/>
    <n v="4"/>
    <n v="-426.99"/>
  </r>
  <r>
    <n v="6858"/>
    <d v="2017-02-05T00:00:00"/>
    <x v="3"/>
    <x v="1"/>
    <x v="92"/>
    <x v="0"/>
    <x v="0"/>
    <x v="4"/>
    <x v="108"/>
    <x v="4271"/>
    <n v="5"/>
    <n v="0.71"/>
  </r>
  <r>
    <n v="6859"/>
    <d v="2017-02-05T00:00:00"/>
    <x v="3"/>
    <x v="1"/>
    <x v="452"/>
    <x v="3"/>
    <x v="0"/>
    <x v="12"/>
    <x v="1512"/>
    <x v="2536"/>
    <n v="5"/>
    <n v="459.4"/>
  </r>
  <r>
    <n v="6860"/>
    <d v="2017-02-05T00:00:00"/>
    <x v="3"/>
    <x v="1"/>
    <x v="452"/>
    <x v="3"/>
    <x v="2"/>
    <x v="6"/>
    <x v="446"/>
    <x v="4272"/>
    <n v="5"/>
    <n v="41.76"/>
  </r>
  <r>
    <n v="6861"/>
    <d v="2017-02-06T00:00:00"/>
    <x v="3"/>
    <x v="1"/>
    <x v="20"/>
    <x v="6"/>
    <x v="1"/>
    <x v="11"/>
    <x v="1049"/>
    <x v="3903"/>
    <n v="3"/>
    <n v="79.19"/>
  </r>
  <r>
    <n v="6862"/>
    <d v="2017-02-06T00:00:00"/>
    <x v="3"/>
    <x v="1"/>
    <x v="741"/>
    <x v="20"/>
    <x v="1"/>
    <x v="11"/>
    <x v="1248"/>
    <x v="2544"/>
    <n v="1"/>
    <n v="30.1"/>
  </r>
  <r>
    <n v="6863"/>
    <d v="2017-02-06T00:00:00"/>
    <x v="3"/>
    <x v="1"/>
    <x v="457"/>
    <x v="20"/>
    <x v="2"/>
    <x v="6"/>
    <x v="450"/>
    <x v="4273"/>
    <n v="6"/>
    <n v="65.959999999999994"/>
  </r>
  <r>
    <n v="6864"/>
    <d v="2017-02-06T00:00:00"/>
    <x v="3"/>
    <x v="1"/>
    <x v="457"/>
    <x v="20"/>
    <x v="0"/>
    <x v="3"/>
    <x v="1693"/>
    <x v="4274"/>
    <n v="4"/>
    <n v="15.61"/>
  </r>
  <r>
    <n v="6865"/>
    <d v="2017-02-06T00:00:00"/>
    <x v="3"/>
    <x v="1"/>
    <x v="659"/>
    <x v="3"/>
    <x v="0"/>
    <x v="0"/>
    <x v="258"/>
    <x v="1691"/>
    <n v="5"/>
    <n v="13.46"/>
  </r>
  <r>
    <n v="6866"/>
    <d v="2017-02-09T00:00:00"/>
    <x v="3"/>
    <x v="1"/>
    <x v="717"/>
    <x v="0"/>
    <x v="0"/>
    <x v="3"/>
    <x v="1665"/>
    <x v="4275"/>
    <n v="4"/>
    <n v="-417.09"/>
  </r>
  <r>
    <n v="6867"/>
    <d v="2017-02-09T00:00:00"/>
    <x v="3"/>
    <x v="1"/>
    <x v="717"/>
    <x v="0"/>
    <x v="2"/>
    <x v="9"/>
    <x v="1300"/>
    <x v="1311"/>
    <n v="2"/>
    <n v="16"/>
  </r>
  <r>
    <n v="6868"/>
    <d v="2017-02-09T00:00:00"/>
    <x v="3"/>
    <x v="1"/>
    <x v="717"/>
    <x v="0"/>
    <x v="1"/>
    <x v="8"/>
    <x v="517"/>
    <x v="444"/>
    <n v="2"/>
    <n v="-2.69"/>
  </r>
  <r>
    <n v="6869"/>
    <d v="2017-02-09T00:00:00"/>
    <x v="3"/>
    <x v="1"/>
    <x v="717"/>
    <x v="0"/>
    <x v="0"/>
    <x v="12"/>
    <x v="1771"/>
    <x v="3038"/>
    <n v="2"/>
    <n v="-32.479999999999997"/>
  </r>
  <r>
    <n v="6870"/>
    <d v="2017-02-09T00:00:00"/>
    <x v="3"/>
    <x v="1"/>
    <x v="44"/>
    <x v="3"/>
    <x v="1"/>
    <x v="8"/>
    <x v="984"/>
    <x v="1609"/>
    <n v="4"/>
    <n v="6.55"/>
  </r>
  <r>
    <n v="6871"/>
    <d v="2017-02-09T00:00:00"/>
    <x v="3"/>
    <x v="1"/>
    <x v="242"/>
    <x v="3"/>
    <x v="0"/>
    <x v="2"/>
    <x v="135"/>
    <x v="142"/>
    <n v="5"/>
    <n v="17.75"/>
  </r>
  <r>
    <n v="6872"/>
    <d v="2017-02-10T00:00:00"/>
    <x v="3"/>
    <x v="1"/>
    <x v="109"/>
    <x v="3"/>
    <x v="1"/>
    <x v="11"/>
    <x v="1049"/>
    <x v="3941"/>
    <n v="2"/>
    <n v="16.8"/>
  </r>
  <r>
    <n v="6873"/>
    <d v="2017-02-10T00:00:00"/>
    <x v="3"/>
    <x v="1"/>
    <x v="46"/>
    <x v="36"/>
    <x v="0"/>
    <x v="0"/>
    <x v="1479"/>
    <x v="3362"/>
    <n v="4"/>
    <n v="11.33"/>
  </r>
  <r>
    <n v="6874"/>
    <d v="2017-02-11T00:00:00"/>
    <x v="3"/>
    <x v="1"/>
    <x v="197"/>
    <x v="3"/>
    <x v="0"/>
    <x v="3"/>
    <x v="596"/>
    <x v="1911"/>
    <n v="7"/>
    <n v="7.73"/>
  </r>
  <r>
    <n v="6875"/>
    <d v="2017-02-11T00:00:00"/>
    <x v="3"/>
    <x v="1"/>
    <x v="568"/>
    <x v="22"/>
    <x v="1"/>
    <x v="5"/>
    <x v="149"/>
    <x v="4276"/>
    <n v="4"/>
    <n v="108.35"/>
  </r>
  <r>
    <n v="6876"/>
    <d v="2017-02-11T00:00:00"/>
    <x v="3"/>
    <x v="1"/>
    <x v="568"/>
    <x v="22"/>
    <x v="2"/>
    <x v="6"/>
    <x v="550"/>
    <x v="1219"/>
    <n v="3"/>
    <n v="7.77"/>
  </r>
  <r>
    <n v="6877"/>
    <d v="2017-02-11T00:00:00"/>
    <x v="3"/>
    <x v="1"/>
    <x v="351"/>
    <x v="20"/>
    <x v="0"/>
    <x v="1"/>
    <x v="1655"/>
    <x v="2363"/>
    <n v="2"/>
    <n v="9.94"/>
  </r>
  <r>
    <n v="6878"/>
    <d v="2017-02-11T00:00:00"/>
    <x v="3"/>
    <x v="1"/>
    <x v="226"/>
    <x v="10"/>
    <x v="1"/>
    <x v="8"/>
    <x v="1630"/>
    <x v="4277"/>
    <n v="2"/>
    <n v="-3.69"/>
  </r>
  <r>
    <n v="6879"/>
    <d v="2017-02-13T00:00:00"/>
    <x v="3"/>
    <x v="1"/>
    <x v="681"/>
    <x v="22"/>
    <x v="0"/>
    <x v="4"/>
    <x v="1363"/>
    <x v="46"/>
    <n v="3"/>
    <n v="1.79"/>
  </r>
  <r>
    <n v="6880"/>
    <d v="2017-02-13T00:00:00"/>
    <x v="3"/>
    <x v="1"/>
    <x v="681"/>
    <x v="22"/>
    <x v="2"/>
    <x v="9"/>
    <x v="1390"/>
    <x v="4278"/>
    <n v="4"/>
    <n v="343.98"/>
  </r>
  <r>
    <n v="6881"/>
    <d v="2017-02-13T00:00:00"/>
    <x v="3"/>
    <x v="1"/>
    <x v="681"/>
    <x v="22"/>
    <x v="1"/>
    <x v="8"/>
    <x v="1573"/>
    <x v="4279"/>
    <n v="1"/>
    <n v="21.51"/>
  </r>
  <r>
    <n v="6882"/>
    <d v="2017-02-13T00:00:00"/>
    <x v="3"/>
    <x v="1"/>
    <x v="149"/>
    <x v="36"/>
    <x v="0"/>
    <x v="14"/>
    <x v="1268"/>
    <x v="4280"/>
    <n v="3"/>
    <n v="6.51"/>
  </r>
  <r>
    <n v="6883"/>
    <d v="2017-02-13T00:00:00"/>
    <x v="3"/>
    <x v="1"/>
    <x v="149"/>
    <x v="36"/>
    <x v="0"/>
    <x v="4"/>
    <x v="1321"/>
    <x v="1884"/>
    <n v="3"/>
    <n v="2.78"/>
  </r>
  <r>
    <n v="6884"/>
    <d v="2017-02-13T00:00:00"/>
    <x v="3"/>
    <x v="1"/>
    <x v="359"/>
    <x v="20"/>
    <x v="0"/>
    <x v="0"/>
    <x v="938"/>
    <x v="150"/>
    <n v="3"/>
    <n v="8.7899999999999991"/>
  </r>
  <r>
    <n v="6885"/>
    <d v="2017-02-13T00:00:00"/>
    <x v="3"/>
    <x v="1"/>
    <x v="294"/>
    <x v="28"/>
    <x v="0"/>
    <x v="12"/>
    <x v="787"/>
    <x v="4281"/>
    <n v="8"/>
    <n v="38.979999999999997"/>
  </r>
  <r>
    <n v="6886"/>
    <d v="2017-02-16T00:00:00"/>
    <x v="3"/>
    <x v="1"/>
    <x v="321"/>
    <x v="20"/>
    <x v="0"/>
    <x v="0"/>
    <x v="1011"/>
    <x v="1956"/>
    <n v="2"/>
    <n v="18.21"/>
  </r>
  <r>
    <n v="6887"/>
    <d v="2017-02-16T00:00:00"/>
    <x v="3"/>
    <x v="1"/>
    <x v="537"/>
    <x v="37"/>
    <x v="0"/>
    <x v="2"/>
    <x v="917"/>
    <x v="3166"/>
    <n v="3"/>
    <n v="81.13"/>
  </r>
  <r>
    <n v="6888"/>
    <d v="2017-02-16T00:00:00"/>
    <x v="3"/>
    <x v="1"/>
    <x v="537"/>
    <x v="37"/>
    <x v="2"/>
    <x v="6"/>
    <x v="1456"/>
    <x v="4282"/>
    <n v="1"/>
    <n v="7.35"/>
  </r>
  <r>
    <n v="6889"/>
    <d v="2017-02-16T00:00:00"/>
    <x v="3"/>
    <x v="1"/>
    <x v="55"/>
    <x v="1"/>
    <x v="0"/>
    <x v="7"/>
    <x v="693"/>
    <x v="4283"/>
    <n v="2"/>
    <n v="6.2"/>
  </r>
  <r>
    <n v="6890"/>
    <d v="2017-02-16T00:00:00"/>
    <x v="3"/>
    <x v="1"/>
    <x v="55"/>
    <x v="1"/>
    <x v="1"/>
    <x v="5"/>
    <x v="7"/>
    <x v="1581"/>
    <n v="3"/>
    <n v="-8.58"/>
  </r>
  <r>
    <n v="6891"/>
    <d v="2017-02-16T00:00:00"/>
    <x v="3"/>
    <x v="1"/>
    <x v="55"/>
    <x v="1"/>
    <x v="0"/>
    <x v="2"/>
    <x v="916"/>
    <x v="1918"/>
    <n v="3"/>
    <n v="-8.18"/>
  </r>
  <r>
    <n v="6892"/>
    <d v="2017-02-16T00:00:00"/>
    <x v="3"/>
    <x v="1"/>
    <x v="55"/>
    <x v="1"/>
    <x v="0"/>
    <x v="4"/>
    <x v="16"/>
    <x v="4284"/>
    <n v="6"/>
    <n v="3.5"/>
  </r>
  <r>
    <n v="6893"/>
    <d v="2017-02-16T00:00:00"/>
    <x v="3"/>
    <x v="1"/>
    <x v="55"/>
    <x v="1"/>
    <x v="1"/>
    <x v="8"/>
    <x v="192"/>
    <x v="4285"/>
    <n v="1"/>
    <n v="-3.65"/>
  </r>
  <r>
    <n v="6894"/>
    <d v="2017-02-17T00:00:00"/>
    <x v="3"/>
    <x v="1"/>
    <x v="488"/>
    <x v="1"/>
    <x v="1"/>
    <x v="13"/>
    <x v="1161"/>
    <x v="4286"/>
    <n v="3"/>
    <n v="-269.33999999999997"/>
  </r>
  <r>
    <n v="6895"/>
    <d v="2017-02-17T00:00:00"/>
    <x v="3"/>
    <x v="1"/>
    <x v="488"/>
    <x v="1"/>
    <x v="2"/>
    <x v="6"/>
    <x v="1572"/>
    <x v="4287"/>
    <n v="1"/>
    <n v="10.92"/>
  </r>
  <r>
    <n v="6896"/>
    <d v="2017-02-17T00:00:00"/>
    <x v="3"/>
    <x v="1"/>
    <x v="172"/>
    <x v="8"/>
    <x v="2"/>
    <x v="6"/>
    <x v="1506"/>
    <x v="2052"/>
    <n v="3"/>
    <n v="8.4600000000000009"/>
  </r>
  <r>
    <n v="6897"/>
    <d v="2017-02-17T00:00:00"/>
    <x v="3"/>
    <x v="1"/>
    <x v="292"/>
    <x v="23"/>
    <x v="0"/>
    <x v="0"/>
    <x v="903"/>
    <x v="1562"/>
    <n v="2"/>
    <n v="5.76"/>
  </r>
  <r>
    <n v="6898"/>
    <d v="2017-02-17T00:00:00"/>
    <x v="3"/>
    <x v="1"/>
    <x v="292"/>
    <x v="23"/>
    <x v="0"/>
    <x v="2"/>
    <x v="53"/>
    <x v="4288"/>
    <n v="5"/>
    <n v="39.950000000000003"/>
  </r>
  <r>
    <n v="6899"/>
    <d v="2017-02-17T00:00:00"/>
    <x v="3"/>
    <x v="1"/>
    <x v="601"/>
    <x v="0"/>
    <x v="1"/>
    <x v="11"/>
    <x v="1009"/>
    <x v="4289"/>
    <n v="1"/>
    <n v="-17.03"/>
  </r>
  <r>
    <n v="6900"/>
    <d v="2017-02-17T00:00:00"/>
    <x v="3"/>
    <x v="1"/>
    <x v="601"/>
    <x v="0"/>
    <x v="0"/>
    <x v="4"/>
    <x v="922"/>
    <x v="4290"/>
    <n v="6"/>
    <n v="52.63"/>
  </r>
  <r>
    <n v="6901"/>
    <d v="2017-02-17T00:00:00"/>
    <x v="3"/>
    <x v="1"/>
    <x v="601"/>
    <x v="0"/>
    <x v="2"/>
    <x v="6"/>
    <x v="687"/>
    <x v="1417"/>
    <n v="4"/>
    <n v="-87.67"/>
  </r>
  <r>
    <n v="6902"/>
    <d v="2017-02-17T00:00:00"/>
    <x v="3"/>
    <x v="1"/>
    <x v="79"/>
    <x v="10"/>
    <x v="1"/>
    <x v="13"/>
    <x v="295"/>
    <x v="4159"/>
    <n v="5"/>
    <n v="-106.39"/>
  </r>
  <r>
    <n v="6903"/>
    <d v="2017-02-17T00:00:00"/>
    <x v="3"/>
    <x v="1"/>
    <x v="79"/>
    <x v="10"/>
    <x v="0"/>
    <x v="3"/>
    <x v="343"/>
    <x v="3442"/>
    <n v="5"/>
    <n v="-4.76"/>
  </r>
  <r>
    <n v="6904"/>
    <d v="2017-02-17T00:00:00"/>
    <x v="3"/>
    <x v="1"/>
    <x v="79"/>
    <x v="10"/>
    <x v="2"/>
    <x v="6"/>
    <x v="827"/>
    <x v="4291"/>
    <n v="1"/>
    <n v="-11.52"/>
  </r>
  <r>
    <n v="6905"/>
    <d v="2017-02-17T00:00:00"/>
    <x v="3"/>
    <x v="1"/>
    <x v="79"/>
    <x v="10"/>
    <x v="1"/>
    <x v="8"/>
    <x v="1310"/>
    <x v="3136"/>
    <n v="2"/>
    <n v="8.2899999999999991"/>
  </r>
  <r>
    <n v="6906"/>
    <d v="2017-02-17T00:00:00"/>
    <x v="3"/>
    <x v="1"/>
    <x v="79"/>
    <x v="10"/>
    <x v="1"/>
    <x v="5"/>
    <x v="435"/>
    <x v="4292"/>
    <n v="5"/>
    <n v="-12.85"/>
  </r>
  <r>
    <n v="6907"/>
    <d v="2017-02-18T00:00:00"/>
    <x v="3"/>
    <x v="1"/>
    <x v="755"/>
    <x v="3"/>
    <x v="2"/>
    <x v="6"/>
    <x v="1727"/>
    <x v="4293"/>
    <n v="3"/>
    <n v="10.5"/>
  </r>
  <r>
    <n v="6908"/>
    <d v="2017-02-18T00:00:00"/>
    <x v="3"/>
    <x v="1"/>
    <x v="755"/>
    <x v="3"/>
    <x v="2"/>
    <x v="9"/>
    <x v="1003"/>
    <x v="4294"/>
    <n v="3"/>
    <n v="47.1"/>
  </r>
  <r>
    <n v="6909"/>
    <d v="2017-02-18T00:00:00"/>
    <x v="3"/>
    <x v="1"/>
    <x v="755"/>
    <x v="3"/>
    <x v="0"/>
    <x v="1"/>
    <x v="1676"/>
    <x v="1445"/>
    <n v="2"/>
    <n v="4.8099999999999996"/>
  </r>
  <r>
    <n v="6910"/>
    <d v="2017-02-19T00:00:00"/>
    <x v="3"/>
    <x v="1"/>
    <x v="62"/>
    <x v="4"/>
    <x v="0"/>
    <x v="12"/>
    <x v="783"/>
    <x v="4295"/>
    <n v="7"/>
    <n v="361.3"/>
  </r>
  <r>
    <n v="6911"/>
    <d v="2017-02-19T00:00:00"/>
    <x v="3"/>
    <x v="1"/>
    <x v="297"/>
    <x v="22"/>
    <x v="0"/>
    <x v="7"/>
    <x v="1534"/>
    <x v="4296"/>
    <n v="3"/>
    <n v="0.22"/>
  </r>
  <r>
    <n v="6912"/>
    <d v="2017-02-19T00:00:00"/>
    <x v="3"/>
    <x v="1"/>
    <x v="341"/>
    <x v="3"/>
    <x v="0"/>
    <x v="4"/>
    <x v="806"/>
    <x v="1282"/>
    <n v="3"/>
    <n v="3.47"/>
  </r>
  <r>
    <n v="6913"/>
    <d v="2017-02-19T00:00:00"/>
    <x v="3"/>
    <x v="1"/>
    <x v="341"/>
    <x v="3"/>
    <x v="1"/>
    <x v="8"/>
    <x v="630"/>
    <x v="139"/>
    <n v="3"/>
    <n v="12.06"/>
  </r>
  <r>
    <n v="6914"/>
    <d v="2017-02-20T00:00:00"/>
    <x v="3"/>
    <x v="1"/>
    <x v="698"/>
    <x v="3"/>
    <x v="1"/>
    <x v="8"/>
    <x v="1150"/>
    <x v="4297"/>
    <n v="1"/>
    <n v="7.34"/>
  </r>
  <r>
    <n v="6915"/>
    <d v="2017-02-20T00:00:00"/>
    <x v="3"/>
    <x v="1"/>
    <x v="698"/>
    <x v="3"/>
    <x v="2"/>
    <x v="6"/>
    <x v="1094"/>
    <x v="4298"/>
    <n v="2"/>
    <n v="18.899999999999999"/>
  </r>
  <r>
    <n v="6916"/>
    <d v="2017-02-20T00:00:00"/>
    <x v="3"/>
    <x v="1"/>
    <x v="425"/>
    <x v="39"/>
    <x v="0"/>
    <x v="4"/>
    <x v="44"/>
    <x v="239"/>
    <n v="2"/>
    <n v="1.9"/>
  </r>
  <r>
    <n v="6917"/>
    <d v="2017-02-20T00:00:00"/>
    <x v="3"/>
    <x v="1"/>
    <x v="425"/>
    <x v="39"/>
    <x v="0"/>
    <x v="12"/>
    <x v="1280"/>
    <x v="1800"/>
    <n v="3"/>
    <n v="3.41"/>
  </r>
  <r>
    <n v="6918"/>
    <d v="2017-02-20T00:00:00"/>
    <x v="3"/>
    <x v="1"/>
    <x v="244"/>
    <x v="26"/>
    <x v="0"/>
    <x v="7"/>
    <x v="78"/>
    <x v="4299"/>
    <n v="3"/>
    <n v="3.07"/>
  </r>
  <r>
    <n v="6919"/>
    <d v="2017-02-20T00:00:00"/>
    <x v="3"/>
    <x v="1"/>
    <x v="307"/>
    <x v="12"/>
    <x v="2"/>
    <x v="6"/>
    <x v="1008"/>
    <x v="1268"/>
    <n v="3"/>
    <n v="25.02"/>
  </r>
  <r>
    <n v="6920"/>
    <d v="2017-02-20T00:00:00"/>
    <x v="3"/>
    <x v="1"/>
    <x v="307"/>
    <x v="12"/>
    <x v="2"/>
    <x v="9"/>
    <x v="1798"/>
    <x v="4300"/>
    <n v="1"/>
    <n v="4.8"/>
  </r>
  <r>
    <n v="6921"/>
    <d v="2017-02-20T00:00:00"/>
    <x v="3"/>
    <x v="1"/>
    <x v="307"/>
    <x v="12"/>
    <x v="0"/>
    <x v="2"/>
    <x v="555"/>
    <x v="4301"/>
    <n v="2"/>
    <n v="-6.4"/>
  </r>
  <r>
    <n v="6922"/>
    <d v="2017-02-20T00:00:00"/>
    <x v="3"/>
    <x v="1"/>
    <x v="307"/>
    <x v="12"/>
    <x v="0"/>
    <x v="10"/>
    <x v="905"/>
    <x v="4302"/>
    <n v="5"/>
    <n v="3.86"/>
  </r>
  <r>
    <n v="6923"/>
    <d v="2017-02-20T00:00:00"/>
    <x v="3"/>
    <x v="1"/>
    <x v="307"/>
    <x v="12"/>
    <x v="1"/>
    <x v="8"/>
    <x v="985"/>
    <x v="1215"/>
    <n v="2"/>
    <n v="16.32"/>
  </r>
  <r>
    <n v="6924"/>
    <d v="2017-02-20T00:00:00"/>
    <x v="3"/>
    <x v="1"/>
    <x v="307"/>
    <x v="12"/>
    <x v="1"/>
    <x v="13"/>
    <x v="278"/>
    <x v="4303"/>
    <n v="9"/>
    <n v="-185.72"/>
  </r>
  <r>
    <n v="6925"/>
    <d v="2017-02-21T00:00:00"/>
    <x v="3"/>
    <x v="1"/>
    <x v="610"/>
    <x v="0"/>
    <x v="2"/>
    <x v="9"/>
    <x v="620"/>
    <x v="4053"/>
    <n v="1"/>
    <n v="-2.99"/>
  </r>
  <r>
    <n v="6926"/>
    <d v="2017-02-23T00:00:00"/>
    <x v="3"/>
    <x v="1"/>
    <x v="584"/>
    <x v="3"/>
    <x v="0"/>
    <x v="0"/>
    <x v="1399"/>
    <x v="3900"/>
    <n v="6"/>
    <n v="16.850000000000001"/>
  </r>
  <r>
    <n v="6927"/>
    <d v="2017-02-23T00:00:00"/>
    <x v="3"/>
    <x v="1"/>
    <x v="689"/>
    <x v="22"/>
    <x v="0"/>
    <x v="7"/>
    <x v="1538"/>
    <x v="2214"/>
    <n v="5"/>
    <n v="0.34"/>
  </r>
  <r>
    <n v="6928"/>
    <d v="2017-02-23T00:00:00"/>
    <x v="3"/>
    <x v="1"/>
    <x v="689"/>
    <x v="22"/>
    <x v="2"/>
    <x v="6"/>
    <x v="764"/>
    <x v="3197"/>
    <n v="5"/>
    <n v="25.19"/>
  </r>
  <r>
    <n v="6929"/>
    <d v="2017-02-24T00:00:00"/>
    <x v="3"/>
    <x v="1"/>
    <x v="710"/>
    <x v="2"/>
    <x v="0"/>
    <x v="3"/>
    <x v="333"/>
    <x v="2095"/>
    <n v="4"/>
    <n v="-3.8"/>
  </r>
  <r>
    <n v="6930"/>
    <d v="2017-02-24T00:00:00"/>
    <x v="3"/>
    <x v="1"/>
    <x v="442"/>
    <x v="2"/>
    <x v="0"/>
    <x v="0"/>
    <x v="728"/>
    <x v="1099"/>
    <n v="5"/>
    <n v="38.729999999999997"/>
  </r>
  <r>
    <n v="6931"/>
    <d v="2017-02-24T00:00:00"/>
    <x v="3"/>
    <x v="1"/>
    <x v="442"/>
    <x v="2"/>
    <x v="2"/>
    <x v="9"/>
    <x v="1146"/>
    <x v="4304"/>
    <n v="5"/>
    <n v="214.47"/>
  </r>
  <r>
    <n v="6932"/>
    <d v="2017-02-25T00:00:00"/>
    <x v="3"/>
    <x v="1"/>
    <x v="289"/>
    <x v="1"/>
    <x v="0"/>
    <x v="3"/>
    <x v="566"/>
    <x v="1087"/>
    <n v="3"/>
    <n v="-3.04"/>
  </r>
  <r>
    <n v="6933"/>
    <d v="2017-02-25T00:00:00"/>
    <x v="3"/>
    <x v="1"/>
    <x v="308"/>
    <x v="25"/>
    <x v="1"/>
    <x v="5"/>
    <x v="561"/>
    <x v="884"/>
    <n v="2"/>
    <n v="-22.14"/>
  </r>
  <r>
    <n v="6934"/>
    <d v="2017-02-25T00:00:00"/>
    <x v="3"/>
    <x v="1"/>
    <x v="308"/>
    <x v="25"/>
    <x v="1"/>
    <x v="11"/>
    <x v="1419"/>
    <x v="2175"/>
    <n v="5"/>
    <n v="5.8"/>
  </r>
  <r>
    <n v="6935"/>
    <d v="2017-02-26T00:00:00"/>
    <x v="3"/>
    <x v="1"/>
    <x v="214"/>
    <x v="3"/>
    <x v="0"/>
    <x v="12"/>
    <x v="808"/>
    <x v="929"/>
    <n v="4"/>
    <n v="22.12"/>
  </r>
  <r>
    <n v="6936"/>
    <d v="2017-02-26T00:00:00"/>
    <x v="3"/>
    <x v="1"/>
    <x v="214"/>
    <x v="3"/>
    <x v="2"/>
    <x v="6"/>
    <x v="1008"/>
    <x v="4305"/>
    <n v="8"/>
    <n v="66.72"/>
  </r>
  <r>
    <n v="6937"/>
    <d v="2017-02-26T00:00:00"/>
    <x v="3"/>
    <x v="1"/>
    <x v="214"/>
    <x v="3"/>
    <x v="1"/>
    <x v="5"/>
    <x v="341"/>
    <x v="1833"/>
    <n v="3"/>
    <n v="89.22"/>
  </r>
  <r>
    <n v="6938"/>
    <d v="2017-02-26T00:00:00"/>
    <x v="3"/>
    <x v="1"/>
    <x v="214"/>
    <x v="3"/>
    <x v="0"/>
    <x v="0"/>
    <x v="1463"/>
    <x v="1302"/>
    <n v="4"/>
    <n v="109.72"/>
  </r>
  <r>
    <n v="6939"/>
    <d v="2017-02-26T00:00:00"/>
    <x v="3"/>
    <x v="1"/>
    <x v="214"/>
    <x v="3"/>
    <x v="0"/>
    <x v="0"/>
    <x v="834"/>
    <x v="3362"/>
    <n v="4"/>
    <n v="11.33"/>
  </r>
  <r>
    <n v="6940"/>
    <d v="2017-02-26T00:00:00"/>
    <x v="3"/>
    <x v="1"/>
    <x v="383"/>
    <x v="3"/>
    <x v="0"/>
    <x v="12"/>
    <x v="704"/>
    <x v="4306"/>
    <n v="7"/>
    <n v="99.9"/>
  </r>
  <r>
    <n v="6941"/>
    <d v="2017-02-26T00:00:00"/>
    <x v="3"/>
    <x v="1"/>
    <x v="56"/>
    <x v="3"/>
    <x v="1"/>
    <x v="8"/>
    <x v="282"/>
    <x v="302"/>
    <n v="2"/>
    <n v="15.63"/>
  </r>
  <r>
    <n v="6942"/>
    <d v="2017-02-26T00:00:00"/>
    <x v="3"/>
    <x v="1"/>
    <x v="56"/>
    <x v="3"/>
    <x v="2"/>
    <x v="6"/>
    <x v="86"/>
    <x v="1860"/>
    <n v="2"/>
    <n v="19.39"/>
  </r>
  <r>
    <n v="6943"/>
    <d v="2017-02-26T00:00:00"/>
    <x v="3"/>
    <x v="1"/>
    <x v="56"/>
    <x v="3"/>
    <x v="0"/>
    <x v="0"/>
    <x v="1216"/>
    <x v="271"/>
    <n v="4"/>
    <n v="13.32"/>
  </r>
  <r>
    <n v="6944"/>
    <d v="2017-02-28T00:00:00"/>
    <x v="3"/>
    <x v="1"/>
    <x v="257"/>
    <x v="37"/>
    <x v="0"/>
    <x v="3"/>
    <x v="1058"/>
    <x v="1026"/>
    <n v="2"/>
    <n v="4.72"/>
  </r>
  <r>
    <n v="6945"/>
    <d v="2017-02-28T00:00:00"/>
    <x v="3"/>
    <x v="1"/>
    <x v="257"/>
    <x v="37"/>
    <x v="0"/>
    <x v="0"/>
    <x v="154"/>
    <x v="1296"/>
    <n v="1"/>
    <n v="3.5"/>
  </r>
  <r>
    <n v="6946"/>
    <d v="2017-03-02T00:00:00"/>
    <x v="3"/>
    <x v="2"/>
    <x v="660"/>
    <x v="0"/>
    <x v="0"/>
    <x v="14"/>
    <x v="488"/>
    <x v="3029"/>
    <n v="4"/>
    <n v="-1.4"/>
  </r>
  <r>
    <n v="6947"/>
    <d v="2017-03-02T00:00:00"/>
    <x v="3"/>
    <x v="2"/>
    <x v="660"/>
    <x v="0"/>
    <x v="0"/>
    <x v="3"/>
    <x v="93"/>
    <x v="2003"/>
    <n v="7"/>
    <n v="-20.170000000000002"/>
  </r>
  <r>
    <n v="6948"/>
    <d v="2017-03-02T00:00:00"/>
    <x v="3"/>
    <x v="2"/>
    <x v="706"/>
    <x v="3"/>
    <x v="2"/>
    <x v="6"/>
    <x v="771"/>
    <x v="884"/>
    <n v="3"/>
    <n v="14.76"/>
  </r>
  <r>
    <n v="6949"/>
    <d v="2017-03-02T00:00:00"/>
    <x v="3"/>
    <x v="2"/>
    <x v="706"/>
    <x v="3"/>
    <x v="2"/>
    <x v="9"/>
    <x v="1699"/>
    <x v="4307"/>
    <n v="6"/>
    <n v="52.79"/>
  </r>
  <r>
    <n v="6950"/>
    <d v="2017-03-02T00:00:00"/>
    <x v="3"/>
    <x v="2"/>
    <x v="159"/>
    <x v="7"/>
    <x v="0"/>
    <x v="4"/>
    <x v="859"/>
    <x v="144"/>
    <n v="3"/>
    <n v="15.48"/>
  </r>
  <r>
    <n v="6951"/>
    <d v="2017-03-02T00:00:00"/>
    <x v="3"/>
    <x v="2"/>
    <x v="159"/>
    <x v="7"/>
    <x v="0"/>
    <x v="10"/>
    <x v="21"/>
    <x v="2513"/>
    <n v="7"/>
    <n v="27.24"/>
  </r>
  <r>
    <n v="6952"/>
    <d v="2017-03-02T00:00:00"/>
    <x v="3"/>
    <x v="2"/>
    <x v="159"/>
    <x v="7"/>
    <x v="1"/>
    <x v="11"/>
    <x v="1505"/>
    <x v="4308"/>
    <n v="2"/>
    <n v="101.65"/>
  </r>
  <r>
    <n v="6953"/>
    <d v="2017-03-02T00:00:00"/>
    <x v="3"/>
    <x v="2"/>
    <x v="159"/>
    <x v="7"/>
    <x v="0"/>
    <x v="0"/>
    <x v="371"/>
    <x v="3359"/>
    <n v="6"/>
    <n v="33.340000000000003"/>
  </r>
  <r>
    <n v="6954"/>
    <d v="2017-03-02T00:00:00"/>
    <x v="3"/>
    <x v="2"/>
    <x v="409"/>
    <x v="10"/>
    <x v="0"/>
    <x v="3"/>
    <x v="962"/>
    <x v="1689"/>
    <n v="4"/>
    <n v="-12.35"/>
  </r>
  <r>
    <n v="6955"/>
    <d v="2017-03-02T00:00:00"/>
    <x v="3"/>
    <x v="2"/>
    <x v="687"/>
    <x v="3"/>
    <x v="0"/>
    <x v="3"/>
    <x v="145"/>
    <x v="152"/>
    <n v="2"/>
    <n v="33.64"/>
  </r>
  <r>
    <n v="6956"/>
    <d v="2017-03-02T00:00:00"/>
    <x v="3"/>
    <x v="2"/>
    <x v="138"/>
    <x v="0"/>
    <x v="0"/>
    <x v="3"/>
    <x v="816"/>
    <x v="4309"/>
    <n v="1"/>
    <n v="-0.95"/>
  </r>
  <r>
    <n v="6957"/>
    <d v="2017-03-03T00:00:00"/>
    <x v="3"/>
    <x v="2"/>
    <x v="760"/>
    <x v="5"/>
    <x v="0"/>
    <x v="12"/>
    <x v="460"/>
    <x v="4310"/>
    <n v="5"/>
    <n v="19.66"/>
  </r>
  <r>
    <n v="6958"/>
    <d v="2017-03-03T00:00:00"/>
    <x v="3"/>
    <x v="2"/>
    <x v="238"/>
    <x v="0"/>
    <x v="0"/>
    <x v="0"/>
    <x v="1402"/>
    <x v="1713"/>
    <n v="8"/>
    <n v="9.74"/>
  </r>
  <r>
    <n v="6959"/>
    <d v="2017-03-03T00:00:00"/>
    <x v="3"/>
    <x v="2"/>
    <x v="287"/>
    <x v="14"/>
    <x v="1"/>
    <x v="5"/>
    <x v="1434"/>
    <x v="1738"/>
    <n v="1"/>
    <n v="47.05"/>
  </r>
  <r>
    <n v="6960"/>
    <d v="2017-03-03T00:00:00"/>
    <x v="3"/>
    <x v="2"/>
    <x v="287"/>
    <x v="14"/>
    <x v="2"/>
    <x v="9"/>
    <x v="265"/>
    <x v="287"/>
    <n v="2"/>
    <n v="42.99"/>
  </r>
  <r>
    <n v="6961"/>
    <d v="2017-03-03T00:00:00"/>
    <x v="3"/>
    <x v="2"/>
    <x v="28"/>
    <x v="3"/>
    <x v="2"/>
    <x v="9"/>
    <x v="1561"/>
    <x v="4311"/>
    <n v="8"/>
    <n v="440.76"/>
  </r>
  <r>
    <n v="6962"/>
    <d v="2017-03-03T00:00:00"/>
    <x v="3"/>
    <x v="2"/>
    <x v="28"/>
    <x v="3"/>
    <x v="1"/>
    <x v="5"/>
    <x v="1318"/>
    <x v="529"/>
    <n v="3"/>
    <n v="-17.04"/>
  </r>
  <r>
    <n v="6963"/>
    <d v="2017-03-03T00:00:00"/>
    <x v="3"/>
    <x v="2"/>
    <x v="478"/>
    <x v="3"/>
    <x v="1"/>
    <x v="13"/>
    <x v="495"/>
    <x v="4233"/>
    <n v="7"/>
    <n v="-14.99"/>
  </r>
  <r>
    <n v="6964"/>
    <d v="2017-03-04T00:00:00"/>
    <x v="3"/>
    <x v="2"/>
    <x v="569"/>
    <x v="3"/>
    <x v="0"/>
    <x v="4"/>
    <x v="208"/>
    <x v="223"/>
    <n v="4"/>
    <n v="2.7"/>
  </r>
  <r>
    <n v="6965"/>
    <d v="2017-03-04T00:00:00"/>
    <x v="3"/>
    <x v="2"/>
    <x v="569"/>
    <x v="3"/>
    <x v="0"/>
    <x v="10"/>
    <x v="1418"/>
    <x v="4312"/>
    <n v="1"/>
    <n v="7.02"/>
  </r>
  <r>
    <n v="6966"/>
    <d v="2017-03-04T00:00:00"/>
    <x v="3"/>
    <x v="2"/>
    <x v="0"/>
    <x v="0"/>
    <x v="0"/>
    <x v="0"/>
    <x v="657"/>
    <x v="2969"/>
    <n v="2"/>
    <n v="32.47"/>
  </r>
  <r>
    <n v="6967"/>
    <d v="2017-03-04T00:00:00"/>
    <x v="3"/>
    <x v="2"/>
    <x v="722"/>
    <x v="0"/>
    <x v="1"/>
    <x v="8"/>
    <x v="1412"/>
    <x v="4313"/>
    <n v="5"/>
    <n v="-77.63"/>
  </r>
  <r>
    <n v="6968"/>
    <d v="2017-03-04T00:00:00"/>
    <x v="3"/>
    <x v="2"/>
    <x v="722"/>
    <x v="0"/>
    <x v="0"/>
    <x v="1"/>
    <x v="1612"/>
    <x v="4314"/>
    <n v="1"/>
    <n v="0.86"/>
  </r>
  <r>
    <n v="6969"/>
    <d v="2017-03-04T00:00:00"/>
    <x v="3"/>
    <x v="2"/>
    <x v="722"/>
    <x v="0"/>
    <x v="0"/>
    <x v="2"/>
    <x v="199"/>
    <x v="1051"/>
    <n v="1"/>
    <n v="0.65"/>
  </r>
  <r>
    <n v="6970"/>
    <d v="2017-03-05T00:00:00"/>
    <x v="3"/>
    <x v="2"/>
    <x v="500"/>
    <x v="21"/>
    <x v="0"/>
    <x v="1"/>
    <x v="1738"/>
    <x v="1432"/>
    <n v="2"/>
    <n v="11.78"/>
  </r>
  <r>
    <n v="6971"/>
    <d v="2017-03-05T00:00:00"/>
    <x v="3"/>
    <x v="2"/>
    <x v="427"/>
    <x v="28"/>
    <x v="0"/>
    <x v="7"/>
    <x v="961"/>
    <x v="2423"/>
    <n v="2"/>
    <n v="2.5299999999999998"/>
  </r>
  <r>
    <n v="6972"/>
    <d v="2017-03-05T00:00:00"/>
    <x v="3"/>
    <x v="2"/>
    <x v="427"/>
    <x v="28"/>
    <x v="0"/>
    <x v="2"/>
    <x v="346"/>
    <x v="1360"/>
    <n v="4"/>
    <n v="57.5"/>
  </r>
  <r>
    <n v="6973"/>
    <d v="2017-03-05T00:00:00"/>
    <x v="3"/>
    <x v="2"/>
    <x v="427"/>
    <x v="28"/>
    <x v="0"/>
    <x v="3"/>
    <x v="413"/>
    <x v="1996"/>
    <n v="2"/>
    <n v="62.7"/>
  </r>
  <r>
    <n v="6974"/>
    <d v="2017-03-05T00:00:00"/>
    <x v="3"/>
    <x v="2"/>
    <x v="427"/>
    <x v="28"/>
    <x v="0"/>
    <x v="3"/>
    <x v="248"/>
    <x v="3007"/>
    <n v="3"/>
    <n v="9.16"/>
  </r>
  <r>
    <n v="6975"/>
    <d v="2017-03-05T00:00:00"/>
    <x v="3"/>
    <x v="2"/>
    <x v="595"/>
    <x v="29"/>
    <x v="0"/>
    <x v="10"/>
    <x v="1104"/>
    <x v="4315"/>
    <n v="4"/>
    <n v="19.63"/>
  </r>
  <r>
    <n v="6976"/>
    <d v="2017-03-05T00:00:00"/>
    <x v="3"/>
    <x v="2"/>
    <x v="595"/>
    <x v="29"/>
    <x v="2"/>
    <x v="9"/>
    <x v="671"/>
    <x v="306"/>
    <n v="3"/>
    <n v="125.99"/>
  </r>
  <r>
    <n v="6977"/>
    <d v="2017-03-05T00:00:00"/>
    <x v="3"/>
    <x v="2"/>
    <x v="595"/>
    <x v="29"/>
    <x v="0"/>
    <x v="12"/>
    <x v="820"/>
    <x v="3312"/>
    <n v="2"/>
    <n v="78.67"/>
  </r>
  <r>
    <n v="6978"/>
    <d v="2017-03-05T00:00:00"/>
    <x v="3"/>
    <x v="2"/>
    <x v="595"/>
    <x v="29"/>
    <x v="0"/>
    <x v="3"/>
    <x v="1345"/>
    <x v="4316"/>
    <n v="6"/>
    <n v="112.49"/>
  </r>
  <r>
    <n v="6979"/>
    <d v="2017-03-06T00:00:00"/>
    <x v="3"/>
    <x v="2"/>
    <x v="782"/>
    <x v="20"/>
    <x v="0"/>
    <x v="0"/>
    <x v="1272"/>
    <x v="1660"/>
    <n v="1"/>
    <n v="12.13"/>
  </r>
  <r>
    <n v="6980"/>
    <d v="2017-03-06T00:00:00"/>
    <x v="3"/>
    <x v="2"/>
    <x v="782"/>
    <x v="20"/>
    <x v="1"/>
    <x v="8"/>
    <x v="1180"/>
    <x v="3213"/>
    <n v="3"/>
    <n v="16.55"/>
  </r>
  <r>
    <n v="6981"/>
    <d v="2017-03-06T00:00:00"/>
    <x v="3"/>
    <x v="2"/>
    <x v="151"/>
    <x v="3"/>
    <x v="0"/>
    <x v="3"/>
    <x v="1420"/>
    <x v="1746"/>
    <n v="9"/>
    <n v="5.43"/>
  </r>
  <r>
    <n v="6982"/>
    <d v="2017-03-06T00:00:00"/>
    <x v="3"/>
    <x v="2"/>
    <x v="562"/>
    <x v="3"/>
    <x v="0"/>
    <x v="2"/>
    <x v="865"/>
    <x v="4317"/>
    <n v="2"/>
    <n v="16.95"/>
  </r>
  <r>
    <n v="6983"/>
    <d v="2017-03-06T00:00:00"/>
    <x v="3"/>
    <x v="2"/>
    <x v="658"/>
    <x v="3"/>
    <x v="0"/>
    <x v="4"/>
    <x v="581"/>
    <x v="1403"/>
    <n v="6"/>
    <n v="8.1199999999999992"/>
  </r>
  <r>
    <n v="6984"/>
    <d v="2017-03-06T00:00:00"/>
    <x v="3"/>
    <x v="2"/>
    <x v="658"/>
    <x v="3"/>
    <x v="0"/>
    <x v="1"/>
    <x v="564"/>
    <x v="697"/>
    <n v="4"/>
    <n v="5.64"/>
  </r>
  <r>
    <n v="6985"/>
    <d v="2017-03-06T00:00:00"/>
    <x v="3"/>
    <x v="2"/>
    <x v="658"/>
    <x v="3"/>
    <x v="0"/>
    <x v="0"/>
    <x v="1025"/>
    <x v="4318"/>
    <n v="7"/>
    <n v="140.6"/>
  </r>
  <r>
    <n v="6986"/>
    <d v="2017-03-06T00:00:00"/>
    <x v="3"/>
    <x v="2"/>
    <x v="658"/>
    <x v="3"/>
    <x v="2"/>
    <x v="6"/>
    <x v="967"/>
    <x v="4319"/>
    <n v="2"/>
    <n v="23.22"/>
  </r>
  <r>
    <n v="6987"/>
    <d v="2017-03-06T00:00:00"/>
    <x v="3"/>
    <x v="2"/>
    <x v="738"/>
    <x v="0"/>
    <x v="0"/>
    <x v="1"/>
    <x v="1459"/>
    <x v="1086"/>
    <n v="2"/>
    <n v="1.72"/>
  </r>
  <r>
    <n v="6988"/>
    <d v="2017-03-06T00:00:00"/>
    <x v="3"/>
    <x v="2"/>
    <x v="738"/>
    <x v="0"/>
    <x v="0"/>
    <x v="4"/>
    <x v="137"/>
    <x v="4320"/>
    <n v="4"/>
    <n v="4.76"/>
  </r>
  <r>
    <n v="6989"/>
    <d v="2017-03-07T00:00:00"/>
    <x v="3"/>
    <x v="2"/>
    <x v="588"/>
    <x v="36"/>
    <x v="2"/>
    <x v="9"/>
    <x v="665"/>
    <x v="4321"/>
    <n v="3"/>
    <n v="4.91"/>
  </r>
  <r>
    <n v="6990"/>
    <d v="2017-03-07T00:00:00"/>
    <x v="3"/>
    <x v="2"/>
    <x v="489"/>
    <x v="20"/>
    <x v="0"/>
    <x v="3"/>
    <x v="1069"/>
    <x v="499"/>
    <n v="6"/>
    <n v="9.07"/>
  </r>
  <r>
    <n v="6991"/>
    <d v="2017-03-07T00:00:00"/>
    <x v="3"/>
    <x v="2"/>
    <x v="489"/>
    <x v="20"/>
    <x v="0"/>
    <x v="1"/>
    <x v="956"/>
    <x v="4322"/>
    <n v="3"/>
    <n v="42.13"/>
  </r>
  <r>
    <n v="6992"/>
    <d v="2017-03-08T00:00:00"/>
    <x v="3"/>
    <x v="2"/>
    <x v="668"/>
    <x v="4"/>
    <x v="0"/>
    <x v="12"/>
    <x v="1799"/>
    <x v="553"/>
    <n v="8"/>
    <n v="168.44"/>
  </r>
  <r>
    <n v="6993"/>
    <d v="2017-03-08T00:00:00"/>
    <x v="3"/>
    <x v="2"/>
    <x v="668"/>
    <x v="4"/>
    <x v="0"/>
    <x v="1"/>
    <x v="1096"/>
    <x v="2363"/>
    <n v="2"/>
    <n v="9.94"/>
  </r>
  <r>
    <n v="6994"/>
    <d v="2017-03-08T00:00:00"/>
    <x v="3"/>
    <x v="2"/>
    <x v="545"/>
    <x v="3"/>
    <x v="0"/>
    <x v="3"/>
    <x v="442"/>
    <x v="4323"/>
    <n v="5"/>
    <n v="64.2"/>
  </r>
  <r>
    <n v="6995"/>
    <d v="2017-03-08T00:00:00"/>
    <x v="3"/>
    <x v="2"/>
    <x v="545"/>
    <x v="3"/>
    <x v="0"/>
    <x v="4"/>
    <x v="1488"/>
    <x v="244"/>
    <n v="2"/>
    <n v="0.87"/>
  </r>
  <r>
    <n v="6996"/>
    <d v="2017-03-09T00:00:00"/>
    <x v="3"/>
    <x v="2"/>
    <x v="754"/>
    <x v="3"/>
    <x v="2"/>
    <x v="9"/>
    <x v="297"/>
    <x v="766"/>
    <n v="2"/>
    <n v="69.989999999999995"/>
  </r>
  <r>
    <n v="6997"/>
    <d v="2017-03-09T00:00:00"/>
    <x v="3"/>
    <x v="2"/>
    <x v="366"/>
    <x v="3"/>
    <x v="2"/>
    <x v="16"/>
    <x v="1478"/>
    <x v="386"/>
    <n v="2"/>
    <n v="60"/>
  </r>
  <r>
    <n v="6998"/>
    <d v="2017-03-09T00:00:00"/>
    <x v="3"/>
    <x v="2"/>
    <x v="366"/>
    <x v="3"/>
    <x v="0"/>
    <x v="3"/>
    <x v="483"/>
    <x v="2511"/>
    <n v="5"/>
    <n v="9.64"/>
  </r>
  <r>
    <n v="6999"/>
    <d v="2017-03-10T00:00:00"/>
    <x v="3"/>
    <x v="2"/>
    <x v="772"/>
    <x v="2"/>
    <x v="0"/>
    <x v="4"/>
    <x v="1618"/>
    <x v="607"/>
    <n v="2"/>
    <n v="0.59"/>
  </r>
  <r>
    <n v="7000"/>
    <d v="2017-03-10T00:00:00"/>
    <x v="3"/>
    <x v="2"/>
    <x v="772"/>
    <x v="2"/>
    <x v="2"/>
    <x v="6"/>
    <x v="726"/>
    <x v="426"/>
    <n v="3"/>
    <n v="-8.3800000000000008"/>
  </r>
  <r>
    <n v="7001"/>
    <d v="2017-03-10T00:00:00"/>
    <x v="3"/>
    <x v="2"/>
    <x v="772"/>
    <x v="2"/>
    <x v="1"/>
    <x v="8"/>
    <x v="598"/>
    <x v="2454"/>
    <n v="1"/>
    <n v="0.5"/>
  </r>
  <r>
    <n v="7002"/>
    <d v="2017-03-10T00:00:00"/>
    <x v="3"/>
    <x v="2"/>
    <x v="772"/>
    <x v="2"/>
    <x v="1"/>
    <x v="8"/>
    <x v="1484"/>
    <x v="4324"/>
    <n v="2"/>
    <n v="11.52"/>
  </r>
  <r>
    <n v="7003"/>
    <d v="2017-03-10T00:00:00"/>
    <x v="3"/>
    <x v="2"/>
    <x v="185"/>
    <x v="2"/>
    <x v="2"/>
    <x v="6"/>
    <x v="1064"/>
    <x v="3355"/>
    <n v="3"/>
    <n v="-10.8"/>
  </r>
  <r>
    <n v="7004"/>
    <d v="2017-03-10T00:00:00"/>
    <x v="3"/>
    <x v="2"/>
    <x v="600"/>
    <x v="25"/>
    <x v="0"/>
    <x v="12"/>
    <x v="1688"/>
    <x v="3253"/>
    <n v="1"/>
    <n v="3.66"/>
  </r>
  <r>
    <n v="7005"/>
    <d v="2017-03-10T00:00:00"/>
    <x v="3"/>
    <x v="2"/>
    <x v="600"/>
    <x v="25"/>
    <x v="0"/>
    <x v="3"/>
    <x v="1480"/>
    <x v="2372"/>
    <n v="4"/>
    <n v="-10.039999999999999"/>
  </r>
  <r>
    <n v="7006"/>
    <d v="2017-03-10T00:00:00"/>
    <x v="3"/>
    <x v="2"/>
    <x v="507"/>
    <x v="3"/>
    <x v="2"/>
    <x v="9"/>
    <x v="973"/>
    <x v="2663"/>
    <n v="4"/>
    <n v="21.27"/>
  </r>
  <r>
    <n v="7007"/>
    <d v="2017-03-10T00:00:00"/>
    <x v="3"/>
    <x v="2"/>
    <x v="496"/>
    <x v="0"/>
    <x v="1"/>
    <x v="13"/>
    <x v="397"/>
    <x v="4325"/>
    <n v="4"/>
    <n v="-173.35"/>
  </r>
  <r>
    <n v="7008"/>
    <d v="2017-03-11T00:00:00"/>
    <x v="3"/>
    <x v="2"/>
    <x v="655"/>
    <x v="14"/>
    <x v="0"/>
    <x v="3"/>
    <x v="57"/>
    <x v="4326"/>
    <n v="4"/>
    <n v="421.08"/>
  </r>
  <r>
    <n v="7009"/>
    <d v="2017-03-11T00:00:00"/>
    <x v="3"/>
    <x v="2"/>
    <x v="167"/>
    <x v="2"/>
    <x v="2"/>
    <x v="6"/>
    <x v="1227"/>
    <x v="4327"/>
    <n v="5"/>
    <n v="-181.27"/>
  </r>
  <r>
    <n v="7010"/>
    <d v="2017-03-11T00:00:00"/>
    <x v="3"/>
    <x v="2"/>
    <x v="167"/>
    <x v="2"/>
    <x v="0"/>
    <x v="3"/>
    <x v="287"/>
    <x v="4328"/>
    <n v="1"/>
    <n v="-8.61"/>
  </r>
  <r>
    <n v="7011"/>
    <d v="2017-03-11T00:00:00"/>
    <x v="3"/>
    <x v="2"/>
    <x v="167"/>
    <x v="2"/>
    <x v="1"/>
    <x v="13"/>
    <x v="278"/>
    <x v="298"/>
    <n v="3"/>
    <n v="-46.43"/>
  </r>
  <r>
    <n v="7012"/>
    <d v="2017-03-11T00:00:00"/>
    <x v="3"/>
    <x v="2"/>
    <x v="167"/>
    <x v="2"/>
    <x v="0"/>
    <x v="2"/>
    <x v="1170"/>
    <x v="4329"/>
    <n v="1"/>
    <n v="3.25"/>
  </r>
  <r>
    <n v="7013"/>
    <d v="2017-03-11T00:00:00"/>
    <x v="3"/>
    <x v="2"/>
    <x v="298"/>
    <x v="32"/>
    <x v="2"/>
    <x v="9"/>
    <x v="1081"/>
    <x v="629"/>
    <n v="4"/>
    <n v="24.91"/>
  </r>
  <r>
    <n v="7014"/>
    <d v="2017-03-11T00:00:00"/>
    <x v="3"/>
    <x v="2"/>
    <x v="298"/>
    <x v="32"/>
    <x v="1"/>
    <x v="8"/>
    <x v="1701"/>
    <x v="277"/>
    <n v="1"/>
    <n v="11.76"/>
  </r>
  <r>
    <n v="7015"/>
    <d v="2017-03-12T00:00:00"/>
    <x v="3"/>
    <x v="2"/>
    <x v="127"/>
    <x v="32"/>
    <x v="2"/>
    <x v="6"/>
    <x v="129"/>
    <x v="2369"/>
    <n v="7"/>
    <n v="32.17"/>
  </r>
  <r>
    <n v="7016"/>
    <d v="2017-03-12T00:00:00"/>
    <x v="3"/>
    <x v="2"/>
    <x v="544"/>
    <x v="3"/>
    <x v="0"/>
    <x v="2"/>
    <x v="161"/>
    <x v="151"/>
    <n v="3"/>
    <n v="9.7200000000000006"/>
  </r>
  <r>
    <n v="7017"/>
    <d v="2017-03-12T00:00:00"/>
    <x v="3"/>
    <x v="2"/>
    <x v="41"/>
    <x v="13"/>
    <x v="0"/>
    <x v="3"/>
    <x v="263"/>
    <x v="4330"/>
    <n v="9"/>
    <n v="18.59"/>
  </r>
  <r>
    <n v="7018"/>
    <d v="2017-03-13T00:00:00"/>
    <x v="3"/>
    <x v="2"/>
    <x v="432"/>
    <x v="3"/>
    <x v="0"/>
    <x v="0"/>
    <x v="1070"/>
    <x v="3306"/>
    <n v="3"/>
    <n v="150.97999999999999"/>
  </r>
  <r>
    <n v="7019"/>
    <d v="2017-03-13T00:00:00"/>
    <x v="3"/>
    <x v="2"/>
    <x v="499"/>
    <x v="31"/>
    <x v="0"/>
    <x v="2"/>
    <x v="939"/>
    <x v="4331"/>
    <n v="8"/>
    <n v="25.42"/>
  </r>
  <r>
    <n v="7020"/>
    <d v="2017-03-13T00:00:00"/>
    <x v="3"/>
    <x v="2"/>
    <x v="499"/>
    <x v="31"/>
    <x v="2"/>
    <x v="6"/>
    <x v="1304"/>
    <x v="401"/>
    <n v="8"/>
    <n v="49.26"/>
  </r>
  <r>
    <n v="7021"/>
    <d v="2017-03-13T00:00:00"/>
    <x v="3"/>
    <x v="2"/>
    <x v="499"/>
    <x v="31"/>
    <x v="2"/>
    <x v="9"/>
    <x v="1769"/>
    <x v="1474"/>
    <n v="5"/>
    <n v="88.13"/>
  </r>
  <r>
    <n v="7022"/>
    <d v="2017-03-13T00:00:00"/>
    <x v="3"/>
    <x v="2"/>
    <x v="499"/>
    <x v="31"/>
    <x v="0"/>
    <x v="0"/>
    <x v="1703"/>
    <x v="413"/>
    <n v="7"/>
    <n v="21.77"/>
  </r>
  <r>
    <n v="7023"/>
    <d v="2017-03-13T00:00:00"/>
    <x v="3"/>
    <x v="2"/>
    <x v="499"/>
    <x v="31"/>
    <x v="0"/>
    <x v="0"/>
    <x v="1086"/>
    <x v="4332"/>
    <n v="6"/>
    <n v="138.36000000000001"/>
  </r>
  <r>
    <n v="7024"/>
    <d v="2017-03-13T00:00:00"/>
    <x v="3"/>
    <x v="2"/>
    <x v="145"/>
    <x v="26"/>
    <x v="0"/>
    <x v="14"/>
    <x v="270"/>
    <x v="4333"/>
    <n v="2"/>
    <n v="-299.81"/>
  </r>
  <r>
    <n v="7025"/>
    <d v="2017-03-13T00:00:00"/>
    <x v="3"/>
    <x v="2"/>
    <x v="720"/>
    <x v="1"/>
    <x v="0"/>
    <x v="4"/>
    <x v="1800"/>
    <x v="121"/>
    <n v="4"/>
    <n v="2.19"/>
  </r>
  <r>
    <n v="7026"/>
    <d v="2017-03-13T00:00:00"/>
    <x v="3"/>
    <x v="2"/>
    <x v="720"/>
    <x v="1"/>
    <x v="2"/>
    <x v="15"/>
    <x v="1797"/>
    <x v="4334"/>
    <n v="2"/>
    <n v="9"/>
  </r>
  <r>
    <n v="7027"/>
    <d v="2017-03-13T00:00:00"/>
    <x v="3"/>
    <x v="2"/>
    <x v="720"/>
    <x v="1"/>
    <x v="0"/>
    <x v="4"/>
    <x v="222"/>
    <x v="4335"/>
    <n v="5"/>
    <n v="1.86"/>
  </r>
  <r>
    <n v="7028"/>
    <d v="2017-03-13T00:00:00"/>
    <x v="3"/>
    <x v="2"/>
    <x v="720"/>
    <x v="1"/>
    <x v="1"/>
    <x v="5"/>
    <x v="1764"/>
    <x v="4336"/>
    <n v="1"/>
    <n v="-2.56"/>
  </r>
  <r>
    <n v="7029"/>
    <d v="2017-03-13T00:00:00"/>
    <x v="3"/>
    <x v="2"/>
    <x v="720"/>
    <x v="1"/>
    <x v="2"/>
    <x v="16"/>
    <x v="377"/>
    <x v="2308"/>
    <n v="2"/>
    <n v="335.99"/>
  </r>
  <r>
    <n v="7030"/>
    <d v="2017-03-13T00:00:00"/>
    <x v="3"/>
    <x v="2"/>
    <x v="720"/>
    <x v="1"/>
    <x v="0"/>
    <x v="0"/>
    <x v="729"/>
    <x v="143"/>
    <n v="3"/>
    <n v="5.64"/>
  </r>
  <r>
    <n v="7031"/>
    <d v="2017-03-13T00:00:00"/>
    <x v="3"/>
    <x v="2"/>
    <x v="720"/>
    <x v="1"/>
    <x v="2"/>
    <x v="6"/>
    <x v="1262"/>
    <x v="4337"/>
    <n v="1"/>
    <n v="-7.3"/>
  </r>
  <r>
    <n v="7032"/>
    <d v="2017-03-13T00:00:00"/>
    <x v="3"/>
    <x v="2"/>
    <x v="59"/>
    <x v="37"/>
    <x v="0"/>
    <x v="3"/>
    <x v="962"/>
    <x v="1753"/>
    <n v="2"/>
    <n v="15.44"/>
  </r>
  <r>
    <n v="7033"/>
    <d v="2017-03-13T00:00:00"/>
    <x v="3"/>
    <x v="2"/>
    <x v="59"/>
    <x v="37"/>
    <x v="0"/>
    <x v="12"/>
    <x v="1758"/>
    <x v="4338"/>
    <n v="2"/>
    <n v="120.94"/>
  </r>
  <r>
    <n v="7034"/>
    <d v="2017-03-13T00:00:00"/>
    <x v="3"/>
    <x v="2"/>
    <x v="59"/>
    <x v="37"/>
    <x v="0"/>
    <x v="0"/>
    <x v="1791"/>
    <x v="4339"/>
    <n v="4"/>
    <n v="12.48"/>
  </r>
  <r>
    <n v="7035"/>
    <d v="2017-03-13T00:00:00"/>
    <x v="3"/>
    <x v="2"/>
    <x v="733"/>
    <x v="36"/>
    <x v="0"/>
    <x v="3"/>
    <x v="396"/>
    <x v="4340"/>
    <n v="3"/>
    <n v="81.92"/>
  </r>
  <r>
    <n v="7036"/>
    <d v="2017-03-13T00:00:00"/>
    <x v="3"/>
    <x v="2"/>
    <x v="711"/>
    <x v="20"/>
    <x v="2"/>
    <x v="6"/>
    <x v="1121"/>
    <x v="2565"/>
    <n v="2"/>
    <n v="74.98"/>
  </r>
  <r>
    <n v="7037"/>
    <d v="2017-03-13T00:00:00"/>
    <x v="3"/>
    <x v="2"/>
    <x v="136"/>
    <x v="1"/>
    <x v="2"/>
    <x v="6"/>
    <x v="129"/>
    <x v="539"/>
    <n v="1"/>
    <n v="2.6"/>
  </r>
  <r>
    <n v="7038"/>
    <d v="2017-03-14T00:00:00"/>
    <x v="3"/>
    <x v="2"/>
    <x v="396"/>
    <x v="1"/>
    <x v="2"/>
    <x v="6"/>
    <x v="1177"/>
    <x v="4341"/>
    <n v="2"/>
    <n v="4.96"/>
  </r>
  <r>
    <n v="7039"/>
    <d v="2017-03-16T00:00:00"/>
    <x v="3"/>
    <x v="2"/>
    <x v="139"/>
    <x v="22"/>
    <x v="0"/>
    <x v="0"/>
    <x v="1110"/>
    <x v="710"/>
    <n v="1"/>
    <n v="3.11"/>
  </r>
  <r>
    <n v="7040"/>
    <d v="2017-03-16T00:00:00"/>
    <x v="3"/>
    <x v="2"/>
    <x v="139"/>
    <x v="22"/>
    <x v="0"/>
    <x v="2"/>
    <x v="264"/>
    <x v="4342"/>
    <n v="1"/>
    <n v="1.86"/>
  </r>
  <r>
    <n v="7041"/>
    <d v="2017-03-16T00:00:00"/>
    <x v="3"/>
    <x v="2"/>
    <x v="139"/>
    <x v="22"/>
    <x v="2"/>
    <x v="6"/>
    <x v="1404"/>
    <x v="4343"/>
    <n v="3"/>
    <n v="49.5"/>
  </r>
  <r>
    <n v="7042"/>
    <d v="2017-03-16T00:00:00"/>
    <x v="3"/>
    <x v="2"/>
    <x v="342"/>
    <x v="10"/>
    <x v="2"/>
    <x v="6"/>
    <x v="446"/>
    <x v="4344"/>
    <n v="8"/>
    <n v="-81.66"/>
  </r>
  <r>
    <n v="7043"/>
    <d v="2017-03-16T00:00:00"/>
    <x v="3"/>
    <x v="2"/>
    <x v="530"/>
    <x v="10"/>
    <x v="2"/>
    <x v="6"/>
    <x v="1339"/>
    <x v="4345"/>
    <n v="2"/>
    <n v="-7.4"/>
  </r>
  <r>
    <n v="7044"/>
    <d v="2017-03-16T00:00:00"/>
    <x v="3"/>
    <x v="2"/>
    <x v="530"/>
    <x v="10"/>
    <x v="1"/>
    <x v="8"/>
    <x v="1514"/>
    <x v="4346"/>
    <n v="6"/>
    <n v="7.69"/>
  </r>
  <r>
    <n v="7045"/>
    <d v="2017-03-16T00:00:00"/>
    <x v="3"/>
    <x v="2"/>
    <x v="530"/>
    <x v="10"/>
    <x v="0"/>
    <x v="3"/>
    <x v="872"/>
    <x v="4347"/>
    <n v="3"/>
    <n v="-3.46"/>
  </r>
  <r>
    <n v="7046"/>
    <d v="2017-03-16T00:00:00"/>
    <x v="3"/>
    <x v="2"/>
    <x v="530"/>
    <x v="10"/>
    <x v="2"/>
    <x v="9"/>
    <x v="671"/>
    <x v="281"/>
    <n v="2"/>
    <n v="44"/>
  </r>
  <r>
    <n v="7047"/>
    <d v="2017-03-16T00:00:00"/>
    <x v="3"/>
    <x v="2"/>
    <x v="530"/>
    <x v="10"/>
    <x v="0"/>
    <x v="2"/>
    <x v="865"/>
    <x v="3600"/>
    <n v="2"/>
    <n v="3.39"/>
  </r>
  <r>
    <n v="7048"/>
    <d v="2017-03-16T00:00:00"/>
    <x v="3"/>
    <x v="2"/>
    <x v="687"/>
    <x v="3"/>
    <x v="0"/>
    <x v="2"/>
    <x v="880"/>
    <x v="1037"/>
    <n v="2"/>
    <n v="80.63"/>
  </r>
  <r>
    <n v="7049"/>
    <d v="2017-03-16T00:00:00"/>
    <x v="3"/>
    <x v="2"/>
    <x v="687"/>
    <x v="3"/>
    <x v="0"/>
    <x v="3"/>
    <x v="1245"/>
    <x v="4348"/>
    <n v="6"/>
    <n v="22.9"/>
  </r>
  <r>
    <n v="7050"/>
    <d v="2017-03-16T00:00:00"/>
    <x v="3"/>
    <x v="2"/>
    <x v="687"/>
    <x v="3"/>
    <x v="0"/>
    <x v="3"/>
    <x v="1058"/>
    <x v="184"/>
    <n v="5"/>
    <n v="6.89"/>
  </r>
  <r>
    <n v="7051"/>
    <d v="2017-03-16T00:00:00"/>
    <x v="3"/>
    <x v="2"/>
    <x v="687"/>
    <x v="3"/>
    <x v="0"/>
    <x v="12"/>
    <x v="174"/>
    <x v="4349"/>
    <n v="3"/>
    <n v="54.86"/>
  </r>
  <r>
    <n v="7052"/>
    <d v="2017-03-17T00:00:00"/>
    <x v="3"/>
    <x v="2"/>
    <x v="68"/>
    <x v="3"/>
    <x v="0"/>
    <x v="3"/>
    <x v="1480"/>
    <x v="96"/>
    <n v="2"/>
    <n v="5.89"/>
  </r>
  <r>
    <n v="7053"/>
    <d v="2017-03-17T00:00:00"/>
    <x v="3"/>
    <x v="2"/>
    <x v="674"/>
    <x v="20"/>
    <x v="0"/>
    <x v="1"/>
    <x v="1680"/>
    <x v="247"/>
    <n v="5"/>
    <n v="9"/>
  </r>
  <r>
    <n v="7054"/>
    <d v="2017-03-17T00:00:00"/>
    <x v="3"/>
    <x v="2"/>
    <x v="674"/>
    <x v="20"/>
    <x v="2"/>
    <x v="6"/>
    <x v="726"/>
    <x v="4350"/>
    <n v="6"/>
    <n v="31.12"/>
  </r>
  <r>
    <n v="7055"/>
    <d v="2017-03-17T00:00:00"/>
    <x v="3"/>
    <x v="2"/>
    <x v="674"/>
    <x v="20"/>
    <x v="0"/>
    <x v="3"/>
    <x v="51"/>
    <x v="1876"/>
    <n v="3"/>
    <n v="3.09"/>
  </r>
  <r>
    <n v="7056"/>
    <d v="2017-03-17T00:00:00"/>
    <x v="3"/>
    <x v="2"/>
    <x v="674"/>
    <x v="20"/>
    <x v="2"/>
    <x v="9"/>
    <x v="735"/>
    <x v="4351"/>
    <n v="3"/>
    <n v="18.260000000000002"/>
  </r>
  <r>
    <n v="7057"/>
    <d v="2017-03-17T00:00:00"/>
    <x v="3"/>
    <x v="2"/>
    <x v="674"/>
    <x v="20"/>
    <x v="2"/>
    <x v="9"/>
    <x v="907"/>
    <x v="3817"/>
    <n v="8"/>
    <n v="13.6"/>
  </r>
  <r>
    <n v="7058"/>
    <d v="2017-03-17T00:00:00"/>
    <x v="3"/>
    <x v="2"/>
    <x v="674"/>
    <x v="20"/>
    <x v="0"/>
    <x v="2"/>
    <x v="1314"/>
    <x v="1097"/>
    <n v="8"/>
    <n v="27.93"/>
  </r>
  <r>
    <n v="7059"/>
    <d v="2017-03-17T00:00:00"/>
    <x v="3"/>
    <x v="2"/>
    <x v="674"/>
    <x v="20"/>
    <x v="0"/>
    <x v="1"/>
    <x v="1323"/>
    <x v="1117"/>
    <n v="1"/>
    <n v="3.44"/>
  </r>
  <r>
    <n v="7060"/>
    <d v="2017-03-17T00:00:00"/>
    <x v="3"/>
    <x v="2"/>
    <x v="674"/>
    <x v="20"/>
    <x v="0"/>
    <x v="4"/>
    <x v="975"/>
    <x v="4352"/>
    <n v="6"/>
    <n v="22.46"/>
  </r>
  <r>
    <n v="7061"/>
    <d v="2017-03-17T00:00:00"/>
    <x v="3"/>
    <x v="2"/>
    <x v="674"/>
    <x v="20"/>
    <x v="0"/>
    <x v="2"/>
    <x v="271"/>
    <x v="3611"/>
    <n v="3"/>
    <n v="12.1"/>
  </r>
  <r>
    <n v="7062"/>
    <d v="2017-03-17T00:00:00"/>
    <x v="3"/>
    <x v="2"/>
    <x v="675"/>
    <x v="0"/>
    <x v="0"/>
    <x v="3"/>
    <x v="1467"/>
    <x v="3262"/>
    <n v="6"/>
    <n v="-22.04"/>
  </r>
  <r>
    <n v="7063"/>
    <d v="2017-03-17T00:00:00"/>
    <x v="3"/>
    <x v="2"/>
    <x v="675"/>
    <x v="0"/>
    <x v="0"/>
    <x v="0"/>
    <x v="829"/>
    <x v="1207"/>
    <n v="3"/>
    <n v="3.21"/>
  </r>
  <r>
    <n v="7064"/>
    <d v="2017-03-17T00:00:00"/>
    <x v="3"/>
    <x v="2"/>
    <x v="326"/>
    <x v="15"/>
    <x v="0"/>
    <x v="1"/>
    <x v="1454"/>
    <x v="1012"/>
    <n v="2"/>
    <n v="1.67"/>
  </r>
  <r>
    <n v="7065"/>
    <d v="2017-03-18T00:00:00"/>
    <x v="3"/>
    <x v="2"/>
    <x v="778"/>
    <x v="0"/>
    <x v="0"/>
    <x v="12"/>
    <x v="1242"/>
    <x v="345"/>
    <n v="3"/>
    <n v="-7.39"/>
  </r>
  <r>
    <n v="7066"/>
    <d v="2017-03-18T00:00:00"/>
    <x v="3"/>
    <x v="2"/>
    <x v="778"/>
    <x v="0"/>
    <x v="2"/>
    <x v="9"/>
    <x v="1211"/>
    <x v="4353"/>
    <n v="3"/>
    <n v="4.5199999999999996"/>
  </r>
  <r>
    <n v="7067"/>
    <d v="2017-03-18T00:00:00"/>
    <x v="3"/>
    <x v="2"/>
    <x v="778"/>
    <x v="0"/>
    <x v="1"/>
    <x v="8"/>
    <x v="1063"/>
    <x v="4354"/>
    <n v="3"/>
    <n v="-41.26"/>
  </r>
  <r>
    <n v="7068"/>
    <d v="2017-03-18T00:00:00"/>
    <x v="3"/>
    <x v="2"/>
    <x v="778"/>
    <x v="0"/>
    <x v="0"/>
    <x v="3"/>
    <x v="8"/>
    <x v="4355"/>
    <n v="3"/>
    <n v="-320.24"/>
  </r>
  <r>
    <n v="7069"/>
    <d v="2017-03-18T00:00:00"/>
    <x v="3"/>
    <x v="2"/>
    <x v="647"/>
    <x v="0"/>
    <x v="0"/>
    <x v="4"/>
    <x v="234"/>
    <x v="1924"/>
    <n v="3"/>
    <n v="6.55"/>
  </r>
  <r>
    <n v="7070"/>
    <d v="2017-03-18T00:00:00"/>
    <x v="3"/>
    <x v="2"/>
    <x v="72"/>
    <x v="22"/>
    <x v="0"/>
    <x v="4"/>
    <x v="489"/>
    <x v="2505"/>
    <n v="4"/>
    <n v="21.25"/>
  </r>
  <r>
    <n v="7071"/>
    <d v="2017-03-18T00:00:00"/>
    <x v="3"/>
    <x v="2"/>
    <x v="426"/>
    <x v="0"/>
    <x v="2"/>
    <x v="6"/>
    <x v="307"/>
    <x v="2161"/>
    <n v="7"/>
    <n v="47.04"/>
  </r>
  <r>
    <n v="7072"/>
    <d v="2017-03-18T00:00:00"/>
    <x v="3"/>
    <x v="2"/>
    <x v="455"/>
    <x v="3"/>
    <x v="0"/>
    <x v="4"/>
    <x v="531"/>
    <x v="670"/>
    <n v="5"/>
    <n v="3.75"/>
  </r>
  <r>
    <n v="7073"/>
    <d v="2017-03-18T00:00:00"/>
    <x v="3"/>
    <x v="2"/>
    <x v="455"/>
    <x v="3"/>
    <x v="0"/>
    <x v="10"/>
    <x v="807"/>
    <x v="4356"/>
    <n v="5"/>
    <n v="9.31"/>
  </r>
  <r>
    <n v="7074"/>
    <d v="2017-03-18T00:00:00"/>
    <x v="3"/>
    <x v="2"/>
    <x v="527"/>
    <x v="3"/>
    <x v="0"/>
    <x v="12"/>
    <x v="857"/>
    <x v="4357"/>
    <n v="7"/>
    <n v="26.35"/>
  </r>
  <r>
    <n v="7075"/>
    <d v="2017-03-19T00:00:00"/>
    <x v="3"/>
    <x v="2"/>
    <x v="651"/>
    <x v="20"/>
    <x v="0"/>
    <x v="1"/>
    <x v="380"/>
    <x v="2034"/>
    <n v="7"/>
    <n v="13.3"/>
  </r>
  <r>
    <n v="7076"/>
    <d v="2017-03-19T00:00:00"/>
    <x v="3"/>
    <x v="2"/>
    <x v="11"/>
    <x v="3"/>
    <x v="0"/>
    <x v="3"/>
    <x v="333"/>
    <x v="2606"/>
    <n v="6"/>
    <n v="6.69"/>
  </r>
  <r>
    <n v="7077"/>
    <d v="2017-03-19T00:00:00"/>
    <x v="3"/>
    <x v="2"/>
    <x v="11"/>
    <x v="3"/>
    <x v="2"/>
    <x v="6"/>
    <x v="687"/>
    <x v="4358"/>
    <n v="6"/>
    <n v="-131.5"/>
  </r>
  <r>
    <n v="7078"/>
    <d v="2017-03-19T00:00:00"/>
    <x v="3"/>
    <x v="2"/>
    <x v="11"/>
    <x v="3"/>
    <x v="2"/>
    <x v="9"/>
    <x v="1526"/>
    <x v="4359"/>
    <n v="2"/>
    <n v="10.95"/>
  </r>
  <r>
    <n v="7079"/>
    <d v="2017-03-19T00:00:00"/>
    <x v="3"/>
    <x v="2"/>
    <x v="11"/>
    <x v="3"/>
    <x v="2"/>
    <x v="9"/>
    <x v="265"/>
    <x v="1855"/>
    <n v="4"/>
    <n v="85.98"/>
  </r>
  <r>
    <n v="7080"/>
    <d v="2017-03-19T00:00:00"/>
    <x v="3"/>
    <x v="2"/>
    <x v="52"/>
    <x v="3"/>
    <x v="0"/>
    <x v="3"/>
    <x v="529"/>
    <x v="471"/>
    <n v="2"/>
    <n v="5.12"/>
  </r>
  <r>
    <n v="7081"/>
    <d v="2017-03-19T00:00:00"/>
    <x v="3"/>
    <x v="2"/>
    <x v="52"/>
    <x v="3"/>
    <x v="1"/>
    <x v="13"/>
    <x v="1348"/>
    <x v="3119"/>
    <n v="5"/>
    <n v="8.7100000000000009"/>
  </r>
  <r>
    <n v="7082"/>
    <d v="2017-03-19T00:00:00"/>
    <x v="3"/>
    <x v="2"/>
    <x v="52"/>
    <x v="3"/>
    <x v="1"/>
    <x v="8"/>
    <x v="1376"/>
    <x v="4360"/>
    <n v="1"/>
    <n v="12.68"/>
  </r>
  <r>
    <n v="7083"/>
    <d v="2017-03-19T00:00:00"/>
    <x v="3"/>
    <x v="2"/>
    <x v="52"/>
    <x v="3"/>
    <x v="0"/>
    <x v="3"/>
    <x v="73"/>
    <x v="4361"/>
    <n v="7"/>
    <n v="9.2799999999999994"/>
  </r>
  <r>
    <n v="7084"/>
    <d v="2017-03-19T00:00:00"/>
    <x v="3"/>
    <x v="2"/>
    <x v="434"/>
    <x v="3"/>
    <x v="0"/>
    <x v="12"/>
    <x v="1217"/>
    <x v="4362"/>
    <n v="7"/>
    <n v="106.78"/>
  </r>
  <r>
    <n v="7085"/>
    <d v="2017-03-19T00:00:00"/>
    <x v="3"/>
    <x v="2"/>
    <x v="422"/>
    <x v="23"/>
    <x v="0"/>
    <x v="4"/>
    <x v="1299"/>
    <x v="1504"/>
    <n v="3"/>
    <n v="2.41"/>
  </r>
  <r>
    <n v="7086"/>
    <d v="2017-03-20T00:00:00"/>
    <x v="3"/>
    <x v="2"/>
    <x v="47"/>
    <x v="18"/>
    <x v="1"/>
    <x v="8"/>
    <x v="1670"/>
    <x v="3682"/>
    <n v="1"/>
    <n v="1.37"/>
  </r>
  <r>
    <n v="7087"/>
    <d v="2017-03-20T00:00:00"/>
    <x v="3"/>
    <x v="2"/>
    <x v="698"/>
    <x v="22"/>
    <x v="2"/>
    <x v="9"/>
    <x v="1207"/>
    <x v="4363"/>
    <n v="7"/>
    <n v="63.82"/>
  </r>
  <r>
    <n v="7088"/>
    <d v="2017-03-20T00:00:00"/>
    <x v="3"/>
    <x v="2"/>
    <x v="310"/>
    <x v="37"/>
    <x v="2"/>
    <x v="9"/>
    <x v="640"/>
    <x v="727"/>
    <n v="2"/>
    <n v="38.08"/>
  </r>
  <r>
    <n v="7089"/>
    <d v="2017-03-20T00:00:00"/>
    <x v="3"/>
    <x v="2"/>
    <x v="310"/>
    <x v="37"/>
    <x v="0"/>
    <x v="0"/>
    <x v="728"/>
    <x v="32"/>
    <n v="2"/>
    <n v="27.88"/>
  </r>
  <r>
    <n v="7090"/>
    <d v="2017-03-20T00:00:00"/>
    <x v="3"/>
    <x v="2"/>
    <x v="173"/>
    <x v="0"/>
    <x v="0"/>
    <x v="0"/>
    <x v="371"/>
    <x v="2221"/>
    <n v="2"/>
    <n v="19.14"/>
  </r>
  <r>
    <n v="7091"/>
    <d v="2017-03-20T00:00:00"/>
    <x v="3"/>
    <x v="2"/>
    <x v="173"/>
    <x v="0"/>
    <x v="0"/>
    <x v="0"/>
    <x v="646"/>
    <x v="4364"/>
    <n v="7"/>
    <n v="102.77"/>
  </r>
  <r>
    <n v="7092"/>
    <d v="2017-03-21T00:00:00"/>
    <x v="3"/>
    <x v="2"/>
    <x v="758"/>
    <x v="18"/>
    <x v="0"/>
    <x v="0"/>
    <x v="267"/>
    <x v="4365"/>
    <n v="5"/>
    <n v="133.15"/>
  </r>
  <r>
    <n v="7093"/>
    <d v="2017-03-21T00:00:00"/>
    <x v="3"/>
    <x v="2"/>
    <x v="758"/>
    <x v="18"/>
    <x v="0"/>
    <x v="0"/>
    <x v="1515"/>
    <x v="402"/>
    <n v="1"/>
    <n v="2.83"/>
  </r>
  <r>
    <n v="7094"/>
    <d v="2017-03-21T00:00:00"/>
    <x v="3"/>
    <x v="2"/>
    <x v="68"/>
    <x v="39"/>
    <x v="1"/>
    <x v="5"/>
    <x v="149"/>
    <x v="4366"/>
    <n v="6"/>
    <n v="523.71"/>
  </r>
  <r>
    <n v="7095"/>
    <d v="2017-03-21T00:00:00"/>
    <x v="3"/>
    <x v="2"/>
    <x v="236"/>
    <x v="3"/>
    <x v="0"/>
    <x v="2"/>
    <x v="986"/>
    <x v="4367"/>
    <n v="4"/>
    <n v="210.49"/>
  </r>
  <r>
    <n v="7096"/>
    <d v="2017-03-21T00:00:00"/>
    <x v="3"/>
    <x v="2"/>
    <x v="236"/>
    <x v="3"/>
    <x v="0"/>
    <x v="3"/>
    <x v="362"/>
    <x v="389"/>
    <n v="3"/>
    <n v="3.95"/>
  </r>
  <r>
    <n v="7097"/>
    <d v="2017-03-21T00:00:00"/>
    <x v="3"/>
    <x v="2"/>
    <x v="236"/>
    <x v="3"/>
    <x v="0"/>
    <x v="3"/>
    <x v="105"/>
    <x v="1009"/>
    <n v="2"/>
    <n v="2.88"/>
  </r>
  <r>
    <n v="7098"/>
    <d v="2017-03-21T00:00:00"/>
    <x v="3"/>
    <x v="2"/>
    <x v="203"/>
    <x v="16"/>
    <x v="0"/>
    <x v="12"/>
    <x v="1051"/>
    <x v="3364"/>
    <n v="1"/>
    <n v="8.0500000000000007"/>
  </r>
  <r>
    <n v="7099"/>
    <d v="2017-03-21T00:00:00"/>
    <x v="3"/>
    <x v="2"/>
    <x v="764"/>
    <x v="2"/>
    <x v="0"/>
    <x v="10"/>
    <x v="822"/>
    <x v="1939"/>
    <n v="3"/>
    <n v="2.88"/>
  </r>
  <r>
    <n v="7100"/>
    <d v="2017-03-21T00:00:00"/>
    <x v="3"/>
    <x v="2"/>
    <x v="152"/>
    <x v="22"/>
    <x v="0"/>
    <x v="3"/>
    <x v="212"/>
    <x v="4368"/>
    <n v="6"/>
    <n v="10.32"/>
  </r>
  <r>
    <n v="7101"/>
    <d v="2017-03-21T00:00:00"/>
    <x v="3"/>
    <x v="2"/>
    <x v="152"/>
    <x v="22"/>
    <x v="0"/>
    <x v="7"/>
    <x v="690"/>
    <x v="4369"/>
    <n v="7"/>
    <n v="0.39"/>
  </r>
  <r>
    <n v="7102"/>
    <d v="2017-03-21T00:00:00"/>
    <x v="3"/>
    <x v="2"/>
    <x v="152"/>
    <x v="22"/>
    <x v="1"/>
    <x v="8"/>
    <x v="977"/>
    <x v="2701"/>
    <n v="3"/>
    <n v="6.42"/>
  </r>
  <r>
    <n v="7103"/>
    <d v="2017-03-21T00:00:00"/>
    <x v="3"/>
    <x v="2"/>
    <x v="152"/>
    <x v="22"/>
    <x v="0"/>
    <x v="2"/>
    <x v="437"/>
    <x v="480"/>
    <n v="4"/>
    <n v="7.19"/>
  </r>
  <r>
    <n v="7104"/>
    <d v="2017-03-23T00:00:00"/>
    <x v="3"/>
    <x v="2"/>
    <x v="734"/>
    <x v="3"/>
    <x v="1"/>
    <x v="8"/>
    <x v="765"/>
    <x v="4370"/>
    <n v="8"/>
    <n v="76.260000000000005"/>
  </r>
  <r>
    <n v="7105"/>
    <d v="2017-03-23T00:00:00"/>
    <x v="3"/>
    <x v="2"/>
    <x v="461"/>
    <x v="0"/>
    <x v="0"/>
    <x v="2"/>
    <x v="437"/>
    <x v="4371"/>
    <n v="2"/>
    <n v="-32.340000000000003"/>
  </r>
  <r>
    <n v="7106"/>
    <d v="2017-03-23T00:00:00"/>
    <x v="3"/>
    <x v="2"/>
    <x v="574"/>
    <x v="20"/>
    <x v="0"/>
    <x v="0"/>
    <x v="1801"/>
    <x v="843"/>
    <n v="6"/>
    <n v="11.56"/>
  </r>
  <r>
    <n v="7107"/>
    <d v="2017-03-23T00:00:00"/>
    <x v="3"/>
    <x v="2"/>
    <x v="126"/>
    <x v="20"/>
    <x v="0"/>
    <x v="14"/>
    <x v="1673"/>
    <x v="4372"/>
    <n v="3"/>
    <n v="17.38"/>
  </r>
  <r>
    <n v="7108"/>
    <d v="2017-03-23T00:00:00"/>
    <x v="3"/>
    <x v="2"/>
    <x v="694"/>
    <x v="22"/>
    <x v="0"/>
    <x v="3"/>
    <x v="592"/>
    <x v="2181"/>
    <n v="5"/>
    <n v="11.3"/>
  </r>
  <r>
    <n v="7109"/>
    <d v="2017-03-23T00:00:00"/>
    <x v="3"/>
    <x v="2"/>
    <x v="745"/>
    <x v="22"/>
    <x v="0"/>
    <x v="2"/>
    <x v="90"/>
    <x v="3777"/>
    <n v="2"/>
    <n v="4.87"/>
  </r>
  <r>
    <n v="7110"/>
    <d v="2017-03-23T00:00:00"/>
    <x v="3"/>
    <x v="2"/>
    <x v="745"/>
    <x v="22"/>
    <x v="0"/>
    <x v="0"/>
    <x v="257"/>
    <x v="1251"/>
    <n v="3"/>
    <n v="9.6199999999999992"/>
  </r>
  <r>
    <n v="7111"/>
    <d v="2017-03-23T00:00:00"/>
    <x v="3"/>
    <x v="2"/>
    <x v="745"/>
    <x v="22"/>
    <x v="2"/>
    <x v="16"/>
    <x v="1696"/>
    <x v="4373"/>
    <n v="4"/>
    <n v="6719.98"/>
  </r>
  <r>
    <n v="7112"/>
    <d v="2017-03-24T00:00:00"/>
    <x v="3"/>
    <x v="2"/>
    <x v="291"/>
    <x v="20"/>
    <x v="0"/>
    <x v="0"/>
    <x v="1066"/>
    <x v="1555"/>
    <n v="4"/>
    <n v="106.52"/>
  </r>
  <r>
    <n v="7113"/>
    <d v="2017-03-24T00:00:00"/>
    <x v="3"/>
    <x v="2"/>
    <x v="291"/>
    <x v="20"/>
    <x v="2"/>
    <x v="9"/>
    <x v="17"/>
    <x v="2285"/>
    <n v="2"/>
    <n v="11.7"/>
  </r>
  <r>
    <n v="7114"/>
    <d v="2017-03-24T00:00:00"/>
    <x v="3"/>
    <x v="2"/>
    <x v="535"/>
    <x v="20"/>
    <x v="0"/>
    <x v="10"/>
    <x v="858"/>
    <x v="4374"/>
    <n v="3"/>
    <n v="22.09"/>
  </r>
  <r>
    <n v="7115"/>
    <d v="2017-03-24T00:00:00"/>
    <x v="3"/>
    <x v="2"/>
    <x v="535"/>
    <x v="20"/>
    <x v="2"/>
    <x v="6"/>
    <x v="1442"/>
    <x v="4375"/>
    <n v="1"/>
    <n v="136.30000000000001"/>
  </r>
  <r>
    <n v="7116"/>
    <d v="2017-03-24T00:00:00"/>
    <x v="3"/>
    <x v="2"/>
    <x v="535"/>
    <x v="20"/>
    <x v="1"/>
    <x v="5"/>
    <x v="415"/>
    <x v="4241"/>
    <n v="3"/>
    <n v="2.31"/>
  </r>
  <r>
    <n v="7117"/>
    <d v="2017-03-24T00:00:00"/>
    <x v="3"/>
    <x v="2"/>
    <x v="20"/>
    <x v="20"/>
    <x v="1"/>
    <x v="5"/>
    <x v="1022"/>
    <x v="2334"/>
    <n v="2"/>
    <n v="60.39"/>
  </r>
  <r>
    <n v="7118"/>
    <d v="2017-03-24T00:00:00"/>
    <x v="3"/>
    <x v="2"/>
    <x v="689"/>
    <x v="0"/>
    <x v="0"/>
    <x v="2"/>
    <x v="926"/>
    <x v="1074"/>
    <n v="2"/>
    <n v="0.96"/>
  </r>
  <r>
    <n v="7119"/>
    <d v="2017-03-25T00:00:00"/>
    <x v="3"/>
    <x v="2"/>
    <x v="405"/>
    <x v="0"/>
    <x v="2"/>
    <x v="6"/>
    <x v="156"/>
    <x v="4376"/>
    <n v="3"/>
    <n v="47.04"/>
  </r>
  <r>
    <n v="7120"/>
    <d v="2017-03-25T00:00:00"/>
    <x v="3"/>
    <x v="2"/>
    <x v="107"/>
    <x v="3"/>
    <x v="0"/>
    <x v="12"/>
    <x v="699"/>
    <x v="4377"/>
    <n v="4"/>
    <n v="45.77"/>
  </r>
  <r>
    <n v="7121"/>
    <d v="2017-03-25T00:00:00"/>
    <x v="3"/>
    <x v="2"/>
    <x v="107"/>
    <x v="3"/>
    <x v="0"/>
    <x v="4"/>
    <x v="108"/>
    <x v="2539"/>
    <n v="9"/>
    <n v="4.49"/>
  </r>
  <r>
    <n v="7122"/>
    <d v="2017-03-25T00:00:00"/>
    <x v="3"/>
    <x v="2"/>
    <x v="107"/>
    <x v="3"/>
    <x v="0"/>
    <x v="3"/>
    <x v="396"/>
    <x v="4378"/>
    <n v="4"/>
    <n v="62.75"/>
  </r>
  <r>
    <n v="7123"/>
    <d v="2017-03-25T00:00:00"/>
    <x v="3"/>
    <x v="2"/>
    <x v="107"/>
    <x v="3"/>
    <x v="2"/>
    <x v="6"/>
    <x v="1653"/>
    <x v="1536"/>
    <n v="4"/>
    <n v="15.84"/>
  </r>
  <r>
    <n v="7124"/>
    <d v="2017-03-25T00:00:00"/>
    <x v="3"/>
    <x v="2"/>
    <x v="107"/>
    <x v="3"/>
    <x v="2"/>
    <x v="16"/>
    <x v="1478"/>
    <x v="386"/>
    <n v="2"/>
    <n v="60"/>
  </r>
  <r>
    <n v="7125"/>
    <d v="2017-03-25T00:00:00"/>
    <x v="3"/>
    <x v="2"/>
    <x v="514"/>
    <x v="21"/>
    <x v="1"/>
    <x v="5"/>
    <x v="26"/>
    <x v="4379"/>
    <n v="1"/>
    <n v="14.56"/>
  </r>
  <r>
    <n v="7126"/>
    <d v="2017-03-25T00:00:00"/>
    <x v="3"/>
    <x v="2"/>
    <x v="514"/>
    <x v="21"/>
    <x v="1"/>
    <x v="5"/>
    <x v="376"/>
    <x v="4380"/>
    <n v="7"/>
    <n v="427.44"/>
  </r>
  <r>
    <n v="7127"/>
    <d v="2017-03-25T00:00:00"/>
    <x v="3"/>
    <x v="2"/>
    <x v="514"/>
    <x v="21"/>
    <x v="1"/>
    <x v="5"/>
    <x v="561"/>
    <x v="3735"/>
    <n v="3"/>
    <n v="40.590000000000003"/>
  </r>
  <r>
    <n v="7128"/>
    <d v="2017-03-25T00:00:00"/>
    <x v="3"/>
    <x v="2"/>
    <x v="257"/>
    <x v="0"/>
    <x v="0"/>
    <x v="0"/>
    <x v="1352"/>
    <x v="966"/>
    <n v="2"/>
    <n v="2.14"/>
  </r>
  <r>
    <n v="7129"/>
    <d v="2017-03-25T00:00:00"/>
    <x v="3"/>
    <x v="2"/>
    <x v="76"/>
    <x v="22"/>
    <x v="0"/>
    <x v="4"/>
    <x v="1439"/>
    <x v="542"/>
    <n v="2"/>
    <n v="6.93"/>
  </r>
  <r>
    <n v="7130"/>
    <d v="2017-03-25T00:00:00"/>
    <x v="3"/>
    <x v="2"/>
    <x v="154"/>
    <x v="20"/>
    <x v="0"/>
    <x v="4"/>
    <x v="1363"/>
    <x v="4381"/>
    <n v="5"/>
    <n v="2.98"/>
  </r>
  <r>
    <n v="7131"/>
    <d v="2017-03-26T00:00:00"/>
    <x v="3"/>
    <x v="2"/>
    <x v="95"/>
    <x v="20"/>
    <x v="1"/>
    <x v="11"/>
    <x v="1397"/>
    <x v="4382"/>
    <n v="2"/>
    <n v="-28.98"/>
  </r>
  <r>
    <n v="7132"/>
    <d v="2017-03-26T00:00:00"/>
    <x v="3"/>
    <x v="2"/>
    <x v="95"/>
    <x v="20"/>
    <x v="2"/>
    <x v="6"/>
    <x v="1064"/>
    <x v="1446"/>
    <n v="4"/>
    <n v="33.590000000000003"/>
  </r>
  <r>
    <n v="7133"/>
    <d v="2017-03-26T00:00:00"/>
    <x v="3"/>
    <x v="2"/>
    <x v="713"/>
    <x v="22"/>
    <x v="0"/>
    <x v="4"/>
    <x v="1435"/>
    <x v="4383"/>
    <n v="1"/>
    <n v="5.95"/>
  </r>
  <r>
    <n v="7134"/>
    <d v="2017-03-26T00:00:00"/>
    <x v="3"/>
    <x v="2"/>
    <x v="783"/>
    <x v="14"/>
    <x v="1"/>
    <x v="8"/>
    <x v="1802"/>
    <x v="2083"/>
    <n v="3"/>
    <n v="23.12"/>
  </r>
  <r>
    <n v="7135"/>
    <d v="2017-03-26T00:00:00"/>
    <x v="3"/>
    <x v="2"/>
    <x v="726"/>
    <x v="6"/>
    <x v="2"/>
    <x v="9"/>
    <x v="1286"/>
    <x v="1809"/>
    <n v="3"/>
    <n v="20.77"/>
  </r>
  <r>
    <n v="7136"/>
    <d v="2017-03-26T00:00:00"/>
    <x v="3"/>
    <x v="2"/>
    <x v="726"/>
    <x v="6"/>
    <x v="0"/>
    <x v="7"/>
    <x v="78"/>
    <x v="572"/>
    <n v="2"/>
    <n v="1.32"/>
  </r>
  <r>
    <n v="7137"/>
    <d v="2017-03-26T00:00:00"/>
    <x v="3"/>
    <x v="2"/>
    <x v="252"/>
    <x v="0"/>
    <x v="2"/>
    <x v="9"/>
    <x v="530"/>
    <x v="2109"/>
    <n v="5"/>
    <n v="1.8"/>
  </r>
  <r>
    <n v="7138"/>
    <d v="2017-03-26T00:00:00"/>
    <x v="3"/>
    <x v="2"/>
    <x v="252"/>
    <x v="0"/>
    <x v="2"/>
    <x v="16"/>
    <x v="856"/>
    <x v="4384"/>
    <n v="5"/>
    <n v="569.99"/>
  </r>
  <r>
    <n v="7139"/>
    <d v="2017-03-26T00:00:00"/>
    <x v="3"/>
    <x v="2"/>
    <x v="252"/>
    <x v="0"/>
    <x v="0"/>
    <x v="0"/>
    <x v="214"/>
    <x v="230"/>
    <n v="3"/>
    <n v="23.24"/>
  </r>
  <r>
    <n v="7140"/>
    <d v="2017-03-26T00:00:00"/>
    <x v="3"/>
    <x v="2"/>
    <x v="252"/>
    <x v="0"/>
    <x v="0"/>
    <x v="12"/>
    <x v="1217"/>
    <x v="2399"/>
    <n v="8"/>
    <n v="-226.64"/>
  </r>
  <r>
    <n v="7141"/>
    <d v="2017-03-26T00:00:00"/>
    <x v="3"/>
    <x v="2"/>
    <x v="252"/>
    <x v="0"/>
    <x v="0"/>
    <x v="2"/>
    <x v="1314"/>
    <x v="4385"/>
    <n v="3"/>
    <n v="2.42"/>
  </r>
  <r>
    <n v="7142"/>
    <d v="2017-03-27T00:00:00"/>
    <x v="3"/>
    <x v="2"/>
    <x v="199"/>
    <x v="2"/>
    <x v="1"/>
    <x v="8"/>
    <x v="1278"/>
    <x v="2501"/>
    <n v="2"/>
    <n v="1.5"/>
  </r>
  <r>
    <n v="7143"/>
    <d v="2017-03-27T00:00:00"/>
    <x v="3"/>
    <x v="2"/>
    <x v="648"/>
    <x v="3"/>
    <x v="0"/>
    <x v="0"/>
    <x v="1765"/>
    <x v="1488"/>
    <n v="2"/>
    <n v="21.01"/>
  </r>
  <r>
    <n v="7144"/>
    <d v="2017-03-27T00:00:00"/>
    <x v="3"/>
    <x v="2"/>
    <x v="648"/>
    <x v="3"/>
    <x v="0"/>
    <x v="0"/>
    <x v="546"/>
    <x v="754"/>
    <n v="2"/>
    <n v="53.26"/>
  </r>
  <r>
    <n v="7145"/>
    <d v="2017-03-27T00:00:00"/>
    <x v="3"/>
    <x v="2"/>
    <x v="648"/>
    <x v="3"/>
    <x v="0"/>
    <x v="0"/>
    <x v="1803"/>
    <x v="4386"/>
    <n v="3"/>
    <n v="5.97"/>
  </r>
  <r>
    <n v="7146"/>
    <d v="2017-03-27T00:00:00"/>
    <x v="3"/>
    <x v="2"/>
    <x v="641"/>
    <x v="6"/>
    <x v="0"/>
    <x v="1"/>
    <x v="1410"/>
    <x v="1985"/>
    <n v="2"/>
    <n v="3.8"/>
  </r>
  <r>
    <n v="7147"/>
    <d v="2017-03-27T00:00:00"/>
    <x v="3"/>
    <x v="2"/>
    <x v="641"/>
    <x v="6"/>
    <x v="0"/>
    <x v="3"/>
    <x v="638"/>
    <x v="4186"/>
    <n v="2"/>
    <n v="8.8800000000000008"/>
  </r>
  <r>
    <n v="7148"/>
    <d v="2017-03-27T00:00:00"/>
    <x v="3"/>
    <x v="2"/>
    <x v="641"/>
    <x v="6"/>
    <x v="0"/>
    <x v="2"/>
    <x v="351"/>
    <x v="100"/>
    <n v="3"/>
    <n v="9.99"/>
  </r>
  <r>
    <n v="7149"/>
    <d v="2017-03-27T00:00:00"/>
    <x v="3"/>
    <x v="2"/>
    <x v="641"/>
    <x v="6"/>
    <x v="1"/>
    <x v="13"/>
    <x v="1060"/>
    <x v="1346"/>
    <n v="2"/>
    <n v="58.42"/>
  </r>
  <r>
    <n v="7150"/>
    <d v="2017-03-27T00:00:00"/>
    <x v="3"/>
    <x v="2"/>
    <x v="641"/>
    <x v="6"/>
    <x v="2"/>
    <x v="6"/>
    <x v="1804"/>
    <x v="4387"/>
    <n v="5"/>
    <n v="55.65"/>
  </r>
  <r>
    <n v="7151"/>
    <d v="2017-03-27T00:00:00"/>
    <x v="3"/>
    <x v="2"/>
    <x v="641"/>
    <x v="6"/>
    <x v="0"/>
    <x v="0"/>
    <x v="1287"/>
    <x v="1810"/>
    <n v="4"/>
    <n v="8.11"/>
  </r>
  <r>
    <n v="7152"/>
    <d v="2017-03-27T00:00:00"/>
    <x v="3"/>
    <x v="2"/>
    <x v="740"/>
    <x v="0"/>
    <x v="1"/>
    <x v="11"/>
    <x v="1248"/>
    <x v="4388"/>
    <n v="5"/>
    <n v="-30.1"/>
  </r>
  <r>
    <n v="7153"/>
    <d v="2017-03-27T00:00:00"/>
    <x v="3"/>
    <x v="2"/>
    <x v="740"/>
    <x v="0"/>
    <x v="1"/>
    <x v="5"/>
    <x v="7"/>
    <x v="1581"/>
    <n v="3"/>
    <n v="-8.58"/>
  </r>
  <r>
    <n v="7154"/>
    <d v="2017-03-27T00:00:00"/>
    <x v="3"/>
    <x v="2"/>
    <x v="740"/>
    <x v="0"/>
    <x v="2"/>
    <x v="9"/>
    <x v="247"/>
    <x v="3076"/>
    <n v="1"/>
    <n v="7"/>
  </r>
  <r>
    <n v="7155"/>
    <d v="2017-03-27T00:00:00"/>
    <x v="3"/>
    <x v="2"/>
    <x v="740"/>
    <x v="0"/>
    <x v="1"/>
    <x v="5"/>
    <x v="1082"/>
    <x v="795"/>
    <n v="2"/>
    <n v="-66.39"/>
  </r>
  <r>
    <n v="7156"/>
    <d v="2017-03-28T00:00:00"/>
    <x v="3"/>
    <x v="2"/>
    <x v="38"/>
    <x v="16"/>
    <x v="0"/>
    <x v="3"/>
    <x v="1154"/>
    <x v="4389"/>
    <n v="9"/>
    <n v="-48.12"/>
  </r>
  <r>
    <n v="7157"/>
    <d v="2017-03-28T00:00:00"/>
    <x v="3"/>
    <x v="2"/>
    <x v="526"/>
    <x v="3"/>
    <x v="0"/>
    <x v="0"/>
    <x v="1709"/>
    <x v="115"/>
    <n v="2"/>
    <n v="6.35"/>
  </r>
  <r>
    <n v="7158"/>
    <d v="2017-03-28T00:00:00"/>
    <x v="3"/>
    <x v="2"/>
    <x v="526"/>
    <x v="3"/>
    <x v="1"/>
    <x v="8"/>
    <x v="34"/>
    <x v="4390"/>
    <n v="1"/>
    <n v="10.06"/>
  </r>
  <r>
    <n v="7159"/>
    <d v="2017-03-28T00:00:00"/>
    <x v="3"/>
    <x v="2"/>
    <x v="526"/>
    <x v="3"/>
    <x v="2"/>
    <x v="15"/>
    <x v="766"/>
    <x v="4391"/>
    <n v="2"/>
    <n v="53.27"/>
  </r>
  <r>
    <n v="7160"/>
    <d v="2017-03-28T00:00:00"/>
    <x v="3"/>
    <x v="2"/>
    <x v="526"/>
    <x v="3"/>
    <x v="0"/>
    <x v="0"/>
    <x v="1752"/>
    <x v="277"/>
    <n v="4"/>
    <n v="12.83"/>
  </r>
  <r>
    <n v="7161"/>
    <d v="2017-03-28T00:00:00"/>
    <x v="3"/>
    <x v="2"/>
    <x v="526"/>
    <x v="3"/>
    <x v="0"/>
    <x v="0"/>
    <x v="1282"/>
    <x v="1251"/>
    <n v="3"/>
    <n v="9.6199999999999992"/>
  </r>
  <r>
    <n v="7162"/>
    <d v="2017-03-28T00:00:00"/>
    <x v="3"/>
    <x v="2"/>
    <x v="526"/>
    <x v="3"/>
    <x v="0"/>
    <x v="2"/>
    <x v="2"/>
    <x v="4392"/>
    <n v="7"/>
    <n v="7.95"/>
  </r>
  <r>
    <n v="7163"/>
    <d v="2017-03-28T00:00:00"/>
    <x v="3"/>
    <x v="2"/>
    <x v="526"/>
    <x v="3"/>
    <x v="1"/>
    <x v="8"/>
    <x v="1148"/>
    <x v="387"/>
    <n v="7"/>
    <n v="6.9"/>
  </r>
  <r>
    <n v="7164"/>
    <d v="2017-03-29T00:00:00"/>
    <x v="3"/>
    <x v="2"/>
    <x v="310"/>
    <x v="18"/>
    <x v="0"/>
    <x v="2"/>
    <x v="272"/>
    <x v="4393"/>
    <n v="5"/>
    <n v="21.16"/>
  </r>
  <r>
    <n v="7165"/>
    <d v="2017-03-30T00:00:00"/>
    <x v="3"/>
    <x v="2"/>
    <x v="784"/>
    <x v="39"/>
    <x v="0"/>
    <x v="10"/>
    <x v="1805"/>
    <x v="4394"/>
    <n v="2"/>
    <n v="149.9"/>
  </r>
  <r>
    <n v="7166"/>
    <d v="2017-03-30T00:00:00"/>
    <x v="3"/>
    <x v="2"/>
    <x v="652"/>
    <x v="2"/>
    <x v="0"/>
    <x v="3"/>
    <x v="343"/>
    <x v="3442"/>
    <n v="5"/>
    <n v="-4.76"/>
  </r>
  <r>
    <n v="7167"/>
    <d v="2017-03-30T00:00:00"/>
    <x v="3"/>
    <x v="2"/>
    <x v="5"/>
    <x v="4"/>
    <x v="0"/>
    <x v="2"/>
    <x v="1543"/>
    <x v="4395"/>
    <n v="1"/>
    <n v="16.73"/>
  </r>
  <r>
    <n v="7168"/>
    <d v="2017-03-30T00:00:00"/>
    <x v="3"/>
    <x v="2"/>
    <x v="23"/>
    <x v="3"/>
    <x v="0"/>
    <x v="4"/>
    <x v="1472"/>
    <x v="603"/>
    <n v="2"/>
    <n v="2.0699999999999998"/>
  </r>
  <r>
    <n v="7169"/>
    <d v="2017-03-30T00:00:00"/>
    <x v="3"/>
    <x v="2"/>
    <x v="23"/>
    <x v="3"/>
    <x v="2"/>
    <x v="6"/>
    <x v="1749"/>
    <x v="4396"/>
    <n v="1"/>
    <n v="18.54"/>
  </r>
  <r>
    <n v="7170"/>
    <d v="2017-03-30T00:00:00"/>
    <x v="3"/>
    <x v="2"/>
    <x v="513"/>
    <x v="3"/>
    <x v="1"/>
    <x v="8"/>
    <x v="1310"/>
    <x v="4397"/>
    <n v="5"/>
    <n v="39.56"/>
  </r>
  <r>
    <n v="7171"/>
    <d v="2017-03-31T00:00:00"/>
    <x v="3"/>
    <x v="2"/>
    <x v="171"/>
    <x v="0"/>
    <x v="1"/>
    <x v="11"/>
    <x v="1408"/>
    <x v="4398"/>
    <n v="2"/>
    <n v="-36.24"/>
  </r>
  <r>
    <n v="7172"/>
    <d v="2017-03-31T00:00:00"/>
    <x v="3"/>
    <x v="2"/>
    <x v="626"/>
    <x v="20"/>
    <x v="1"/>
    <x v="8"/>
    <x v="630"/>
    <x v="4399"/>
    <n v="2"/>
    <n v="8.0399999999999991"/>
  </r>
  <r>
    <n v="7173"/>
    <d v="2017-03-31T00:00:00"/>
    <x v="3"/>
    <x v="2"/>
    <x v="626"/>
    <x v="20"/>
    <x v="2"/>
    <x v="6"/>
    <x v="803"/>
    <x v="4400"/>
    <n v="3"/>
    <n v="176.17"/>
  </r>
  <r>
    <n v="7174"/>
    <d v="2017-03-31T00:00:00"/>
    <x v="3"/>
    <x v="2"/>
    <x v="626"/>
    <x v="20"/>
    <x v="0"/>
    <x v="0"/>
    <x v="1737"/>
    <x v="4401"/>
    <n v="8"/>
    <n v="36.020000000000003"/>
  </r>
  <r>
    <n v="7175"/>
    <d v="2017-03-31T00:00:00"/>
    <x v="3"/>
    <x v="2"/>
    <x v="445"/>
    <x v="20"/>
    <x v="2"/>
    <x v="6"/>
    <x v="826"/>
    <x v="4402"/>
    <n v="5"/>
    <n v="22.09"/>
  </r>
  <r>
    <n v="7176"/>
    <d v="2017-03-31T00:00:00"/>
    <x v="3"/>
    <x v="2"/>
    <x v="474"/>
    <x v="5"/>
    <x v="1"/>
    <x v="8"/>
    <x v="557"/>
    <x v="4403"/>
    <n v="5"/>
    <n v="25.62"/>
  </r>
  <r>
    <n v="7177"/>
    <d v="2017-03-31T00:00:00"/>
    <x v="3"/>
    <x v="2"/>
    <x v="474"/>
    <x v="5"/>
    <x v="2"/>
    <x v="6"/>
    <x v="827"/>
    <x v="2339"/>
    <n v="7"/>
    <n v="188.14"/>
  </r>
  <r>
    <n v="7178"/>
    <d v="2017-03-31T00:00:00"/>
    <x v="3"/>
    <x v="2"/>
    <x v="709"/>
    <x v="1"/>
    <x v="0"/>
    <x v="3"/>
    <x v="730"/>
    <x v="4404"/>
    <n v="13"/>
    <n v="-22.9"/>
  </r>
  <r>
    <n v="7179"/>
    <d v="2017-03-31T00:00:00"/>
    <x v="3"/>
    <x v="2"/>
    <x v="458"/>
    <x v="4"/>
    <x v="0"/>
    <x v="3"/>
    <x v="1599"/>
    <x v="4405"/>
    <n v="1"/>
    <n v="17.27"/>
  </r>
  <r>
    <n v="7180"/>
    <d v="2017-03-31T00:00:00"/>
    <x v="3"/>
    <x v="2"/>
    <x v="458"/>
    <x v="4"/>
    <x v="2"/>
    <x v="16"/>
    <x v="377"/>
    <x v="4252"/>
    <n v="5"/>
    <n v="1439.98"/>
  </r>
  <r>
    <n v="7181"/>
    <d v="2017-03-31T00:00:00"/>
    <x v="3"/>
    <x v="2"/>
    <x v="458"/>
    <x v="4"/>
    <x v="0"/>
    <x v="3"/>
    <x v="775"/>
    <x v="4406"/>
    <n v="4"/>
    <n v="30.78"/>
  </r>
  <r>
    <n v="7182"/>
    <d v="2017-03-31T00:00:00"/>
    <x v="3"/>
    <x v="2"/>
    <x v="134"/>
    <x v="0"/>
    <x v="0"/>
    <x v="12"/>
    <x v="1596"/>
    <x v="4407"/>
    <n v="5"/>
    <n v="-90.77"/>
  </r>
  <r>
    <n v="7183"/>
    <d v="2017-03-31T00:00:00"/>
    <x v="3"/>
    <x v="2"/>
    <x v="418"/>
    <x v="3"/>
    <x v="0"/>
    <x v="14"/>
    <x v="1452"/>
    <x v="58"/>
    <n v="3"/>
    <n v="8.02"/>
  </r>
  <r>
    <n v="7184"/>
    <d v="2017-04-01T00:00:00"/>
    <x v="3"/>
    <x v="3"/>
    <x v="423"/>
    <x v="24"/>
    <x v="0"/>
    <x v="2"/>
    <x v="1533"/>
    <x v="4397"/>
    <n v="6"/>
    <n v="23.55"/>
  </r>
  <r>
    <n v="7185"/>
    <d v="2017-04-01T00:00:00"/>
    <x v="3"/>
    <x v="3"/>
    <x v="423"/>
    <x v="24"/>
    <x v="0"/>
    <x v="10"/>
    <x v="21"/>
    <x v="1680"/>
    <n v="5"/>
    <n v="13.35"/>
  </r>
  <r>
    <n v="7186"/>
    <d v="2017-04-01T00:00:00"/>
    <x v="3"/>
    <x v="3"/>
    <x v="389"/>
    <x v="3"/>
    <x v="0"/>
    <x v="1"/>
    <x v="1731"/>
    <x v="402"/>
    <n v="2"/>
    <n v="2.72"/>
  </r>
  <r>
    <n v="7187"/>
    <d v="2017-04-01T00:00:00"/>
    <x v="3"/>
    <x v="3"/>
    <x v="389"/>
    <x v="3"/>
    <x v="0"/>
    <x v="3"/>
    <x v="363"/>
    <x v="4408"/>
    <n v="13"/>
    <n v="38.03"/>
  </r>
  <r>
    <n v="7188"/>
    <d v="2017-04-01T00:00:00"/>
    <x v="3"/>
    <x v="3"/>
    <x v="317"/>
    <x v="3"/>
    <x v="1"/>
    <x v="11"/>
    <x v="1744"/>
    <x v="4409"/>
    <n v="8"/>
    <n v="85.18"/>
  </r>
  <r>
    <n v="7189"/>
    <d v="2017-04-01T00:00:00"/>
    <x v="3"/>
    <x v="3"/>
    <x v="317"/>
    <x v="3"/>
    <x v="2"/>
    <x v="15"/>
    <x v="1602"/>
    <x v="4410"/>
    <n v="2"/>
    <n v="360"/>
  </r>
  <r>
    <n v="7190"/>
    <d v="2017-04-01T00:00:00"/>
    <x v="3"/>
    <x v="3"/>
    <x v="405"/>
    <x v="20"/>
    <x v="0"/>
    <x v="0"/>
    <x v="1236"/>
    <x v="4411"/>
    <n v="9"/>
    <n v="19.32"/>
  </r>
  <r>
    <n v="7191"/>
    <d v="2017-04-01T00:00:00"/>
    <x v="3"/>
    <x v="3"/>
    <x v="45"/>
    <x v="16"/>
    <x v="2"/>
    <x v="6"/>
    <x v="1201"/>
    <x v="837"/>
    <n v="3"/>
    <n v="-5.69"/>
  </r>
  <r>
    <n v="7192"/>
    <d v="2017-04-01T00:00:00"/>
    <x v="3"/>
    <x v="3"/>
    <x v="45"/>
    <x v="16"/>
    <x v="0"/>
    <x v="1"/>
    <x v="685"/>
    <x v="2176"/>
    <n v="3"/>
    <n v="2.04"/>
  </r>
  <r>
    <n v="7193"/>
    <d v="2017-04-01T00:00:00"/>
    <x v="3"/>
    <x v="3"/>
    <x v="45"/>
    <x v="16"/>
    <x v="0"/>
    <x v="12"/>
    <x v="394"/>
    <x v="1008"/>
    <n v="3"/>
    <n v="1.82"/>
  </r>
  <r>
    <n v="7194"/>
    <d v="2017-04-01T00:00:00"/>
    <x v="3"/>
    <x v="3"/>
    <x v="45"/>
    <x v="16"/>
    <x v="1"/>
    <x v="5"/>
    <x v="943"/>
    <x v="1584"/>
    <n v="3"/>
    <n v="-19.11"/>
  </r>
  <r>
    <n v="7195"/>
    <d v="2017-04-01T00:00:00"/>
    <x v="3"/>
    <x v="3"/>
    <x v="169"/>
    <x v="9"/>
    <x v="1"/>
    <x v="8"/>
    <x v="809"/>
    <x v="931"/>
    <n v="3"/>
    <n v="21.75"/>
  </r>
  <r>
    <n v="7196"/>
    <d v="2017-04-02T00:00:00"/>
    <x v="3"/>
    <x v="3"/>
    <x v="509"/>
    <x v="3"/>
    <x v="1"/>
    <x v="8"/>
    <x v="598"/>
    <x v="4412"/>
    <n v="3"/>
    <n v="6.53"/>
  </r>
  <r>
    <n v="7197"/>
    <d v="2017-04-02T00:00:00"/>
    <x v="3"/>
    <x v="3"/>
    <x v="529"/>
    <x v="4"/>
    <x v="1"/>
    <x v="13"/>
    <x v="490"/>
    <x v="4413"/>
    <n v="2"/>
    <n v="70.010000000000005"/>
  </r>
  <r>
    <n v="7198"/>
    <d v="2017-04-02T00:00:00"/>
    <x v="3"/>
    <x v="3"/>
    <x v="529"/>
    <x v="4"/>
    <x v="2"/>
    <x v="9"/>
    <x v="993"/>
    <x v="1241"/>
    <n v="4"/>
    <n v="129.6"/>
  </r>
  <r>
    <n v="7199"/>
    <d v="2017-04-02T00:00:00"/>
    <x v="3"/>
    <x v="3"/>
    <x v="538"/>
    <x v="37"/>
    <x v="0"/>
    <x v="4"/>
    <x v="1785"/>
    <x v="997"/>
    <n v="4"/>
    <n v="2.89"/>
  </r>
  <r>
    <n v="7200"/>
    <d v="2017-04-02T00:00:00"/>
    <x v="3"/>
    <x v="3"/>
    <x v="596"/>
    <x v="33"/>
    <x v="0"/>
    <x v="1"/>
    <x v="849"/>
    <x v="98"/>
    <n v="3"/>
    <n v="6.87"/>
  </r>
  <r>
    <n v="7201"/>
    <d v="2017-04-03T00:00:00"/>
    <x v="3"/>
    <x v="3"/>
    <x v="175"/>
    <x v="2"/>
    <x v="1"/>
    <x v="8"/>
    <x v="626"/>
    <x v="4414"/>
    <n v="4"/>
    <n v="7.64"/>
  </r>
  <r>
    <n v="7202"/>
    <d v="2017-04-03T00:00:00"/>
    <x v="3"/>
    <x v="3"/>
    <x v="52"/>
    <x v="1"/>
    <x v="0"/>
    <x v="4"/>
    <x v="793"/>
    <x v="1644"/>
    <n v="3"/>
    <n v="2.21"/>
  </r>
  <r>
    <n v="7203"/>
    <d v="2017-04-04T00:00:00"/>
    <x v="3"/>
    <x v="3"/>
    <x v="481"/>
    <x v="1"/>
    <x v="2"/>
    <x v="6"/>
    <x v="1613"/>
    <x v="4415"/>
    <n v="4"/>
    <n v="47.98"/>
  </r>
  <r>
    <n v="7204"/>
    <d v="2017-04-04T00:00:00"/>
    <x v="3"/>
    <x v="3"/>
    <x v="293"/>
    <x v="20"/>
    <x v="2"/>
    <x v="6"/>
    <x v="1804"/>
    <x v="4416"/>
    <n v="1"/>
    <n v="11.13"/>
  </r>
  <r>
    <n v="7205"/>
    <d v="2017-04-04T00:00:00"/>
    <x v="3"/>
    <x v="3"/>
    <x v="293"/>
    <x v="20"/>
    <x v="0"/>
    <x v="14"/>
    <x v="966"/>
    <x v="4417"/>
    <n v="1"/>
    <n v="7.21"/>
  </r>
  <r>
    <n v="7206"/>
    <d v="2017-04-04T00:00:00"/>
    <x v="3"/>
    <x v="3"/>
    <x v="293"/>
    <x v="20"/>
    <x v="2"/>
    <x v="6"/>
    <x v="1222"/>
    <x v="4418"/>
    <n v="2"/>
    <n v="33.33"/>
  </r>
  <r>
    <n v="7207"/>
    <d v="2017-04-04T00:00:00"/>
    <x v="3"/>
    <x v="3"/>
    <x v="577"/>
    <x v="20"/>
    <x v="0"/>
    <x v="10"/>
    <x v="22"/>
    <x v="4419"/>
    <n v="1"/>
    <n v="8.49"/>
  </r>
  <r>
    <n v="7208"/>
    <d v="2017-04-04T00:00:00"/>
    <x v="3"/>
    <x v="3"/>
    <x v="398"/>
    <x v="20"/>
    <x v="0"/>
    <x v="4"/>
    <x v="1591"/>
    <x v="2887"/>
    <n v="4"/>
    <n v="2.04"/>
  </r>
  <r>
    <n v="7209"/>
    <d v="2017-04-06T00:00:00"/>
    <x v="3"/>
    <x v="3"/>
    <x v="770"/>
    <x v="30"/>
    <x v="0"/>
    <x v="0"/>
    <x v="371"/>
    <x v="1653"/>
    <n v="3"/>
    <n v="49.97"/>
  </r>
  <r>
    <n v="7210"/>
    <d v="2017-04-06T00:00:00"/>
    <x v="3"/>
    <x v="3"/>
    <x v="345"/>
    <x v="15"/>
    <x v="0"/>
    <x v="3"/>
    <x v="1069"/>
    <x v="2865"/>
    <n v="5"/>
    <n v="-5.94"/>
  </r>
  <r>
    <n v="7211"/>
    <d v="2017-04-07T00:00:00"/>
    <x v="3"/>
    <x v="3"/>
    <x v="431"/>
    <x v="16"/>
    <x v="1"/>
    <x v="13"/>
    <x v="328"/>
    <x v="4420"/>
    <n v="2"/>
    <n v="-102.05"/>
  </r>
  <r>
    <n v="7212"/>
    <d v="2017-04-07T00:00:00"/>
    <x v="3"/>
    <x v="3"/>
    <x v="431"/>
    <x v="16"/>
    <x v="1"/>
    <x v="13"/>
    <x v="177"/>
    <x v="4421"/>
    <n v="3"/>
    <n v="-248.25"/>
  </r>
  <r>
    <n v="7213"/>
    <d v="2017-04-07T00:00:00"/>
    <x v="3"/>
    <x v="3"/>
    <x v="431"/>
    <x v="16"/>
    <x v="0"/>
    <x v="3"/>
    <x v="638"/>
    <x v="4422"/>
    <n v="2"/>
    <n v="-3.55"/>
  </r>
  <r>
    <n v="7214"/>
    <d v="2017-04-07T00:00:00"/>
    <x v="3"/>
    <x v="3"/>
    <x v="431"/>
    <x v="16"/>
    <x v="1"/>
    <x v="8"/>
    <x v="1573"/>
    <x v="4423"/>
    <n v="3"/>
    <n v="0"/>
  </r>
  <r>
    <n v="7215"/>
    <d v="2017-04-07T00:00:00"/>
    <x v="3"/>
    <x v="3"/>
    <x v="431"/>
    <x v="16"/>
    <x v="2"/>
    <x v="9"/>
    <x v="1044"/>
    <x v="2436"/>
    <n v="3"/>
    <n v="-7.72"/>
  </r>
  <r>
    <n v="7216"/>
    <d v="2017-04-07T00:00:00"/>
    <x v="3"/>
    <x v="3"/>
    <x v="57"/>
    <x v="16"/>
    <x v="0"/>
    <x v="4"/>
    <x v="1027"/>
    <x v="4424"/>
    <n v="2"/>
    <n v="1.22"/>
  </r>
  <r>
    <n v="7217"/>
    <d v="2017-04-07T00:00:00"/>
    <x v="3"/>
    <x v="3"/>
    <x v="57"/>
    <x v="16"/>
    <x v="2"/>
    <x v="6"/>
    <x v="308"/>
    <x v="2814"/>
    <n v="2"/>
    <n v="19.18"/>
  </r>
  <r>
    <n v="7218"/>
    <d v="2017-04-08T00:00:00"/>
    <x v="3"/>
    <x v="3"/>
    <x v="491"/>
    <x v="4"/>
    <x v="1"/>
    <x v="8"/>
    <x v="1278"/>
    <x v="4425"/>
    <n v="6"/>
    <n v="15.76"/>
  </r>
  <r>
    <n v="7219"/>
    <d v="2017-04-08T00:00:00"/>
    <x v="3"/>
    <x v="3"/>
    <x v="491"/>
    <x v="4"/>
    <x v="0"/>
    <x v="3"/>
    <x v="717"/>
    <x v="4426"/>
    <n v="3"/>
    <n v="1264.76"/>
  </r>
  <r>
    <n v="7220"/>
    <d v="2017-04-08T00:00:00"/>
    <x v="3"/>
    <x v="3"/>
    <x v="432"/>
    <x v="23"/>
    <x v="0"/>
    <x v="2"/>
    <x v="1380"/>
    <x v="4427"/>
    <n v="4"/>
    <n v="621.97"/>
  </r>
  <r>
    <n v="7221"/>
    <d v="2017-04-08T00:00:00"/>
    <x v="3"/>
    <x v="3"/>
    <x v="432"/>
    <x v="23"/>
    <x v="0"/>
    <x v="12"/>
    <x v="792"/>
    <x v="4428"/>
    <n v="5"/>
    <n v="10.49"/>
  </r>
  <r>
    <n v="7222"/>
    <d v="2017-04-08T00:00:00"/>
    <x v="3"/>
    <x v="3"/>
    <x v="303"/>
    <x v="3"/>
    <x v="0"/>
    <x v="0"/>
    <x v="141"/>
    <x v="2636"/>
    <n v="5"/>
    <n v="114.94"/>
  </r>
  <r>
    <n v="7223"/>
    <d v="2017-04-08T00:00:00"/>
    <x v="3"/>
    <x v="3"/>
    <x v="303"/>
    <x v="3"/>
    <x v="0"/>
    <x v="0"/>
    <x v="819"/>
    <x v="4429"/>
    <n v="4"/>
    <n v="97.88"/>
  </r>
  <r>
    <n v="7224"/>
    <d v="2017-04-08T00:00:00"/>
    <x v="3"/>
    <x v="3"/>
    <x v="62"/>
    <x v="14"/>
    <x v="1"/>
    <x v="8"/>
    <x v="769"/>
    <x v="1323"/>
    <n v="2"/>
    <n v="71.23"/>
  </r>
  <r>
    <n v="7225"/>
    <d v="2017-04-08T00:00:00"/>
    <x v="3"/>
    <x v="3"/>
    <x v="62"/>
    <x v="14"/>
    <x v="1"/>
    <x v="8"/>
    <x v="889"/>
    <x v="4430"/>
    <n v="3"/>
    <n v="79.790000000000006"/>
  </r>
  <r>
    <n v="7226"/>
    <d v="2017-04-09T00:00:00"/>
    <x v="3"/>
    <x v="3"/>
    <x v="697"/>
    <x v="20"/>
    <x v="0"/>
    <x v="1"/>
    <x v="1806"/>
    <x v="1445"/>
    <n v="2"/>
    <n v="4.8099999999999996"/>
  </r>
  <r>
    <n v="7227"/>
    <d v="2017-04-09T00:00:00"/>
    <x v="3"/>
    <x v="3"/>
    <x v="697"/>
    <x v="20"/>
    <x v="0"/>
    <x v="4"/>
    <x v="698"/>
    <x v="3425"/>
    <n v="3"/>
    <n v="9.7100000000000009"/>
  </r>
  <r>
    <n v="7228"/>
    <d v="2017-04-09T00:00:00"/>
    <x v="3"/>
    <x v="3"/>
    <x v="697"/>
    <x v="20"/>
    <x v="0"/>
    <x v="0"/>
    <x v="1427"/>
    <x v="115"/>
    <n v="2"/>
    <n v="6.22"/>
  </r>
  <r>
    <n v="7229"/>
    <d v="2017-04-09T00:00:00"/>
    <x v="3"/>
    <x v="3"/>
    <x v="697"/>
    <x v="20"/>
    <x v="0"/>
    <x v="0"/>
    <x v="1807"/>
    <x v="3292"/>
    <n v="4"/>
    <n v="91.97"/>
  </r>
  <r>
    <n v="7230"/>
    <d v="2017-04-09T00:00:00"/>
    <x v="3"/>
    <x v="3"/>
    <x v="697"/>
    <x v="20"/>
    <x v="0"/>
    <x v="1"/>
    <x v="349"/>
    <x v="406"/>
    <n v="3"/>
    <n v="4.2300000000000004"/>
  </r>
  <r>
    <n v="7231"/>
    <d v="2017-04-09T00:00:00"/>
    <x v="3"/>
    <x v="3"/>
    <x v="697"/>
    <x v="20"/>
    <x v="0"/>
    <x v="2"/>
    <x v="525"/>
    <x v="582"/>
    <n v="3"/>
    <n v="0"/>
  </r>
  <r>
    <n v="7232"/>
    <d v="2017-04-09T00:00:00"/>
    <x v="3"/>
    <x v="3"/>
    <x v="52"/>
    <x v="16"/>
    <x v="0"/>
    <x v="1"/>
    <x v="897"/>
    <x v="137"/>
    <n v="3"/>
    <n v="4.91"/>
  </r>
  <r>
    <n v="7233"/>
    <d v="2017-04-09T00:00:00"/>
    <x v="3"/>
    <x v="3"/>
    <x v="52"/>
    <x v="16"/>
    <x v="0"/>
    <x v="3"/>
    <x v="396"/>
    <x v="1862"/>
    <n v="1"/>
    <n v="-13.36"/>
  </r>
  <r>
    <n v="7234"/>
    <d v="2017-04-09T00:00:00"/>
    <x v="3"/>
    <x v="3"/>
    <x v="52"/>
    <x v="16"/>
    <x v="0"/>
    <x v="0"/>
    <x v="1481"/>
    <x v="4431"/>
    <n v="3"/>
    <n v="88.07"/>
  </r>
  <r>
    <n v="7235"/>
    <d v="2017-04-09T00:00:00"/>
    <x v="3"/>
    <x v="3"/>
    <x v="318"/>
    <x v="14"/>
    <x v="0"/>
    <x v="3"/>
    <x v="542"/>
    <x v="4432"/>
    <n v="8"/>
    <n v="219.99"/>
  </r>
  <r>
    <n v="7236"/>
    <d v="2017-04-09T00:00:00"/>
    <x v="3"/>
    <x v="3"/>
    <x v="479"/>
    <x v="2"/>
    <x v="0"/>
    <x v="3"/>
    <x v="1414"/>
    <x v="4433"/>
    <n v="4"/>
    <n v="-29.05"/>
  </r>
  <r>
    <n v="7237"/>
    <d v="2017-04-09T00:00:00"/>
    <x v="3"/>
    <x v="3"/>
    <x v="479"/>
    <x v="2"/>
    <x v="0"/>
    <x v="0"/>
    <x v="1025"/>
    <x v="1776"/>
    <n v="2"/>
    <n v="23.77"/>
  </r>
  <r>
    <n v="7238"/>
    <d v="2017-04-10T00:00:00"/>
    <x v="3"/>
    <x v="3"/>
    <x v="694"/>
    <x v="23"/>
    <x v="0"/>
    <x v="0"/>
    <x v="605"/>
    <x v="3675"/>
    <n v="1"/>
    <n v="3.58"/>
  </r>
  <r>
    <n v="7239"/>
    <d v="2017-04-10T00:00:00"/>
    <x v="3"/>
    <x v="3"/>
    <x v="694"/>
    <x v="23"/>
    <x v="0"/>
    <x v="7"/>
    <x v="500"/>
    <x v="959"/>
    <n v="2"/>
    <n v="3.58"/>
  </r>
  <r>
    <n v="7240"/>
    <d v="2017-04-10T00:00:00"/>
    <x v="3"/>
    <x v="3"/>
    <x v="446"/>
    <x v="0"/>
    <x v="0"/>
    <x v="0"/>
    <x v="1365"/>
    <x v="320"/>
    <n v="2"/>
    <n v="3.63"/>
  </r>
  <r>
    <n v="7241"/>
    <d v="2017-04-10T00:00:00"/>
    <x v="3"/>
    <x v="3"/>
    <x v="446"/>
    <x v="0"/>
    <x v="2"/>
    <x v="9"/>
    <x v="1617"/>
    <x v="4434"/>
    <n v="3"/>
    <n v="20.34"/>
  </r>
  <r>
    <n v="7242"/>
    <d v="2017-04-10T00:00:00"/>
    <x v="3"/>
    <x v="3"/>
    <x v="785"/>
    <x v="16"/>
    <x v="1"/>
    <x v="8"/>
    <x v="1148"/>
    <x v="3707"/>
    <n v="5"/>
    <n v="1.85"/>
  </r>
  <r>
    <n v="7243"/>
    <d v="2017-04-10T00:00:00"/>
    <x v="3"/>
    <x v="3"/>
    <x v="785"/>
    <x v="16"/>
    <x v="0"/>
    <x v="3"/>
    <x v="832"/>
    <x v="1714"/>
    <n v="3"/>
    <n v="-3.09"/>
  </r>
  <r>
    <n v="7244"/>
    <d v="2017-04-10T00:00:00"/>
    <x v="3"/>
    <x v="3"/>
    <x v="524"/>
    <x v="37"/>
    <x v="2"/>
    <x v="9"/>
    <x v="671"/>
    <x v="482"/>
    <n v="1"/>
    <n v="42"/>
  </r>
  <r>
    <n v="7245"/>
    <d v="2017-04-10T00:00:00"/>
    <x v="3"/>
    <x v="3"/>
    <x v="524"/>
    <x v="37"/>
    <x v="0"/>
    <x v="2"/>
    <x v="70"/>
    <x v="4435"/>
    <n v="5"/>
    <n v="71.540000000000006"/>
  </r>
  <r>
    <n v="7246"/>
    <d v="2017-04-10T00:00:00"/>
    <x v="3"/>
    <x v="3"/>
    <x v="206"/>
    <x v="2"/>
    <x v="0"/>
    <x v="12"/>
    <x v="1510"/>
    <x v="4436"/>
    <n v="4"/>
    <n v="21.95"/>
  </r>
  <r>
    <n v="7247"/>
    <d v="2017-04-10T00:00:00"/>
    <x v="3"/>
    <x v="3"/>
    <x v="206"/>
    <x v="2"/>
    <x v="1"/>
    <x v="8"/>
    <x v="1112"/>
    <x v="4437"/>
    <n v="3"/>
    <n v="6.42"/>
  </r>
  <r>
    <n v="7248"/>
    <d v="2017-04-11T00:00:00"/>
    <x v="3"/>
    <x v="3"/>
    <x v="399"/>
    <x v="3"/>
    <x v="2"/>
    <x v="9"/>
    <x v="677"/>
    <x v="3246"/>
    <n v="5"/>
    <n v="21.99"/>
  </r>
  <r>
    <n v="7249"/>
    <d v="2017-04-11T00:00:00"/>
    <x v="3"/>
    <x v="3"/>
    <x v="399"/>
    <x v="3"/>
    <x v="0"/>
    <x v="4"/>
    <x v="1666"/>
    <x v="2821"/>
    <n v="7"/>
    <n v="14.23"/>
  </r>
  <r>
    <n v="7250"/>
    <d v="2017-04-11T00:00:00"/>
    <x v="3"/>
    <x v="3"/>
    <x v="90"/>
    <x v="0"/>
    <x v="0"/>
    <x v="3"/>
    <x v="933"/>
    <x v="21"/>
    <n v="3"/>
    <n v="-17.05"/>
  </r>
  <r>
    <n v="7251"/>
    <d v="2017-04-11T00:00:00"/>
    <x v="3"/>
    <x v="3"/>
    <x v="304"/>
    <x v="10"/>
    <x v="0"/>
    <x v="2"/>
    <x v="1462"/>
    <x v="3448"/>
    <n v="2"/>
    <n v="1.47"/>
  </r>
  <r>
    <n v="7252"/>
    <d v="2017-04-11T00:00:00"/>
    <x v="3"/>
    <x v="3"/>
    <x v="304"/>
    <x v="10"/>
    <x v="2"/>
    <x v="9"/>
    <x v="281"/>
    <x v="4339"/>
    <n v="2"/>
    <n v="-4.75"/>
  </r>
  <r>
    <n v="7253"/>
    <d v="2017-04-11T00:00:00"/>
    <x v="3"/>
    <x v="3"/>
    <x v="700"/>
    <x v="25"/>
    <x v="0"/>
    <x v="4"/>
    <x v="1808"/>
    <x v="4438"/>
    <n v="1"/>
    <n v="0.15"/>
  </r>
  <r>
    <n v="7254"/>
    <d v="2017-04-11T00:00:00"/>
    <x v="3"/>
    <x v="3"/>
    <x v="700"/>
    <x v="25"/>
    <x v="0"/>
    <x v="4"/>
    <x v="269"/>
    <x v="4439"/>
    <n v="8"/>
    <n v="2.36"/>
  </r>
  <r>
    <n v="7255"/>
    <d v="2017-04-12T00:00:00"/>
    <x v="3"/>
    <x v="3"/>
    <x v="649"/>
    <x v="43"/>
    <x v="0"/>
    <x v="3"/>
    <x v="56"/>
    <x v="58"/>
    <n v="5"/>
    <n v="13.37"/>
  </r>
  <r>
    <n v="7256"/>
    <d v="2017-04-12T00:00:00"/>
    <x v="3"/>
    <x v="3"/>
    <x v="649"/>
    <x v="43"/>
    <x v="0"/>
    <x v="0"/>
    <x v="448"/>
    <x v="418"/>
    <n v="4"/>
    <n v="17.98"/>
  </r>
  <r>
    <n v="7257"/>
    <d v="2017-04-13T00:00:00"/>
    <x v="3"/>
    <x v="3"/>
    <x v="274"/>
    <x v="22"/>
    <x v="0"/>
    <x v="0"/>
    <x v="1018"/>
    <x v="1685"/>
    <n v="1"/>
    <n v="2.38"/>
  </r>
  <r>
    <n v="7258"/>
    <d v="2017-04-13T00:00:00"/>
    <x v="3"/>
    <x v="3"/>
    <x v="274"/>
    <x v="22"/>
    <x v="0"/>
    <x v="3"/>
    <x v="57"/>
    <x v="4326"/>
    <n v="5"/>
    <n v="302.37"/>
  </r>
  <r>
    <n v="7259"/>
    <d v="2017-04-13T00:00:00"/>
    <x v="3"/>
    <x v="3"/>
    <x v="598"/>
    <x v="3"/>
    <x v="1"/>
    <x v="5"/>
    <x v="943"/>
    <x v="155"/>
    <n v="6"/>
    <n v="-38.21"/>
  </r>
  <r>
    <n v="7260"/>
    <d v="2017-04-13T00:00:00"/>
    <x v="3"/>
    <x v="3"/>
    <x v="679"/>
    <x v="2"/>
    <x v="0"/>
    <x v="7"/>
    <x v="1713"/>
    <x v="2890"/>
    <n v="5"/>
    <n v="1.68"/>
  </r>
  <r>
    <n v="7261"/>
    <d v="2017-04-14T00:00:00"/>
    <x v="3"/>
    <x v="3"/>
    <x v="513"/>
    <x v="10"/>
    <x v="0"/>
    <x v="4"/>
    <x v="118"/>
    <x v="1962"/>
    <n v="3"/>
    <n v="2.5499999999999998"/>
  </r>
  <r>
    <n v="7262"/>
    <d v="2017-04-14T00:00:00"/>
    <x v="3"/>
    <x v="3"/>
    <x v="513"/>
    <x v="10"/>
    <x v="0"/>
    <x v="4"/>
    <x v="1343"/>
    <x v="4440"/>
    <n v="3"/>
    <n v="21.34"/>
  </r>
  <r>
    <n v="7263"/>
    <d v="2017-04-14T00:00:00"/>
    <x v="3"/>
    <x v="3"/>
    <x v="513"/>
    <x v="10"/>
    <x v="0"/>
    <x v="0"/>
    <x v="1515"/>
    <x v="4441"/>
    <n v="3"/>
    <n v="5.03"/>
  </r>
  <r>
    <n v="7264"/>
    <d v="2017-04-14T00:00:00"/>
    <x v="3"/>
    <x v="3"/>
    <x v="750"/>
    <x v="24"/>
    <x v="0"/>
    <x v="3"/>
    <x v="878"/>
    <x v="4442"/>
    <n v="2"/>
    <n v="4.2"/>
  </r>
  <r>
    <n v="7265"/>
    <d v="2017-04-14T00:00:00"/>
    <x v="3"/>
    <x v="3"/>
    <x v="349"/>
    <x v="20"/>
    <x v="0"/>
    <x v="3"/>
    <x v="263"/>
    <x v="1142"/>
    <n v="3"/>
    <n v="3.5"/>
  </r>
  <r>
    <n v="7266"/>
    <d v="2017-04-14T00:00:00"/>
    <x v="3"/>
    <x v="3"/>
    <x v="349"/>
    <x v="20"/>
    <x v="1"/>
    <x v="11"/>
    <x v="1671"/>
    <x v="1554"/>
    <n v="3"/>
    <n v="9.09"/>
  </r>
  <r>
    <n v="7267"/>
    <d v="2017-04-14T00:00:00"/>
    <x v="3"/>
    <x v="3"/>
    <x v="360"/>
    <x v="25"/>
    <x v="1"/>
    <x v="11"/>
    <x v="32"/>
    <x v="1967"/>
    <n v="8"/>
    <n v="-32.22"/>
  </r>
  <r>
    <n v="7268"/>
    <d v="2017-04-14T00:00:00"/>
    <x v="3"/>
    <x v="3"/>
    <x v="312"/>
    <x v="23"/>
    <x v="1"/>
    <x v="8"/>
    <x v="630"/>
    <x v="4443"/>
    <n v="5"/>
    <n v="20.100000000000001"/>
  </r>
  <r>
    <n v="7269"/>
    <d v="2017-04-15T00:00:00"/>
    <x v="3"/>
    <x v="3"/>
    <x v="182"/>
    <x v="25"/>
    <x v="0"/>
    <x v="0"/>
    <x v="184"/>
    <x v="143"/>
    <n v="3"/>
    <n v="5.44"/>
  </r>
  <r>
    <n v="7270"/>
    <d v="2017-04-15T00:00:00"/>
    <x v="3"/>
    <x v="3"/>
    <x v="489"/>
    <x v="6"/>
    <x v="0"/>
    <x v="4"/>
    <x v="718"/>
    <x v="4444"/>
    <n v="1"/>
    <n v="2"/>
  </r>
  <r>
    <n v="7271"/>
    <d v="2017-04-15T00:00:00"/>
    <x v="3"/>
    <x v="3"/>
    <x v="512"/>
    <x v="17"/>
    <x v="1"/>
    <x v="8"/>
    <x v="1403"/>
    <x v="4445"/>
    <n v="5"/>
    <n v="70.72"/>
  </r>
  <r>
    <n v="7272"/>
    <d v="2017-04-15T00:00:00"/>
    <x v="3"/>
    <x v="3"/>
    <x v="270"/>
    <x v="3"/>
    <x v="0"/>
    <x v="0"/>
    <x v="1272"/>
    <x v="545"/>
    <n v="3"/>
    <n v="36.4"/>
  </r>
  <r>
    <n v="7273"/>
    <d v="2017-04-15T00:00:00"/>
    <x v="3"/>
    <x v="3"/>
    <x v="26"/>
    <x v="0"/>
    <x v="0"/>
    <x v="0"/>
    <x v="1580"/>
    <x v="1315"/>
    <n v="4"/>
    <n v="7.26"/>
  </r>
  <r>
    <n v="7274"/>
    <d v="2017-04-15T00:00:00"/>
    <x v="3"/>
    <x v="3"/>
    <x v="244"/>
    <x v="16"/>
    <x v="0"/>
    <x v="3"/>
    <x v="98"/>
    <x v="4446"/>
    <n v="3"/>
    <n v="-11.94"/>
  </r>
  <r>
    <n v="7275"/>
    <d v="2017-04-16T00:00:00"/>
    <x v="3"/>
    <x v="3"/>
    <x v="485"/>
    <x v="1"/>
    <x v="0"/>
    <x v="4"/>
    <x v="974"/>
    <x v="356"/>
    <n v="5"/>
    <n v="2.0699999999999998"/>
  </r>
  <r>
    <n v="7276"/>
    <d v="2017-04-16T00:00:00"/>
    <x v="3"/>
    <x v="3"/>
    <x v="503"/>
    <x v="10"/>
    <x v="0"/>
    <x v="3"/>
    <x v="529"/>
    <x v="4196"/>
    <n v="5"/>
    <n v="-10.050000000000001"/>
  </r>
  <r>
    <n v="7277"/>
    <d v="2017-04-16T00:00:00"/>
    <x v="3"/>
    <x v="3"/>
    <x v="264"/>
    <x v="3"/>
    <x v="0"/>
    <x v="2"/>
    <x v="627"/>
    <x v="4447"/>
    <n v="4"/>
    <n v="2.06"/>
  </r>
  <r>
    <n v="7278"/>
    <d v="2017-04-16T00:00:00"/>
    <x v="3"/>
    <x v="3"/>
    <x v="264"/>
    <x v="3"/>
    <x v="1"/>
    <x v="11"/>
    <x v="238"/>
    <x v="4448"/>
    <n v="1"/>
    <n v="-6.05"/>
  </r>
  <r>
    <n v="7279"/>
    <d v="2017-04-16T00:00:00"/>
    <x v="3"/>
    <x v="3"/>
    <x v="615"/>
    <x v="33"/>
    <x v="0"/>
    <x v="14"/>
    <x v="104"/>
    <x v="4449"/>
    <n v="4"/>
    <n v="9.5399999999999991"/>
  </r>
  <r>
    <n v="7280"/>
    <d v="2017-04-16T00:00:00"/>
    <x v="3"/>
    <x v="3"/>
    <x v="615"/>
    <x v="33"/>
    <x v="2"/>
    <x v="9"/>
    <x v="410"/>
    <x v="679"/>
    <n v="2"/>
    <n v="1.56"/>
  </r>
  <r>
    <n v="7281"/>
    <d v="2017-04-16T00:00:00"/>
    <x v="3"/>
    <x v="3"/>
    <x v="11"/>
    <x v="0"/>
    <x v="0"/>
    <x v="3"/>
    <x v="715"/>
    <x v="1259"/>
    <n v="3"/>
    <n v="-44.28"/>
  </r>
  <r>
    <n v="7282"/>
    <d v="2017-04-16T00:00:00"/>
    <x v="3"/>
    <x v="3"/>
    <x v="11"/>
    <x v="0"/>
    <x v="0"/>
    <x v="3"/>
    <x v="1057"/>
    <x v="1510"/>
    <n v="1"/>
    <n v="-4.78"/>
  </r>
  <r>
    <n v="7283"/>
    <d v="2017-04-16T00:00:00"/>
    <x v="3"/>
    <x v="3"/>
    <x v="11"/>
    <x v="0"/>
    <x v="0"/>
    <x v="2"/>
    <x v="204"/>
    <x v="3111"/>
    <n v="2"/>
    <n v="-7.73"/>
  </r>
  <r>
    <n v="7284"/>
    <d v="2017-04-16T00:00:00"/>
    <x v="3"/>
    <x v="3"/>
    <x v="618"/>
    <x v="3"/>
    <x v="0"/>
    <x v="12"/>
    <x v="1794"/>
    <x v="1854"/>
    <n v="3"/>
    <n v="12.22"/>
  </r>
  <r>
    <n v="7285"/>
    <d v="2017-04-17T00:00:00"/>
    <x v="3"/>
    <x v="3"/>
    <x v="253"/>
    <x v="26"/>
    <x v="0"/>
    <x v="3"/>
    <x v="170"/>
    <x v="2275"/>
    <n v="5"/>
    <n v="-9.2200000000000006"/>
  </r>
  <r>
    <n v="7286"/>
    <d v="2017-04-17T00:00:00"/>
    <x v="3"/>
    <x v="3"/>
    <x v="253"/>
    <x v="26"/>
    <x v="2"/>
    <x v="15"/>
    <x v="781"/>
    <x v="4450"/>
    <n v="5"/>
    <n v="-3399.98"/>
  </r>
  <r>
    <n v="7287"/>
    <d v="2017-04-17T00:00:00"/>
    <x v="3"/>
    <x v="3"/>
    <x v="253"/>
    <x v="26"/>
    <x v="0"/>
    <x v="3"/>
    <x v="171"/>
    <x v="4451"/>
    <n v="2"/>
    <n v="-15.84"/>
  </r>
  <r>
    <n v="7288"/>
    <d v="2017-04-17T00:00:00"/>
    <x v="3"/>
    <x v="3"/>
    <x v="253"/>
    <x v="26"/>
    <x v="0"/>
    <x v="3"/>
    <x v="547"/>
    <x v="307"/>
    <n v="6"/>
    <n v="-6.57"/>
  </r>
  <r>
    <n v="7289"/>
    <d v="2017-04-17T00:00:00"/>
    <x v="3"/>
    <x v="3"/>
    <x v="253"/>
    <x v="26"/>
    <x v="0"/>
    <x v="0"/>
    <x v="5"/>
    <x v="1315"/>
    <n v="4"/>
    <n v="7.26"/>
  </r>
  <r>
    <n v="7290"/>
    <d v="2017-04-17T00:00:00"/>
    <x v="3"/>
    <x v="3"/>
    <x v="100"/>
    <x v="2"/>
    <x v="1"/>
    <x v="8"/>
    <x v="1055"/>
    <x v="1342"/>
    <n v="3"/>
    <n v="5.28"/>
  </r>
  <r>
    <n v="7291"/>
    <d v="2017-04-17T00:00:00"/>
    <x v="3"/>
    <x v="3"/>
    <x v="255"/>
    <x v="3"/>
    <x v="0"/>
    <x v="0"/>
    <x v="1737"/>
    <x v="3925"/>
    <n v="3"/>
    <n v="13.51"/>
  </r>
  <r>
    <n v="7292"/>
    <d v="2017-04-17T00:00:00"/>
    <x v="3"/>
    <x v="3"/>
    <x v="255"/>
    <x v="3"/>
    <x v="0"/>
    <x v="1"/>
    <x v="1786"/>
    <x v="1764"/>
    <n v="2"/>
    <n v="3.47"/>
  </r>
  <r>
    <n v="7293"/>
    <d v="2017-04-17T00:00:00"/>
    <x v="3"/>
    <x v="3"/>
    <x v="255"/>
    <x v="3"/>
    <x v="0"/>
    <x v="7"/>
    <x v="153"/>
    <x v="389"/>
    <n v="5"/>
    <n v="3.6"/>
  </r>
  <r>
    <n v="7294"/>
    <d v="2017-04-17T00:00:00"/>
    <x v="3"/>
    <x v="3"/>
    <x v="255"/>
    <x v="3"/>
    <x v="2"/>
    <x v="9"/>
    <x v="785"/>
    <x v="4452"/>
    <n v="11"/>
    <n v="46.73"/>
  </r>
  <r>
    <n v="7295"/>
    <d v="2017-04-17T00:00:00"/>
    <x v="3"/>
    <x v="3"/>
    <x v="255"/>
    <x v="3"/>
    <x v="0"/>
    <x v="1"/>
    <x v="1454"/>
    <x v="2217"/>
    <n v="8"/>
    <n v="11.29"/>
  </r>
  <r>
    <n v="7296"/>
    <d v="2017-04-17T00:00:00"/>
    <x v="3"/>
    <x v="3"/>
    <x v="255"/>
    <x v="3"/>
    <x v="1"/>
    <x v="5"/>
    <x v="943"/>
    <x v="1584"/>
    <n v="3"/>
    <n v="-19.11"/>
  </r>
  <r>
    <n v="7297"/>
    <d v="2017-04-17T00:00:00"/>
    <x v="3"/>
    <x v="3"/>
    <x v="688"/>
    <x v="1"/>
    <x v="0"/>
    <x v="2"/>
    <x v="1554"/>
    <x v="807"/>
    <n v="4"/>
    <n v="-43.91"/>
  </r>
  <r>
    <n v="7298"/>
    <d v="2017-04-20T00:00:00"/>
    <x v="3"/>
    <x v="3"/>
    <x v="694"/>
    <x v="1"/>
    <x v="1"/>
    <x v="8"/>
    <x v="195"/>
    <x v="255"/>
    <n v="2"/>
    <n v="-52.17"/>
  </r>
  <r>
    <n v="7299"/>
    <d v="2017-04-20T00:00:00"/>
    <x v="3"/>
    <x v="3"/>
    <x v="755"/>
    <x v="2"/>
    <x v="1"/>
    <x v="8"/>
    <x v="866"/>
    <x v="1552"/>
    <n v="2"/>
    <n v="10.39"/>
  </r>
  <r>
    <n v="7300"/>
    <d v="2017-04-20T00:00:00"/>
    <x v="3"/>
    <x v="3"/>
    <x v="755"/>
    <x v="2"/>
    <x v="0"/>
    <x v="2"/>
    <x v="929"/>
    <x v="4453"/>
    <n v="3"/>
    <n v="5.78"/>
  </r>
  <r>
    <n v="7301"/>
    <d v="2017-04-20T00:00:00"/>
    <x v="3"/>
    <x v="3"/>
    <x v="755"/>
    <x v="2"/>
    <x v="0"/>
    <x v="2"/>
    <x v="1266"/>
    <x v="4454"/>
    <n v="1"/>
    <n v="33.270000000000003"/>
  </r>
  <r>
    <n v="7302"/>
    <d v="2017-04-20T00:00:00"/>
    <x v="3"/>
    <x v="3"/>
    <x v="755"/>
    <x v="2"/>
    <x v="1"/>
    <x v="8"/>
    <x v="837"/>
    <x v="4455"/>
    <n v="3"/>
    <n v="9.5399999999999991"/>
  </r>
  <r>
    <n v="7303"/>
    <d v="2017-04-20T00:00:00"/>
    <x v="3"/>
    <x v="3"/>
    <x v="605"/>
    <x v="1"/>
    <x v="1"/>
    <x v="5"/>
    <x v="322"/>
    <x v="346"/>
    <n v="3"/>
    <n v="-18.12"/>
  </r>
  <r>
    <n v="7304"/>
    <d v="2017-04-20T00:00:00"/>
    <x v="3"/>
    <x v="3"/>
    <x v="605"/>
    <x v="1"/>
    <x v="0"/>
    <x v="4"/>
    <x v="975"/>
    <x v="2396"/>
    <n v="2"/>
    <n v="3.55"/>
  </r>
  <r>
    <n v="7305"/>
    <d v="2017-04-20T00:00:00"/>
    <x v="3"/>
    <x v="3"/>
    <x v="605"/>
    <x v="1"/>
    <x v="1"/>
    <x v="8"/>
    <x v="747"/>
    <x v="93"/>
    <n v="5"/>
    <n v="-6.19"/>
  </r>
  <r>
    <n v="7306"/>
    <d v="2017-04-20T00:00:00"/>
    <x v="3"/>
    <x v="3"/>
    <x v="107"/>
    <x v="14"/>
    <x v="0"/>
    <x v="3"/>
    <x v="702"/>
    <x v="4456"/>
    <n v="7"/>
    <n v="70.489999999999995"/>
  </r>
  <r>
    <n v="7307"/>
    <d v="2017-04-20T00:00:00"/>
    <x v="3"/>
    <x v="3"/>
    <x v="107"/>
    <x v="14"/>
    <x v="0"/>
    <x v="3"/>
    <x v="997"/>
    <x v="3395"/>
    <n v="4"/>
    <n v="18.28"/>
  </r>
  <r>
    <n v="7308"/>
    <d v="2017-04-20T00:00:00"/>
    <x v="3"/>
    <x v="3"/>
    <x v="671"/>
    <x v="10"/>
    <x v="0"/>
    <x v="2"/>
    <x v="27"/>
    <x v="4457"/>
    <n v="4"/>
    <n v="-21.21"/>
  </r>
  <r>
    <n v="7309"/>
    <d v="2017-04-20T00:00:00"/>
    <x v="3"/>
    <x v="3"/>
    <x v="671"/>
    <x v="10"/>
    <x v="0"/>
    <x v="3"/>
    <x v="541"/>
    <x v="682"/>
    <n v="5"/>
    <n v="-6.38"/>
  </r>
  <r>
    <n v="7310"/>
    <d v="2017-04-20T00:00:00"/>
    <x v="3"/>
    <x v="3"/>
    <x v="671"/>
    <x v="10"/>
    <x v="2"/>
    <x v="6"/>
    <x v="1619"/>
    <x v="3290"/>
    <n v="3"/>
    <n v="-24.48"/>
  </r>
  <r>
    <n v="7311"/>
    <d v="2017-04-21T00:00:00"/>
    <x v="3"/>
    <x v="3"/>
    <x v="373"/>
    <x v="0"/>
    <x v="0"/>
    <x v="12"/>
    <x v="1411"/>
    <x v="4458"/>
    <n v="4"/>
    <n v="-243.16"/>
  </r>
  <r>
    <n v="7312"/>
    <d v="2017-04-21T00:00:00"/>
    <x v="3"/>
    <x v="3"/>
    <x v="218"/>
    <x v="0"/>
    <x v="0"/>
    <x v="3"/>
    <x v="263"/>
    <x v="345"/>
    <n v="3"/>
    <n v="-4.71"/>
  </r>
  <r>
    <n v="7313"/>
    <d v="2017-04-21T00:00:00"/>
    <x v="3"/>
    <x v="3"/>
    <x v="218"/>
    <x v="0"/>
    <x v="0"/>
    <x v="3"/>
    <x v="1079"/>
    <x v="1688"/>
    <n v="3"/>
    <n v="-4.99"/>
  </r>
  <r>
    <n v="7314"/>
    <d v="2017-04-21T00:00:00"/>
    <x v="3"/>
    <x v="3"/>
    <x v="677"/>
    <x v="22"/>
    <x v="2"/>
    <x v="9"/>
    <x v="1509"/>
    <x v="4459"/>
    <n v="1"/>
    <n v="3.46"/>
  </r>
  <r>
    <n v="7315"/>
    <d v="2017-04-21T00:00:00"/>
    <x v="3"/>
    <x v="3"/>
    <x v="677"/>
    <x v="22"/>
    <x v="1"/>
    <x v="8"/>
    <x v="1294"/>
    <x v="4460"/>
    <n v="3"/>
    <n v="34.15"/>
  </r>
  <r>
    <n v="7316"/>
    <d v="2017-04-21T00:00:00"/>
    <x v="3"/>
    <x v="3"/>
    <x v="744"/>
    <x v="36"/>
    <x v="1"/>
    <x v="5"/>
    <x v="1209"/>
    <x v="4461"/>
    <n v="9"/>
    <n v="227.21"/>
  </r>
  <r>
    <n v="7317"/>
    <d v="2017-04-21T00:00:00"/>
    <x v="3"/>
    <x v="3"/>
    <x v="549"/>
    <x v="0"/>
    <x v="2"/>
    <x v="9"/>
    <x v="1474"/>
    <x v="972"/>
    <n v="3"/>
    <n v="8.4"/>
  </r>
  <r>
    <n v="7318"/>
    <d v="2017-04-21T00:00:00"/>
    <x v="3"/>
    <x v="3"/>
    <x v="549"/>
    <x v="0"/>
    <x v="0"/>
    <x v="0"/>
    <x v="1703"/>
    <x v="1315"/>
    <n v="4"/>
    <n v="7.26"/>
  </r>
  <r>
    <n v="7319"/>
    <d v="2017-04-22T00:00:00"/>
    <x v="3"/>
    <x v="3"/>
    <x v="95"/>
    <x v="3"/>
    <x v="1"/>
    <x v="8"/>
    <x v="1393"/>
    <x v="645"/>
    <n v="2"/>
    <n v="6.22"/>
  </r>
  <r>
    <n v="7320"/>
    <d v="2017-04-22T00:00:00"/>
    <x v="3"/>
    <x v="3"/>
    <x v="690"/>
    <x v="2"/>
    <x v="1"/>
    <x v="8"/>
    <x v="1445"/>
    <x v="2261"/>
    <n v="3"/>
    <n v="0"/>
  </r>
  <r>
    <n v="7321"/>
    <d v="2017-04-22T00:00:00"/>
    <x v="3"/>
    <x v="3"/>
    <x v="664"/>
    <x v="4"/>
    <x v="0"/>
    <x v="2"/>
    <x v="1002"/>
    <x v="4462"/>
    <n v="3"/>
    <n v="87.76"/>
  </r>
  <r>
    <n v="7322"/>
    <d v="2017-04-23T00:00:00"/>
    <x v="3"/>
    <x v="3"/>
    <x v="779"/>
    <x v="20"/>
    <x v="0"/>
    <x v="12"/>
    <x v="1510"/>
    <x v="4463"/>
    <n v="2"/>
    <n v="35.36"/>
  </r>
  <r>
    <n v="7323"/>
    <d v="2017-04-23T00:00:00"/>
    <x v="3"/>
    <x v="3"/>
    <x v="779"/>
    <x v="20"/>
    <x v="0"/>
    <x v="14"/>
    <x v="1342"/>
    <x v="4464"/>
    <n v="7"/>
    <n v="36.81"/>
  </r>
  <r>
    <n v="7324"/>
    <d v="2017-04-23T00:00:00"/>
    <x v="3"/>
    <x v="3"/>
    <x v="573"/>
    <x v="18"/>
    <x v="2"/>
    <x v="9"/>
    <x v="1326"/>
    <x v="4465"/>
    <n v="6"/>
    <n v="55.92"/>
  </r>
  <r>
    <n v="7325"/>
    <d v="2017-04-23T00:00:00"/>
    <x v="3"/>
    <x v="3"/>
    <x v="210"/>
    <x v="20"/>
    <x v="0"/>
    <x v="14"/>
    <x v="1458"/>
    <x v="3198"/>
    <n v="5"/>
    <n v="15.37"/>
  </r>
  <r>
    <n v="7326"/>
    <d v="2017-04-23T00:00:00"/>
    <x v="3"/>
    <x v="3"/>
    <x v="480"/>
    <x v="10"/>
    <x v="0"/>
    <x v="3"/>
    <x v="1274"/>
    <x v="1562"/>
    <n v="5"/>
    <n v="-7.84"/>
  </r>
  <r>
    <n v="7327"/>
    <d v="2017-04-23T00:00:00"/>
    <x v="3"/>
    <x v="3"/>
    <x v="480"/>
    <x v="10"/>
    <x v="0"/>
    <x v="0"/>
    <x v="59"/>
    <x v="373"/>
    <n v="1"/>
    <n v="1.87"/>
  </r>
  <r>
    <n v="7328"/>
    <d v="2017-04-23T00:00:00"/>
    <x v="3"/>
    <x v="3"/>
    <x v="705"/>
    <x v="3"/>
    <x v="1"/>
    <x v="8"/>
    <x v="1336"/>
    <x v="2415"/>
    <n v="7"/>
    <n v="26.54"/>
  </r>
  <r>
    <n v="7329"/>
    <d v="2017-04-23T00:00:00"/>
    <x v="3"/>
    <x v="3"/>
    <x v="705"/>
    <x v="3"/>
    <x v="0"/>
    <x v="3"/>
    <x v="326"/>
    <x v="4466"/>
    <n v="6"/>
    <n v="30.19"/>
  </r>
  <r>
    <n v="7330"/>
    <d v="2017-04-23T00:00:00"/>
    <x v="3"/>
    <x v="3"/>
    <x v="705"/>
    <x v="3"/>
    <x v="1"/>
    <x v="8"/>
    <x v="1732"/>
    <x v="4467"/>
    <n v="2"/>
    <n v="7.97"/>
  </r>
  <r>
    <n v="7331"/>
    <d v="2017-04-23T00:00:00"/>
    <x v="3"/>
    <x v="3"/>
    <x v="672"/>
    <x v="15"/>
    <x v="1"/>
    <x v="11"/>
    <x v="42"/>
    <x v="2605"/>
    <n v="4"/>
    <n v="-14.52"/>
  </r>
  <r>
    <n v="7332"/>
    <d v="2017-04-23T00:00:00"/>
    <x v="3"/>
    <x v="3"/>
    <x v="672"/>
    <x v="15"/>
    <x v="2"/>
    <x v="9"/>
    <x v="662"/>
    <x v="4468"/>
    <n v="2"/>
    <n v="11.92"/>
  </r>
  <r>
    <n v="7333"/>
    <d v="2017-04-23T00:00:00"/>
    <x v="3"/>
    <x v="3"/>
    <x v="672"/>
    <x v="15"/>
    <x v="1"/>
    <x v="8"/>
    <x v="960"/>
    <x v="2793"/>
    <n v="3"/>
    <n v="-11.69"/>
  </r>
  <r>
    <n v="7334"/>
    <d v="2017-04-23T00:00:00"/>
    <x v="3"/>
    <x v="3"/>
    <x v="672"/>
    <x v="15"/>
    <x v="0"/>
    <x v="1"/>
    <x v="1680"/>
    <x v="3712"/>
    <n v="1"/>
    <n v="1.05"/>
  </r>
  <r>
    <n v="7335"/>
    <d v="2017-04-23T00:00:00"/>
    <x v="3"/>
    <x v="3"/>
    <x v="703"/>
    <x v="26"/>
    <x v="0"/>
    <x v="10"/>
    <x v="21"/>
    <x v="3007"/>
    <n v="2"/>
    <n v="7.01"/>
  </r>
  <r>
    <n v="7336"/>
    <d v="2017-04-23T00:00:00"/>
    <x v="3"/>
    <x v="3"/>
    <x v="703"/>
    <x v="26"/>
    <x v="1"/>
    <x v="8"/>
    <x v="1338"/>
    <x v="4469"/>
    <n v="3"/>
    <n v="3.35"/>
  </r>
  <r>
    <n v="7337"/>
    <d v="2017-04-24T00:00:00"/>
    <x v="3"/>
    <x v="3"/>
    <x v="105"/>
    <x v="2"/>
    <x v="0"/>
    <x v="12"/>
    <x v="680"/>
    <x v="4470"/>
    <n v="2"/>
    <n v="12.41"/>
  </r>
  <r>
    <n v="7338"/>
    <d v="2017-04-24T00:00:00"/>
    <x v="3"/>
    <x v="3"/>
    <x v="105"/>
    <x v="2"/>
    <x v="0"/>
    <x v="3"/>
    <x v="1508"/>
    <x v="3966"/>
    <n v="2"/>
    <n v="-0.99"/>
  </r>
  <r>
    <n v="7339"/>
    <d v="2017-04-24T00:00:00"/>
    <x v="3"/>
    <x v="3"/>
    <x v="105"/>
    <x v="2"/>
    <x v="0"/>
    <x v="3"/>
    <x v="1664"/>
    <x v="1206"/>
    <n v="2"/>
    <n v="-5.76"/>
  </r>
  <r>
    <n v="7340"/>
    <d v="2017-04-24T00:00:00"/>
    <x v="3"/>
    <x v="3"/>
    <x v="85"/>
    <x v="16"/>
    <x v="0"/>
    <x v="2"/>
    <x v="135"/>
    <x v="3987"/>
    <n v="2"/>
    <n v="-21.29"/>
  </r>
  <r>
    <n v="7341"/>
    <d v="2017-04-24T00:00:00"/>
    <x v="3"/>
    <x v="3"/>
    <x v="588"/>
    <x v="3"/>
    <x v="0"/>
    <x v="7"/>
    <x v="710"/>
    <x v="3610"/>
    <n v="1"/>
    <n v="0.65"/>
  </r>
  <r>
    <n v="7342"/>
    <d v="2017-04-24T00:00:00"/>
    <x v="3"/>
    <x v="3"/>
    <x v="743"/>
    <x v="12"/>
    <x v="2"/>
    <x v="6"/>
    <x v="35"/>
    <x v="4471"/>
    <n v="10"/>
    <n v="34.5"/>
  </r>
  <r>
    <n v="7343"/>
    <d v="2017-04-24T00:00:00"/>
    <x v="3"/>
    <x v="3"/>
    <x v="637"/>
    <x v="43"/>
    <x v="2"/>
    <x v="9"/>
    <x v="1646"/>
    <x v="2964"/>
    <n v="2"/>
    <n v="4.9000000000000004"/>
  </r>
  <r>
    <n v="7344"/>
    <d v="2017-04-24T00:00:00"/>
    <x v="3"/>
    <x v="3"/>
    <x v="721"/>
    <x v="1"/>
    <x v="0"/>
    <x v="3"/>
    <x v="345"/>
    <x v="15"/>
    <n v="5"/>
    <n v="-18.25"/>
  </r>
  <r>
    <n v="7345"/>
    <d v="2017-04-24T00:00:00"/>
    <x v="3"/>
    <x v="3"/>
    <x v="721"/>
    <x v="1"/>
    <x v="0"/>
    <x v="2"/>
    <x v="509"/>
    <x v="1914"/>
    <n v="1"/>
    <n v="-18.2"/>
  </r>
  <r>
    <n v="7346"/>
    <d v="2017-04-25T00:00:00"/>
    <x v="3"/>
    <x v="3"/>
    <x v="2"/>
    <x v="3"/>
    <x v="0"/>
    <x v="3"/>
    <x v="592"/>
    <x v="670"/>
    <n v="2"/>
    <n v="4.5199999999999996"/>
  </r>
  <r>
    <n v="7347"/>
    <d v="2017-04-25T00:00:00"/>
    <x v="3"/>
    <x v="3"/>
    <x v="672"/>
    <x v="15"/>
    <x v="0"/>
    <x v="4"/>
    <x v="16"/>
    <x v="1835"/>
    <n v="9"/>
    <n v="5.26"/>
  </r>
  <r>
    <n v="7348"/>
    <d v="2017-04-25T00:00:00"/>
    <x v="3"/>
    <x v="3"/>
    <x v="672"/>
    <x v="15"/>
    <x v="0"/>
    <x v="4"/>
    <x v="1607"/>
    <x v="4472"/>
    <n v="5"/>
    <n v="6.79"/>
  </r>
  <r>
    <n v="7349"/>
    <d v="2017-04-25T00:00:00"/>
    <x v="3"/>
    <x v="3"/>
    <x v="420"/>
    <x v="12"/>
    <x v="0"/>
    <x v="4"/>
    <x v="1785"/>
    <x v="3164"/>
    <n v="4"/>
    <n v="0.67"/>
  </r>
  <r>
    <n v="7350"/>
    <d v="2017-04-25T00:00:00"/>
    <x v="3"/>
    <x v="3"/>
    <x v="172"/>
    <x v="3"/>
    <x v="0"/>
    <x v="0"/>
    <x v="1700"/>
    <x v="53"/>
    <n v="3"/>
    <n v="8.76"/>
  </r>
  <r>
    <n v="7351"/>
    <d v="2017-04-25T00:00:00"/>
    <x v="3"/>
    <x v="3"/>
    <x v="172"/>
    <x v="3"/>
    <x v="0"/>
    <x v="3"/>
    <x v="79"/>
    <x v="4473"/>
    <n v="3"/>
    <n v="27.5"/>
  </r>
  <r>
    <n v="7352"/>
    <d v="2017-04-25T00:00:00"/>
    <x v="3"/>
    <x v="3"/>
    <x v="25"/>
    <x v="3"/>
    <x v="2"/>
    <x v="9"/>
    <x v="530"/>
    <x v="2752"/>
    <n v="3"/>
    <n v="22.67"/>
  </r>
  <r>
    <n v="7353"/>
    <d v="2017-04-25T00:00:00"/>
    <x v="3"/>
    <x v="3"/>
    <x v="556"/>
    <x v="3"/>
    <x v="1"/>
    <x v="11"/>
    <x v="1419"/>
    <x v="4474"/>
    <n v="7"/>
    <n v="28.41"/>
  </r>
  <r>
    <n v="7354"/>
    <d v="2017-04-26T00:00:00"/>
    <x v="3"/>
    <x v="3"/>
    <x v="768"/>
    <x v="0"/>
    <x v="1"/>
    <x v="8"/>
    <x v="20"/>
    <x v="4475"/>
    <n v="1"/>
    <n v="-1.44"/>
  </r>
  <r>
    <n v="7355"/>
    <d v="2017-04-26T00:00:00"/>
    <x v="3"/>
    <x v="3"/>
    <x v="675"/>
    <x v="22"/>
    <x v="0"/>
    <x v="0"/>
    <x v="1791"/>
    <x v="1579"/>
    <n v="3"/>
    <n v="9.36"/>
  </r>
  <r>
    <n v="7356"/>
    <d v="2017-04-26T00:00:00"/>
    <x v="3"/>
    <x v="3"/>
    <x v="675"/>
    <x v="22"/>
    <x v="0"/>
    <x v="1"/>
    <x v="1735"/>
    <x v="4476"/>
    <n v="8"/>
    <n v="19.25"/>
  </r>
  <r>
    <n v="7357"/>
    <d v="2017-04-27T00:00:00"/>
    <x v="3"/>
    <x v="3"/>
    <x v="755"/>
    <x v="0"/>
    <x v="0"/>
    <x v="1"/>
    <x v="1096"/>
    <x v="4477"/>
    <n v="4"/>
    <n v="11.59"/>
  </r>
  <r>
    <n v="7358"/>
    <d v="2017-04-27T00:00:00"/>
    <x v="3"/>
    <x v="3"/>
    <x v="755"/>
    <x v="0"/>
    <x v="1"/>
    <x v="11"/>
    <x v="1558"/>
    <x v="4478"/>
    <n v="4"/>
    <n v="-42.11"/>
  </r>
  <r>
    <n v="7359"/>
    <d v="2017-04-27T00:00:00"/>
    <x v="3"/>
    <x v="3"/>
    <x v="358"/>
    <x v="3"/>
    <x v="0"/>
    <x v="4"/>
    <x v="1192"/>
    <x v="1099"/>
    <n v="4"/>
    <n v="33.46"/>
  </r>
  <r>
    <n v="7360"/>
    <d v="2017-04-27T00:00:00"/>
    <x v="3"/>
    <x v="3"/>
    <x v="358"/>
    <x v="3"/>
    <x v="0"/>
    <x v="4"/>
    <x v="146"/>
    <x v="1192"/>
    <n v="3"/>
    <n v="5.7"/>
  </r>
  <r>
    <n v="7361"/>
    <d v="2017-04-27T00:00:00"/>
    <x v="3"/>
    <x v="3"/>
    <x v="358"/>
    <x v="3"/>
    <x v="0"/>
    <x v="4"/>
    <x v="286"/>
    <x v="1545"/>
    <n v="2"/>
    <n v="12.3"/>
  </r>
  <r>
    <n v="7362"/>
    <d v="2017-04-27T00:00:00"/>
    <x v="3"/>
    <x v="3"/>
    <x v="700"/>
    <x v="22"/>
    <x v="1"/>
    <x v="8"/>
    <x v="1013"/>
    <x v="4479"/>
    <n v="7"/>
    <n v="39.08"/>
  </r>
  <r>
    <n v="7363"/>
    <d v="2017-04-28T00:00:00"/>
    <x v="3"/>
    <x v="3"/>
    <x v="91"/>
    <x v="2"/>
    <x v="0"/>
    <x v="2"/>
    <x v="1462"/>
    <x v="1243"/>
    <n v="1"/>
    <n v="0.73"/>
  </r>
  <r>
    <n v="7364"/>
    <d v="2017-04-28T00:00:00"/>
    <x v="3"/>
    <x v="3"/>
    <x v="91"/>
    <x v="2"/>
    <x v="0"/>
    <x v="4"/>
    <x v="514"/>
    <x v="966"/>
    <n v="2"/>
    <n v="0.77"/>
  </r>
  <r>
    <n v="7365"/>
    <d v="2017-04-28T00:00:00"/>
    <x v="3"/>
    <x v="3"/>
    <x v="304"/>
    <x v="25"/>
    <x v="0"/>
    <x v="12"/>
    <x v="1787"/>
    <x v="4480"/>
    <n v="3"/>
    <n v="5.27"/>
  </r>
  <r>
    <n v="7366"/>
    <d v="2017-04-28T00:00:00"/>
    <x v="3"/>
    <x v="3"/>
    <x v="219"/>
    <x v="16"/>
    <x v="2"/>
    <x v="6"/>
    <x v="1442"/>
    <x v="4481"/>
    <n v="2"/>
    <n v="84.6"/>
  </r>
  <r>
    <n v="7367"/>
    <d v="2017-04-29T00:00:00"/>
    <x v="3"/>
    <x v="3"/>
    <x v="76"/>
    <x v="10"/>
    <x v="1"/>
    <x v="13"/>
    <x v="670"/>
    <x v="4482"/>
    <n v="5"/>
    <n v="-69.89"/>
  </r>
  <r>
    <n v="7368"/>
    <d v="2017-04-29T00:00:00"/>
    <x v="3"/>
    <x v="3"/>
    <x v="73"/>
    <x v="23"/>
    <x v="0"/>
    <x v="1"/>
    <x v="1806"/>
    <x v="3733"/>
    <n v="1"/>
    <n v="2.41"/>
  </r>
  <r>
    <n v="7369"/>
    <d v="2017-04-30T00:00:00"/>
    <x v="3"/>
    <x v="3"/>
    <x v="729"/>
    <x v="20"/>
    <x v="0"/>
    <x v="10"/>
    <x v="1610"/>
    <x v="3030"/>
    <n v="4"/>
    <n v="28.33"/>
  </r>
  <r>
    <n v="7370"/>
    <d v="2017-04-30T00:00:00"/>
    <x v="3"/>
    <x v="3"/>
    <x v="87"/>
    <x v="2"/>
    <x v="2"/>
    <x v="6"/>
    <x v="803"/>
    <x v="4400"/>
    <n v="5"/>
    <n v="-158.1"/>
  </r>
  <r>
    <n v="7371"/>
    <d v="2017-04-30T00:00:00"/>
    <x v="3"/>
    <x v="3"/>
    <x v="87"/>
    <x v="2"/>
    <x v="0"/>
    <x v="3"/>
    <x v="962"/>
    <x v="670"/>
    <n v="3"/>
    <n v="-9.26"/>
  </r>
  <r>
    <n v="7372"/>
    <d v="2017-04-30T00:00:00"/>
    <x v="3"/>
    <x v="3"/>
    <x v="326"/>
    <x v="16"/>
    <x v="0"/>
    <x v="1"/>
    <x v="1454"/>
    <x v="1012"/>
    <n v="2"/>
    <n v="1.67"/>
  </r>
  <r>
    <n v="7373"/>
    <d v="2017-04-30T00:00:00"/>
    <x v="3"/>
    <x v="3"/>
    <x v="326"/>
    <x v="16"/>
    <x v="0"/>
    <x v="4"/>
    <x v="108"/>
    <x v="4077"/>
    <n v="3"/>
    <n v="4.8499999999999996"/>
  </r>
  <r>
    <n v="7374"/>
    <d v="2017-04-30T00:00:00"/>
    <x v="3"/>
    <x v="3"/>
    <x v="326"/>
    <x v="16"/>
    <x v="0"/>
    <x v="1"/>
    <x v="849"/>
    <x v="1177"/>
    <n v="3"/>
    <n v="3.88"/>
  </r>
  <r>
    <n v="7375"/>
    <d v="2017-04-30T00:00:00"/>
    <x v="3"/>
    <x v="3"/>
    <x v="531"/>
    <x v="16"/>
    <x v="1"/>
    <x v="8"/>
    <x v="457"/>
    <x v="1379"/>
    <n v="8"/>
    <n v="6.22"/>
  </r>
  <r>
    <n v="7376"/>
    <d v="2017-04-30T00:00:00"/>
    <x v="3"/>
    <x v="3"/>
    <x v="531"/>
    <x v="16"/>
    <x v="2"/>
    <x v="9"/>
    <x v="968"/>
    <x v="2039"/>
    <n v="3"/>
    <n v="0.74"/>
  </r>
  <r>
    <n v="7377"/>
    <d v="2017-04-30T00:00:00"/>
    <x v="3"/>
    <x v="3"/>
    <x v="467"/>
    <x v="10"/>
    <x v="0"/>
    <x v="0"/>
    <x v="1378"/>
    <x v="320"/>
    <n v="2"/>
    <n v="3.63"/>
  </r>
  <r>
    <n v="7378"/>
    <d v="2017-04-30T00:00:00"/>
    <x v="3"/>
    <x v="3"/>
    <x v="685"/>
    <x v="37"/>
    <x v="0"/>
    <x v="1"/>
    <x v="1809"/>
    <x v="1235"/>
    <n v="2"/>
    <n v="2.82"/>
  </r>
  <r>
    <n v="7379"/>
    <d v="2017-04-30T00:00:00"/>
    <x v="3"/>
    <x v="3"/>
    <x v="529"/>
    <x v="1"/>
    <x v="0"/>
    <x v="3"/>
    <x v="36"/>
    <x v="4483"/>
    <n v="7"/>
    <n v="-69.400000000000006"/>
  </r>
  <r>
    <n v="7380"/>
    <d v="2017-04-30T00:00:00"/>
    <x v="3"/>
    <x v="3"/>
    <x v="525"/>
    <x v="3"/>
    <x v="0"/>
    <x v="0"/>
    <x v="207"/>
    <x v="4484"/>
    <n v="4"/>
    <n v="80.34"/>
  </r>
  <r>
    <n v="7381"/>
    <d v="2017-04-30T00:00:00"/>
    <x v="3"/>
    <x v="3"/>
    <x v="351"/>
    <x v="3"/>
    <x v="1"/>
    <x v="8"/>
    <x v="831"/>
    <x v="92"/>
    <n v="2"/>
    <n v="21.44"/>
  </r>
  <r>
    <n v="7382"/>
    <d v="2017-04-30T00:00:00"/>
    <x v="3"/>
    <x v="3"/>
    <x v="351"/>
    <x v="3"/>
    <x v="0"/>
    <x v="10"/>
    <x v="920"/>
    <x v="3085"/>
    <n v="4"/>
    <n v="14.97"/>
  </r>
  <r>
    <n v="7383"/>
    <d v="2017-04-30T00:00:00"/>
    <x v="3"/>
    <x v="3"/>
    <x v="400"/>
    <x v="3"/>
    <x v="0"/>
    <x v="4"/>
    <x v="718"/>
    <x v="4220"/>
    <n v="2"/>
    <n v="4.01"/>
  </r>
  <r>
    <n v="7384"/>
    <d v="2017-04-30T00:00:00"/>
    <x v="3"/>
    <x v="3"/>
    <x v="327"/>
    <x v="3"/>
    <x v="0"/>
    <x v="3"/>
    <x v="246"/>
    <x v="4485"/>
    <n v="5"/>
    <n v="7.55"/>
  </r>
  <r>
    <n v="7385"/>
    <d v="2017-04-30T00:00:00"/>
    <x v="3"/>
    <x v="3"/>
    <x v="772"/>
    <x v="16"/>
    <x v="0"/>
    <x v="3"/>
    <x v="797"/>
    <x v="726"/>
    <n v="3"/>
    <n v="-3.55"/>
  </r>
  <r>
    <n v="7386"/>
    <d v="2017-04-30T00:00:00"/>
    <x v="3"/>
    <x v="3"/>
    <x v="772"/>
    <x v="16"/>
    <x v="1"/>
    <x v="8"/>
    <x v="282"/>
    <x v="4486"/>
    <n v="6"/>
    <n v="-8.2799999999999994"/>
  </r>
  <r>
    <n v="7387"/>
    <d v="2017-05-01T00:00:00"/>
    <x v="3"/>
    <x v="4"/>
    <x v="694"/>
    <x v="13"/>
    <x v="2"/>
    <x v="9"/>
    <x v="918"/>
    <x v="1229"/>
    <n v="5"/>
    <n v="18.09"/>
  </r>
  <r>
    <n v="7388"/>
    <d v="2017-05-01T00:00:00"/>
    <x v="3"/>
    <x v="4"/>
    <x v="740"/>
    <x v="16"/>
    <x v="0"/>
    <x v="14"/>
    <x v="1754"/>
    <x v="2179"/>
    <n v="2"/>
    <n v="0.42"/>
  </r>
  <r>
    <n v="7389"/>
    <d v="2017-05-01T00:00:00"/>
    <x v="3"/>
    <x v="4"/>
    <x v="740"/>
    <x v="16"/>
    <x v="1"/>
    <x v="13"/>
    <x v="233"/>
    <x v="4487"/>
    <n v="4"/>
    <n v="-458.15"/>
  </r>
  <r>
    <n v="7390"/>
    <d v="2017-05-01T00:00:00"/>
    <x v="3"/>
    <x v="4"/>
    <x v="740"/>
    <x v="16"/>
    <x v="1"/>
    <x v="5"/>
    <x v="599"/>
    <x v="1675"/>
    <n v="5"/>
    <n v="0"/>
  </r>
  <r>
    <n v="7391"/>
    <d v="2017-05-01T00:00:00"/>
    <x v="3"/>
    <x v="4"/>
    <x v="316"/>
    <x v="16"/>
    <x v="1"/>
    <x v="11"/>
    <x v="1662"/>
    <x v="231"/>
    <n v="3"/>
    <n v="-15.72"/>
  </r>
  <r>
    <n v="7392"/>
    <d v="2017-05-01T00:00:00"/>
    <x v="3"/>
    <x v="4"/>
    <x v="316"/>
    <x v="16"/>
    <x v="0"/>
    <x v="1"/>
    <x v="206"/>
    <x v="1012"/>
    <n v="2"/>
    <n v="1.5"/>
  </r>
  <r>
    <n v="7393"/>
    <d v="2017-05-02T00:00:00"/>
    <x v="3"/>
    <x v="4"/>
    <x v="360"/>
    <x v="23"/>
    <x v="1"/>
    <x v="8"/>
    <x v="1139"/>
    <x v="2368"/>
    <n v="3"/>
    <n v="12.99"/>
  </r>
  <r>
    <n v="7394"/>
    <d v="2017-05-02T00:00:00"/>
    <x v="3"/>
    <x v="4"/>
    <x v="551"/>
    <x v="3"/>
    <x v="2"/>
    <x v="9"/>
    <x v="1617"/>
    <x v="3618"/>
    <n v="4"/>
    <n v="59.04"/>
  </r>
  <r>
    <n v="7395"/>
    <d v="2017-05-02T00:00:00"/>
    <x v="3"/>
    <x v="4"/>
    <x v="118"/>
    <x v="3"/>
    <x v="0"/>
    <x v="0"/>
    <x v="367"/>
    <x v="1210"/>
    <n v="5"/>
    <n v="7.07"/>
  </r>
  <r>
    <n v="7396"/>
    <d v="2017-05-02T00:00:00"/>
    <x v="3"/>
    <x v="4"/>
    <x v="118"/>
    <x v="3"/>
    <x v="0"/>
    <x v="4"/>
    <x v="859"/>
    <x v="144"/>
    <n v="3"/>
    <n v="15.48"/>
  </r>
  <r>
    <n v="7397"/>
    <d v="2017-05-02T00:00:00"/>
    <x v="3"/>
    <x v="4"/>
    <x v="118"/>
    <x v="3"/>
    <x v="0"/>
    <x v="0"/>
    <x v="1589"/>
    <x v="3153"/>
    <n v="5"/>
    <n v="15.82"/>
  </r>
  <r>
    <n v="7398"/>
    <d v="2017-05-03T00:00:00"/>
    <x v="3"/>
    <x v="4"/>
    <x v="504"/>
    <x v="3"/>
    <x v="0"/>
    <x v="2"/>
    <x v="982"/>
    <x v="1211"/>
    <n v="2"/>
    <n v="19.47"/>
  </r>
  <r>
    <n v="7399"/>
    <d v="2017-05-03T00:00:00"/>
    <x v="3"/>
    <x v="4"/>
    <x v="504"/>
    <x v="3"/>
    <x v="0"/>
    <x v="2"/>
    <x v="25"/>
    <x v="4488"/>
    <n v="8"/>
    <n v="45.81"/>
  </r>
  <r>
    <n v="7400"/>
    <d v="2017-05-03T00:00:00"/>
    <x v="3"/>
    <x v="4"/>
    <x v="575"/>
    <x v="3"/>
    <x v="0"/>
    <x v="0"/>
    <x v="507"/>
    <x v="499"/>
    <n v="4"/>
    <n v="12.44"/>
  </r>
  <r>
    <n v="7401"/>
    <d v="2017-05-03T00:00:00"/>
    <x v="3"/>
    <x v="4"/>
    <x v="575"/>
    <x v="3"/>
    <x v="0"/>
    <x v="4"/>
    <x v="368"/>
    <x v="44"/>
    <n v="7"/>
    <n v="6.66"/>
  </r>
  <r>
    <n v="7402"/>
    <d v="2017-05-03T00:00:00"/>
    <x v="3"/>
    <x v="4"/>
    <x v="731"/>
    <x v="2"/>
    <x v="1"/>
    <x v="8"/>
    <x v="1802"/>
    <x v="4489"/>
    <n v="2"/>
    <n v="7.3"/>
  </r>
  <r>
    <n v="7403"/>
    <d v="2017-05-03T00:00:00"/>
    <x v="3"/>
    <x v="4"/>
    <x v="731"/>
    <x v="2"/>
    <x v="0"/>
    <x v="3"/>
    <x v="372"/>
    <x v="4490"/>
    <n v="4"/>
    <n v="-17.59"/>
  </r>
  <r>
    <n v="7404"/>
    <d v="2017-05-03T00:00:00"/>
    <x v="3"/>
    <x v="4"/>
    <x v="731"/>
    <x v="2"/>
    <x v="1"/>
    <x v="13"/>
    <x v="296"/>
    <x v="4491"/>
    <n v="5"/>
    <n v="-112.04"/>
  </r>
  <r>
    <n v="7405"/>
    <d v="2017-05-03T00:00:00"/>
    <x v="3"/>
    <x v="4"/>
    <x v="731"/>
    <x v="2"/>
    <x v="0"/>
    <x v="3"/>
    <x v="738"/>
    <x v="2047"/>
    <n v="5"/>
    <n v="-44.94"/>
  </r>
  <r>
    <n v="7406"/>
    <d v="2017-05-03T00:00:00"/>
    <x v="3"/>
    <x v="4"/>
    <x v="731"/>
    <x v="2"/>
    <x v="0"/>
    <x v="7"/>
    <x v="790"/>
    <x v="436"/>
    <n v="2"/>
    <n v="2.8"/>
  </r>
  <r>
    <n v="7407"/>
    <d v="2017-05-04T00:00:00"/>
    <x v="3"/>
    <x v="4"/>
    <x v="754"/>
    <x v="3"/>
    <x v="2"/>
    <x v="6"/>
    <x v="422"/>
    <x v="4492"/>
    <n v="5"/>
    <n v="20.7"/>
  </r>
  <r>
    <n v="7408"/>
    <d v="2017-05-04T00:00:00"/>
    <x v="3"/>
    <x v="4"/>
    <x v="754"/>
    <x v="3"/>
    <x v="0"/>
    <x v="0"/>
    <x v="1357"/>
    <x v="3691"/>
    <n v="3"/>
    <n v="8.4499999999999993"/>
  </r>
  <r>
    <n v="7409"/>
    <d v="2017-05-04T00:00:00"/>
    <x v="3"/>
    <x v="4"/>
    <x v="754"/>
    <x v="3"/>
    <x v="1"/>
    <x v="13"/>
    <x v="177"/>
    <x v="4493"/>
    <n v="1"/>
    <n v="11.28"/>
  </r>
  <r>
    <n v="7410"/>
    <d v="2017-05-04T00:00:00"/>
    <x v="3"/>
    <x v="4"/>
    <x v="575"/>
    <x v="6"/>
    <x v="0"/>
    <x v="0"/>
    <x v="1545"/>
    <x v="4494"/>
    <n v="1"/>
    <n v="4.0999999999999996"/>
  </r>
  <r>
    <n v="7411"/>
    <d v="2017-05-04T00:00:00"/>
    <x v="3"/>
    <x v="4"/>
    <x v="575"/>
    <x v="6"/>
    <x v="0"/>
    <x v="2"/>
    <x v="597"/>
    <x v="4495"/>
    <n v="4"/>
    <n v="165.72"/>
  </r>
  <r>
    <n v="7412"/>
    <d v="2017-05-04T00:00:00"/>
    <x v="3"/>
    <x v="4"/>
    <x v="575"/>
    <x v="6"/>
    <x v="0"/>
    <x v="0"/>
    <x v="736"/>
    <x v="331"/>
    <n v="5"/>
    <n v="15.55"/>
  </r>
  <r>
    <n v="7413"/>
    <d v="2017-05-04T00:00:00"/>
    <x v="3"/>
    <x v="4"/>
    <x v="575"/>
    <x v="6"/>
    <x v="0"/>
    <x v="2"/>
    <x v="1265"/>
    <x v="4496"/>
    <n v="1"/>
    <n v="4.57"/>
  </r>
  <r>
    <n v="7414"/>
    <d v="2017-05-04T00:00:00"/>
    <x v="3"/>
    <x v="4"/>
    <x v="489"/>
    <x v="10"/>
    <x v="0"/>
    <x v="3"/>
    <x v="483"/>
    <x v="3715"/>
    <n v="1"/>
    <n v="-1.93"/>
  </r>
  <r>
    <n v="7415"/>
    <d v="2017-05-04T00:00:00"/>
    <x v="3"/>
    <x v="4"/>
    <x v="168"/>
    <x v="2"/>
    <x v="0"/>
    <x v="3"/>
    <x v="1239"/>
    <x v="2233"/>
    <n v="2"/>
    <n v="-1.54"/>
  </r>
  <r>
    <n v="7416"/>
    <d v="2017-05-04T00:00:00"/>
    <x v="3"/>
    <x v="4"/>
    <x v="168"/>
    <x v="2"/>
    <x v="0"/>
    <x v="3"/>
    <x v="594"/>
    <x v="4497"/>
    <n v="3"/>
    <n v="-7.52"/>
  </r>
  <r>
    <n v="7417"/>
    <d v="2017-05-04T00:00:00"/>
    <x v="3"/>
    <x v="4"/>
    <x v="393"/>
    <x v="3"/>
    <x v="0"/>
    <x v="12"/>
    <x v="1411"/>
    <x v="4498"/>
    <n v="2"/>
    <n v="72.95"/>
  </r>
  <r>
    <n v="7418"/>
    <d v="2017-05-05T00:00:00"/>
    <x v="3"/>
    <x v="4"/>
    <x v="536"/>
    <x v="3"/>
    <x v="0"/>
    <x v="10"/>
    <x v="1068"/>
    <x v="3101"/>
    <n v="2"/>
    <n v="11.58"/>
  </r>
  <r>
    <n v="7419"/>
    <d v="2017-05-05T00:00:00"/>
    <x v="3"/>
    <x v="4"/>
    <x v="384"/>
    <x v="26"/>
    <x v="0"/>
    <x v="10"/>
    <x v="732"/>
    <x v="866"/>
    <n v="9"/>
    <n v="7.43"/>
  </r>
  <r>
    <n v="7420"/>
    <d v="2017-05-05T00:00:00"/>
    <x v="3"/>
    <x v="4"/>
    <x v="384"/>
    <x v="26"/>
    <x v="0"/>
    <x v="3"/>
    <x v="881"/>
    <x v="3465"/>
    <n v="8"/>
    <n v="-7.32"/>
  </r>
  <r>
    <n v="7421"/>
    <d v="2017-05-05T00:00:00"/>
    <x v="3"/>
    <x v="4"/>
    <x v="384"/>
    <x v="26"/>
    <x v="1"/>
    <x v="11"/>
    <x v="384"/>
    <x v="1886"/>
    <n v="3"/>
    <n v="-152.97999999999999"/>
  </r>
  <r>
    <n v="7422"/>
    <d v="2017-05-05T00:00:00"/>
    <x v="3"/>
    <x v="4"/>
    <x v="598"/>
    <x v="4"/>
    <x v="0"/>
    <x v="3"/>
    <x v="873"/>
    <x v="1027"/>
    <n v="3"/>
    <n v="15.53"/>
  </r>
  <r>
    <n v="7423"/>
    <d v="2017-05-05T00:00:00"/>
    <x v="3"/>
    <x v="4"/>
    <x v="170"/>
    <x v="20"/>
    <x v="0"/>
    <x v="0"/>
    <x v="30"/>
    <x v="1667"/>
    <n v="1"/>
    <n v="3.21"/>
  </r>
  <r>
    <n v="7424"/>
    <d v="2017-05-06T00:00:00"/>
    <x v="3"/>
    <x v="4"/>
    <x v="770"/>
    <x v="1"/>
    <x v="0"/>
    <x v="4"/>
    <x v="347"/>
    <x v="1754"/>
    <n v="3"/>
    <n v="0.64"/>
  </r>
  <r>
    <n v="7425"/>
    <d v="2017-05-06T00:00:00"/>
    <x v="3"/>
    <x v="4"/>
    <x v="770"/>
    <x v="1"/>
    <x v="2"/>
    <x v="9"/>
    <x v="279"/>
    <x v="1462"/>
    <n v="7"/>
    <n v="76.64"/>
  </r>
  <r>
    <n v="7426"/>
    <d v="2017-05-06T00:00:00"/>
    <x v="3"/>
    <x v="4"/>
    <x v="460"/>
    <x v="20"/>
    <x v="0"/>
    <x v="1"/>
    <x v="210"/>
    <x v="225"/>
    <n v="4"/>
    <n v="29.6"/>
  </r>
  <r>
    <n v="7427"/>
    <d v="2017-05-06T00:00:00"/>
    <x v="3"/>
    <x v="4"/>
    <x v="333"/>
    <x v="6"/>
    <x v="0"/>
    <x v="4"/>
    <x v="72"/>
    <x v="4499"/>
    <n v="6"/>
    <n v="18.04"/>
  </r>
  <r>
    <n v="7428"/>
    <d v="2017-05-06T00:00:00"/>
    <x v="3"/>
    <x v="4"/>
    <x v="159"/>
    <x v="0"/>
    <x v="0"/>
    <x v="3"/>
    <x v="82"/>
    <x v="4500"/>
    <n v="10"/>
    <n v="-18.8"/>
  </r>
  <r>
    <n v="7429"/>
    <d v="2017-05-06T00:00:00"/>
    <x v="3"/>
    <x v="4"/>
    <x v="159"/>
    <x v="0"/>
    <x v="1"/>
    <x v="11"/>
    <x v="1009"/>
    <x v="4501"/>
    <n v="7"/>
    <n v="-119.19"/>
  </r>
  <r>
    <n v="7430"/>
    <d v="2017-05-06T00:00:00"/>
    <x v="3"/>
    <x v="4"/>
    <x v="159"/>
    <x v="0"/>
    <x v="0"/>
    <x v="2"/>
    <x v="917"/>
    <x v="2358"/>
    <n v="5"/>
    <n v="-57.95"/>
  </r>
  <r>
    <n v="7431"/>
    <d v="2017-05-06T00:00:00"/>
    <x v="3"/>
    <x v="4"/>
    <x v="2"/>
    <x v="25"/>
    <x v="0"/>
    <x v="3"/>
    <x v="471"/>
    <x v="4502"/>
    <n v="11"/>
    <n v="-52.55"/>
  </r>
  <r>
    <n v="7432"/>
    <d v="2017-05-06T00:00:00"/>
    <x v="3"/>
    <x v="4"/>
    <x v="2"/>
    <x v="25"/>
    <x v="2"/>
    <x v="6"/>
    <x v="10"/>
    <x v="1522"/>
    <n v="4"/>
    <n v="70.56"/>
  </r>
  <r>
    <n v="7433"/>
    <d v="2017-05-06T00:00:00"/>
    <x v="3"/>
    <x v="4"/>
    <x v="2"/>
    <x v="25"/>
    <x v="0"/>
    <x v="1"/>
    <x v="956"/>
    <x v="3398"/>
    <n v="5"/>
    <n v="39.69"/>
  </r>
  <r>
    <n v="7434"/>
    <d v="2017-05-06T00:00:00"/>
    <x v="3"/>
    <x v="4"/>
    <x v="603"/>
    <x v="3"/>
    <x v="0"/>
    <x v="12"/>
    <x v="661"/>
    <x v="2826"/>
    <n v="3"/>
    <n v="41.29"/>
  </r>
  <r>
    <n v="7435"/>
    <d v="2017-05-06T00:00:00"/>
    <x v="3"/>
    <x v="4"/>
    <x v="440"/>
    <x v="12"/>
    <x v="0"/>
    <x v="0"/>
    <x v="1272"/>
    <x v="4503"/>
    <n v="4"/>
    <n v="27.44"/>
  </r>
  <r>
    <n v="7436"/>
    <d v="2017-05-06T00:00:00"/>
    <x v="3"/>
    <x v="4"/>
    <x v="467"/>
    <x v="1"/>
    <x v="2"/>
    <x v="9"/>
    <x v="1416"/>
    <x v="1961"/>
    <n v="4"/>
    <n v="28.8"/>
  </r>
  <r>
    <n v="7437"/>
    <d v="2017-05-07T00:00:00"/>
    <x v="3"/>
    <x v="4"/>
    <x v="602"/>
    <x v="14"/>
    <x v="1"/>
    <x v="5"/>
    <x v="1283"/>
    <x v="4504"/>
    <n v="5"/>
    <n v="423.01"/>
  </r>
  <r>
    <n v="7438"/>
    <d v="2017-05-07T00:00:00"/>
    <x v="3"/>
    <x v="4"/>
    <x v="602"/>
    <x v="14"/>
    <x v="1"/>
    <x v="5"/>
    <x v="1047"/>
    <x v="4505"/>
    <n v="1"/>
    <n v="7.46"/>
  </r>
  <r>
    <n v="7439"/>
    <d v="2017-05-07T00:00:00"/>
    <x v="3"/>
    <x v="4"/>
    <x v="602"/>
    <x v="14"/>
    <x v="1"/>
    <x v="5"/>
    <x v="1075"/>
    <x v="4506"/>
    <n v="2"/>
    <n v="119.2"/>
  </r>
  <r>
    <n v="7440"/>
    <d v="2017-05-07T00:00:00"/>
    <x v="3"/>
    <x v="4"/>
    <x v="602"/>
    <x v="14"/>
    <x v="0"/>
    <x v="12"/>
    <x v="1167"/>
    <x v="4507"/>
    <n v="2"/>
    <n v="18.46"/>
  </r>
  <r>
    <n v="7441"/>
    <d v="2017-05-07T00:00:00"/>
    <x v="3"/>
    <x v="4"/>
    <x v="692"/>
    <x v="3"/>
    <x v="2"/>
    <x v="9"/>
    <x v="102"/>
    <x v="2232"/>
    <n v="1"/>
    <n v="28.8"/>
  </r>
  <r>
    <n v="7442"/>
    <d v="2017-05-07T00:00:00"/>
    <x v="3"/>
    <x v="4"/>
    <x v="246"/>
    <x v="3"/>
    <x v="2"/>
    <x v="6"/>
    <x v="1721"/>
    <x v="3458"/>
    <n v="7"/>
    <n v="52.49"/>
  </r>
  <r>
    <n v="7443"/>
    <d v="2017-05-08T00:00:00"/>
    <x v="3"/>
    <x v="4"/>
    <x v="496"/>
    <x v="10"/>
    <x v="1"/>
    <x v="5"/>
    <x v="1350"/>
    <x v="1435"/>
    <n v="2"/>
    <n v="-2.06"/>
  </r>
  <r>
    <n v="7444"/>
    <d v="2017-05-08T00:00:00"/>
    <x v="3"/>
    <x v="4"/>
    <x v="577"/>
    <x v="3"/>
    <x v="2"/>
    <x v="16"/>
    <x v="559"/>
    <x v="4508"/>
    <n v="6"/>
    <n v="1049.99"/>
  </r>
  <r>
    <n v="7445"/>
    <d v="2017-05-08T00:00:00"/>
    <x v="3"/>
    <x v="4"/>
    <x v="351"/>
    <x v="2"/>
    <x v="1"/>
    <x v="5"/>
    <x v="1331"/>
    <x v="1910"/>
    <n v="3"/>
    <n v="-23.78"/>
  </r>
  <r>
    <n v="7446"/>
    <d v="2017-05-08T00:00:00"/>
    <x v="3"/>
    <x v="4"/>
    <x v="147"/>
    <x v="3"/>
    <x v="0"/>
    <x v="12"/>
    <x v="38"/>
    <x v="4509"/>
    <n v="4"/>
    <n v="22.7"/>
  </r>
  <r>
    <n v="7447"/>
    <d v="2017-05-08T00:00:00"/>
    <x v="3"/>
    <x v="4"/>
    <x v="290"/>
    <x v="0"/>
    <x v="0"/>
    <x v="0"/>
    <x v="1257"/>
    <x v="598"/>
    <n v="8"/>
    <n v="14.52"/>
  </r>
  <r>
    <n v="7448"/>
    <d v="2017-05-09T00:00:00"/>
    <x v="3"/>
    <x v="4"/>
    <x v="91"/>
    <x v="25"/>
    <x v="0"/>
    <x v="10"/>
    <x v="41"/>
    <x v="4510"/>
    <n v="3"/>
    <n v="22.02"/>
  </r>
  <r>
    <n v="7449"/>
    <d v="2017-05-09T00:00:00"/>
    <x v="3"/>
    <x v="4"/>
    <x v="91"/>
    <x v="25"/>
    <x v="1"/>
    <x v="5"/>
    <x v="123"/>
    <x v="2604"/>
    <n v="3"/>
    <n v="25.88"/>
  </r>
  <r>
    <n v="7450"/>
    <d v="2017-05-09T00:00:00"/>
    <x v="3"/>
    <x v="4"/>
    <x v="162"/>
    <x v="22"/>
    <x v="0"/>
    <x v="3"/>
    <x v="1315"/>
    <x v="4511"/>
    <n v="5"/>
    <n v="46.23"/>
  </r>
  <r>
    <n v="7451"/>
    <d v="2017-05-09T00:00:00"/>
    <x v="3"/>
    <x v="4"/>
    <x v="162"/>
    <x v="22"/>
    <x v="0"/>
    <x v="2"/>
    <x v="1549"/>
    <x v="3270"/>
    <n v="3"/>
    <n v="26.07"/>
  </r>
  <r>
    <n v="7452"/>
    <d v="2017-05-09T00:00:00"/>
    <x v="3"/>
    <x v="4"/>
    <x v="162"/>
    <x v="22"/>
    <x v="1"/>
    <x v="13"/>
    <x v="773"/>
    <x v="4512"/>
    <n v="1"/>
    <n v="63.11"/>
  </r>
  <r>
    <n v="7453"/>
    <d v="2017-05-09T00:00:00"/>
    <x v="3"/>
    <x v="4"/>
    <x v="162"/>
    <x v="22"/>
    <x v="0"/>
    <x v="2"/>
    <x v="252"/>
    <x v="273"/>
    <n v="4"/>
    <n v="2.68"/>
  </r>
  <r>
    <n v="7454"/>
    <d v="2017-05-09T00:00:00"/>
    <x v="3"/>
    <x v="4"/>
    <x v="162"/>
    <x v="22"/>
    <x v="2"/>
    <x v="9"/>
    <x v="288"/>
    <x v="766"/>
    <n v="2"/>
    <n v="87.99"/>
  </r>
  <r>
    <n v="7455"/>
    <d v="2017-05-11T00:00:00"/>
    <x v="3"/>
    <x v="4"/>
    <x v="269"/>
    <x v="22"/>
    <x v="0"/>
    <x v="0"/>
    <x v="1399"/>
    <x v="3900"/>
    <n v="6"/>
    <n v="16.850000000000001"/>
  </r>
  <r>
    <n v="7456"/>
    <d v="2017-05-11T00:00:00"/>
    <x v="3"/>
    <x v="4"/>
    <x v="269"/>
    <x v="22"/>
    <x v="0"/>
    <x v="1"/>
    <x v="1433"/>
    <x v="3581"/>
    <n v="3"/>
    <n v="17.670000000000002"/>
  </r>
  <r>
    <n v="7457"/>
    <d v="2017-05-11T00:00:00"/>
    <x v="3"/>
    <x v="4"/>
    <x v="269"/>
    <x v="22"/>
    <x v="0"/>
    <x v="3"/>
    <x v="999"/>
    <x v="4513"/>
    <n v="2"/>
    <n v="9.44"/>
  </r>
  <r>
    <n v="7458"/>
    <d v="2017-05-11T00:00:00"/>
    <x v="3"/>
    <x v="4"/>
    <x v="488"/>
    <x v="0"/>
    <x v="0"/>
    <x v="4"/>
    <x v="608"/>
    <x v="607"/>
    <n v="2"/>
    <n v="0.59"/>
  </r>
  <r>
    <n v="7459"/>
    <d v="2017-05-11T00:00:00"/>
    <x v="3"/>
    <x v="4"/>
    <x v="488"/>
    <x v="0"/>
    <x v="0"/>
    <x v="2"/>
    <x v="264"/>
    <x v="4514"/>
    <n v="2"/>
    <n v="-14.88"/>
  </r>
  <r>
    <n v="7460"/>
    <d v="2017-05-11T00:00:00"/>
    <x v="3"/>
    <x v="4"/>
    <x v="488"/>
    <x v="0"/>
    <x v="0"/>
    <x v="0"/>
    <x v="1186"/>
    <x v="966"/>
    <n v="2"/>
    <n v="2.14"/>
  </r>
  <r>
    <n v="7461"/>
    <d v="2017-05-11T00:00:00"/>
    <x v="3"/>
    <x v="4"/>
    <x v="488"/>
    <x v="0"/>
    <x v="1"/>
    <x v="8"/>
    <x v="763"/>
    <x v="436"/>
    <n v="1"/>
    <n v="-7"/>
  </r>
  <r>
    <n v="7462"/>
    <d v="2017-05-11T00:00:00"/>
    <x v="3"/>
    <x v="4"/>
    <x v="477"/>
    <x v="12"/>
    <x v="1"/>
    <x v="11"/>
    <x v="384"/>
    <x v="4515"/>
    <n v="7"/>
    <n v="-356.96"/>
  </r>
  <r>
    <n v="7463"/>
    <d v="2017-05-11T00:00:00"/>
    <x v="3"/>
    <x v="4"/>
    <x v="456"/>
    <x v="20"/>
    <x v="0"/>
    <x v="4"/>
    <x v="54"/>
    <x v="56"/>
    <n v="3"/>
    <n v="12.74"/>
  </r>
  <r>
    <n v="7464"/>
    <d v="2017-05-12T00:00:00"/>
    <x v="3"/>
    <x v="4"/>
    <x v="296"/>
    <x v="0"/>
    <x v="0"/>
    <x v="2"/>
    <x v="555"/>
    <x v="4516"/>
    <n v="5"/>
    <n v="-15.99"/>
  </r>
  <r>
    <n v="7465"/>
    <d v="2017-05-12T00:00:00"/>
    <x v="3"/>
    <x v="4"/>
    <x v="296"/>
    <x v="0"/>
    <x v="0"/>
    <x v="3"/>
    <x v="738"/>
    <x v="85"/>
    <n v="4"/>
    <n v="-53.07"/>
  </r>
  <r>
    <n v="7466"/>
    <d v="2017-05-12T00:00:00"/>
    <x v="3"/>
    <x v="4"/>
    <x v="74"/>
    <x v="32"/>
    <x v="0"/>
    <x v="0"/>
    <x v="40"/>
    <x v="4517"/>
    <n v="5"/>
    <n v="42.05"/>
  </r>
  <r>
    <n v="7467"/>
    <d v="2017-05-12T00:00:00"/>
    <x v="3"/>
    <x v="4"/>
    <x v="425"/>
    <x v="10"/>
    <x v="0"/>
    <x v="4"/>
    <x v="344"/>
    <x v="1207"/>
    <n v="3"/>
    <n v="1.1599999999999999"/>
  </r>
  <r>
    <n v="7468"/>
    <d v="2017-05-12T00:00:00"/>
    <x v="3"/>
    <x v="4"/>
    <x v="345"/>
    <x v="3"/>
    <x v="0"/>
    <x v="14"/>
    <x v="104"/>
    <x v="106"/>
    <n v="2"/>
    <n v="4.7699999999999996"/>
  </r>
  <r>
    <n v="7469"/>
    <d v="2017-05-12T00:00:00"/>
    <x v="3"/>
    <x v="4"/>
    <x v="345"/>
    <x v="3"/>
    <x v="0"/>
    <x v="12"/>
    <x v="1162"/>
    <x v="4518"/>
    <n v="1"/>
    <n v="2.1"/>
  </r>
  <r>
    <n v="7470"/>
    <d v="2017-05-12T00:00:00"/>
    <x v="3"/>
    <x v="4"/>
    <x v="345"/>
    <x v="3"/>
    <x v="1"/>
    <x v="13"/>
    <x v="495"/>
    <x v="4519"/>
    <n v="5"/>
    <n v="-10.71"/>
  </r>
  <r>
    <n v="7471"/>
    <d v="2017-05-12T00:00:00"/>
    <x v="3"/>
    <x v="4"/>
    <x v="345"/>
    <x v="3"/>
    <x v="0"/>
    <x v="3"/>
    <x v="1320"/>
    <x v="4520"/>
    <n v="4"/>
    <n v="6.47"/>
  </r>
  <r>
    <n v="7472"/>
    <d v="2017-05-12T00:00:00"/>
    <x v="3"/>
    <x v="4"/>
    <x v="657"/>
    <x v="10"/>
    <x v="0"/>
    <x v="1"/>
    <x v="198"/>
    <x v="1408"/>
    <n v="2"/>
    <n v="1.99"/>
  </r>
  <r>
    <n v="7473"/>
    <d v="2017-05-12T00:00:00"/>
    <x v="3"/>
    <x v="4"/>
    <x v="273"/>
    <x v="23"/>
    <x v="1"/>
    <x v="8"/>
    <x v="635"/>
    <x v="4521"/>
    <n v="5"/>
    <n v="15.43"/>
  </r>
  <r>
    <n v="7474"/>
    <d v="2017-05-12T00:00:00"/>
    <x v="3"/>
    <x v="4"/>
    <x v="273"/>
    <x v="23"/>
    <x v="0"/>
    <x v="1"/>
    <x v="911"/>
    <x v="1059"/>
    <n v="2"/>
    <n v="2.96"/>
  </r>
  <r>
    <n v="7475"/>
    <d v="2017-05-12T00:00:00"/>
    <x v="3"/>
    <x v="4"/>
    <x v="273"/>
    <x v="23"/>
    <x v="0"/>
    <x v="14"/>
    <x v="724"/>
    <x v="4522"/>
    <n v="2"/>
    <n v="4.42"/>
  </r>
  <r>
    <n v="7476"/>
    <d v="2017-05-12T00:00:00"/>
    <x v="3"/>
    <x v="4"/>
    <x v="273"/>
    <x v="23"/>
    <x v="2"/>
    <x v="9"/>
    <x v="885"/>
    <x v="4523"/>
    <n v="5"/>
    <n v="34.96"/>
  </r>
  <r>
    <n v="7477"/>
    <d v="2017-05-13T00:00:00"/>
    <x v="3"/>
    <x v="4"/>
    <x v="237"/>
    <x v="3"/>
    <x v="0"/>
    <x v="1"/>
    <x v="645"/>
    <x v="875"/>
    <n v="8"/>
    <n v="27.49"/>
  </r>
  <r>
    <n v="7478"/>
    <d v="2017-05-13T00:00:00"/>
    <x v="3"/>
    <x v="4"/>
    <x v="291"/>
    <x v="18"/>
    <x v="0"/>
    <x v="10"/>
    <x v="1329"/>
    <x v="81"/>
    <n v="2"/>
    <n v="81.430000000000007"/>
  </r>
  <r>
    <n v="7479"/>
    <d v="2017-05-13T00:00:00"/>
    <x v="3"/>
    <x v="4"/>
    <x v="291"/>
    <x v="18"/>
    <x v="0"/>
    <x v="3"/>
    <x v="8"/>
    <x v="4524"/>
    <n v="3"/>
    <n v="411.74"/>
  </r>
  <r>
    <n v="7480"/>
    <d v="2017-05-13T00:00:00"/>
    <x v="3"/>
    <x v="4"/>
    <x v="291"/>
    <x v="18"/>
    <x v="2"/>
    <x v="6"/>
    <x v="1319"/>
    <x v="165"/>
    <n v="3"/>
    <n v="158.75"/>
  </r>
  <r>
    <n v="7481"/>
    <d v="2017-05-13T00:00:00"/>
    <x v="3"/>
    <x v="4"/>
    <x v="291"/>
    <x v="18"/>
    <x v="0"/>
    <x v="2"/>
    <x v="27"/>
    <x v="4525"/>
    <n v="2"/>
    <n v="95.46"/>
  </r>
  <r>
    <n v="7482"/>
    <d v="2017-05-13T00:00:00"/>
    <x v="3"/>
    <x v="4"/>
    <x v="291"/>
    <x v="18"/>
    <x v="0"/>
    <x v="0"/>
    <x v="1074"/>
    <x v="98"/>
    <n v="3"/>
    <n v="7.32"/>
  </r>
  <r>
    <n v="7483"/>
    <d v="2017-05-13T00:00:00"/>
    <x v="3"/>
    <x v="4"/>
    <x v="249"/>
    <x v="7"/>
    <x v="0"/>
    <x v="3"/>
    <x v="1356"/>
    <x v="4526"/>
    <n v="9"/>
    <n v="149.76"/>
  </r>
  <r>
    <n v="7484"/>
    <d v="2017-05-13T00:00:00"/>
    <x v="3"/>
    <x v="4"/>
    <x v="136"/>
    <x v="15"/>
    <x v="0"/>
    <x v="12"/>
    <x v="857"/>
    <x v="1983"/>
    <n v="2"/>
    <n v="2.34"/>
  </r>
  <r>
    <n v="7485"/>
    <d v="2017-05-13T00:00:00"/>
    <x v="3"/>
    <x v="4"/>
    <x v="772"/>
    <x v="2"/>
    <x v="1"/>
    <x v="5"/>
    <x v="215"/>
    <x v="4123"/>
    <n v="5"/>
    <n v="-124.43"/>
  </r>
  <r>
    <n v="7486"/>
    <d v="2017-05-14T00:00:00"/>
    <x v="3"/>
    <x v="4"/>
    <x v="137"/>
    <x v="3"/>
    <x v="1"/>
    <x v="8"/>
    <x v="1393"/>
    <x v="645"/>
    <n v="2"/>
    <n v="6.22"/>
  </r>
  <r>
    <n v="7487"/>
    <d v="2017-05-14T00:00:00"/>
    <x v="3"/>
    <x v="4"/>
    <x v="137"/>
    <x v="3"/>
    <x v="2"/>
    <x v="9"/>
    <x v="1390"/>
    <x v="2588"/>
    <n v="7"/>
    <n v="601.97"/>
  </r>
  <r>
    <n v="7488"/>
    <d v="2017-05-14T00:00:00"/>
    <x v="3"/>
    <x v="4"/>
    <x v="67"/>
    <x v="29"/>
    <x v="0"/>
    <x v="10"/>
    <x v="1072"/>
    <x v="4527"/>
    <n v="9"/>
    <n v="23.86"/>
  </r>
  <r>
    <n v="7489"/>
    <d v="2017-05-14T00:00:00"/>
    <x v="3"/>
    <x v="4"/>
    <x v="596"/>
    <x v="20"/>
    <x v="2"/>
    <x v="6"/>
    <x v="1238"/>
    <x v="4528"/>
    <n v="3"/>
    <n v="134.99"/>
  </r>
  <r>
    <n v="7490"/>
    <d v="2017-05-14T00:00:00"/>
    <x v="3"/>
    <x v="4"/>
    <x v="596"/>
    <x v="20"/>
    <x v="0"/>
    <x v="2"/>
    <x v="350"/>
    <x v="1264"/>
    <n v="2"/>
    <n v="5.87"/>
  </r>
  <r>
    <n v="7491"/>
    <d v="2017-05-14T00:00:00"/>
    <x v="3"/>
    <x v="4"/>
    <x v="127"/>
    <x v="22"/>
    <x v="0"/>
    <x v="0"/>
    <x v="951"/>
    <x v="4529"/>
    <n v="9"/>
    <n v="206.89"/>
  </r>
  <r>
    <n v="7492"/>
    <d v="2017-05-14T00:00:00"/>
    <x v="3"/>
    <x v="4"/>
    <x v="127"/>
    <x v="22"/>
    <x v="0"/>
    <x v="14"/>
    <x v="277"/>
    <x v="4530"/>
    <n v="5"/>
    <n v="1.93"/>
  </r>
  <r>
    <n v="7493"/>
    <d v="2017-05-14T00:00:00"/>
    <x v="3"/>
    <x v="4"/>
    <x v="217"/>
    <x v="0"/>
    <x v="1"/>
    <x v="5"/>
    <x v="435"/>
    <x v="4292"/>
    <n v="5"/>
    <n v="-12.85"/>
  </r>
  <r>
    <n v="7494"/>
    <d v="2017-05-14T00:00:00"/>
    <x v="3"/>
    <x v="4"/>
    <x v="217"/>
    <x v="0"/>
    <x v="0"/>
    <x v="4"/>
    <x v="1439"/>
    <x v="2505"/>
    <n v="5"/>
    <n v="5.78"/>
  </r>
  <r>
    <n v="7495"/>
    <d v="2017-05-14T00:00:00"/>
    <x v="3"/>
    <x v="4"/>
    <x v="217"/>
    <x v="0"/>
    <x v="0"/>
    <x v="0"/>
    <x v="1564"/>
    <x v="1839"/>
    <n v="3"/>
    <n v="16.18"/>
  </r>
  <r>
    <n v="7496"/>
    <d v="2017-05-14T00:00:00"/>
    <x v="3"/>
    <x v="4"/>
    <x v="217"/>
    <x v="0"/>
    <x v="2"/>
    <x v="6"/>
    <x v="1755"/>
    <x v="539"/>
    <n v="1"/>
    <n v="0.7"/>
  </r>
  <r>
    <n v="7497"/>
    <d v="2017-05-14T00:00:00"/>
    <x v="3"/>
    <x v="4"/>
    <x v="217"/>
    <x v="0"/>
    <x v="0"/>
    <x v="0"/>
    <x v="1362"/>
    <x v="3385"/>
    <n v="2"/>
    <n v="26.9"/>
  </r>
  <r>
    <n v="7498"/>
    <d v="2017-05-14T00:00:00"/>
    <x v="3"/>
    <x v="4"/>
    <x v="8"/>
    <x v="36"/>
    <x v="0"/>
    <x v="4"/>
    <x v="513"/>
    <x v="572"/>
    <n v="2"/>
    <n v="1.0900000000000001"/>
  </r>
  <r>
    <n v="7499"/>
    <d v="2017-05-14T00:00:00"/>
    <x v="3"/>
    <x v="4"/>
    <x v="8"/>
    <x v="36"/>
    <x v="0"/>
    <x v="4"/>
    <x v="793"/>
    <x v="2742"/>
    <n v="5"/>
    <n v="6.62"/>
  </r>
  <r>
    <n v="7500"/>
    <d v="2017-05-14T00:00:00"/>
    <x v="3"/>
    <x v="4"/>
    <x v="8"/>
    <x v="36"/>
    <x v="0"/>
    <x v="4"/>
    <x v="222"/>
    <x v="4531"/>
    <n v="5"/>
    <n v="9.3000000000000007"/>
  </r>
  <r>
    <n v="7501"/>
    <d v="2017-05-14T00:00:00"/>
    <x v="3"/>
    <x v="4"/>
    <x v="8"/>
    <x v="36"/>
    <x v="2"/>
    <x v="9"/>
    <x v="991"/>
    <x v="1236"/>
    <n v="3"/>
    <n v="18.89"/>
  </r>
  <r>
    <n v="7502"/>
    <d v="2017-05-14T00:00:00"/>
    <x v="3"/>
    <x v="4"/>
    <x v="8"/>
    <x v="36"/>
    <x v="1"/>
    <x v="5"/>
    <x v="914"/>
    <x v="3906"/>
    <n v="2"/>
    <n v="23.58"/>
  </r>
  <r>
    <n v="7503"/>
    <d v="2017-05-14T00:00:00"/>
    <x v="3"/>
    <x v="4"/>
    <x v="8"/>
    <x v="36"/>
    <x v="0"/>
    <x v="1"/>
    <x v="210"/>
    <x v="4532"/>
    <n v="5"/>
    <n v="37"/>
  </r>
  <r>
    <n v="7504"/>
    <d v="2017-05-14T00:00:00"/>
    <x v="3"/>
    <x v="4"/>
    <x v="0"/>
    <x v="10"/>
    <x v="0"/>
    <x v="3"/>
    <x v="164"/>
    <x v="4533"/>
    <n v="5"/>
    <n v="-46.54"/>
  </r>
  <r>
    <n v="7505"/>
    <d v="2017-05-14T00:00:00"/>
    <x v="3"/>
    <x v="4"/>
    <x v="0"/>
    <x v="10"/>
    <x v="0"/>
    <x v="1"/>
    <x v="1678"/>
    <x v="466"/>
    <n v="2"/>
    <n v="1.76"/>
  </r>
  <r>
    <n v="7506"/>
    <d v="2017-05-14T00:00:00"/>
    <x v="3"/>
    <x v="4"/>
    <x v="0"/>
    <x v="10"/>
    <x v="0"/>
    <x v="0"/>
    <x v="1325"/>
    <x v="2061"/>
    <n v="1"/>
    <n v="7.75"/>
  </r>
  <r>
    <n v="7507"/>
    <d v="2017-05-15T00:00:00"/>
    <x v="3"/>
    <x v="4"/>
    <x v="409"/>
    <x v="12"/>
    <x v="2"/>
    <x v="6"/>
    <x v="550"/>
    <x v="4534"/>
    <n v="1"/>
    <n v="2.59"/>
  </r>
  <r>
    <n v="7508"/>
    <d v="2017-05-15T00:00:00"/>
    <x v="3"/>
    <x v="4"/>
    <x v="409"/>
    <x v="12"/>
    <x v="0"/>
    <x v="3"/>
    <x v="1649"/>
    <x v="2307"/>
    <n v="2"/>
    <n v="-3.17"/>
  </r>
  <r>
    <n v="7509"/>
    <d v="2017-05-15T00:00:00"/>
    <x v="3"/>
    <x v="4"/>
    <x v="409"/>
    <x v="12"/>
    <x v="0"/>
    <x v="0"/>
    <x v="1810"/>
    <x v="143"/>
    <n v="3"/>
    <n v="5.64"/>
  </r>
  <r>
    <n v="7510"/>
    <d v="2017-05-15T00:00:00"/>
    <x v="3"/>
    <x v="4"/>
    <x v="80"/>
    <x v="22"/>
    <x v="1"/>
    <x v="8"/>
    <x v="408"/>
    <x v="418"/>
    <n v="2"/>
    <n v="17.18"/>
  </r>
  <r>
    <n v="7511"/>
    <d v="2017-05-15T00:00:00"/>
    <x v="3"/>
    <x v="4"/>
    <x v="80"/>
    <x v="22"/>
    <x v="1"/>
    <x v="5"/>
    <x v="1047"/>
    <x v="4535"/>
    <n v="2"/>
    <n v="4.26"/>
  </r>
  <r>
    <n v="7512"/>
    <d v="2017-05-15T00:00:00"/>
    <x v="3"/>
    <x v="4"/>
    <x v="80"/>
    <x v="22"/>
    <x v="1"/>
    <x v="5"/>
    <x v="782"/>
    <x v="4536"/>
    <n v="1"/>
    <n v="24.86"/>
  </r>
  <r>
    <n v="7513"/>
    <d v="2017-05-15T00:00:00"/>
    <x v="3"/>
    <x v="4"/>
    <x v="448"/>
    <x v="1"/>
    <x v="0"/>
    <x v="0"/>
    <x v="1285"/>
    <x v="2221"/>
    <n v="2"/>
    <n v="19.14"/>
  </r>
  <r>
    <n v="7514"/>
    <d v="2017-05-15T00:00:00"/>
    <x v="3"/>
    <x v="4"/>
    <x v="448"/>
    <x v="1"/>
    <x v="2"/>
    <x v="6"/>
    <x v="852"/>
    <x v="997"/>
    <n v="2"/>
    <n v="3.48"/>
  </r>
  <r>
    <n v="7515"/>
    <d v="2017-05-16T00:00:00"/>
    <x v="3"/>
    <x v="4"/>
    <x v="522"/>
    <x v="10"/>
    <x v="0"/>
    <x v="2"/>
    <x v="332"/>
    <x v="1909"/>
    <n v="2"/>
    <n v="-55.26"/>
  </r>
  <r>
    <n v="7516"/>
    <d v="2017-05-18T00:00:00"/>
    <x v="3"/>
    <x v="4"/>
    <x v="248"/>
    <x v="2"/>
    <x v="2"/>
    <x v="9"/>
    <x v="1264"/>
    <x v="4537"/>
    <n v="3"/>
    <n v="-0.9"/>
  </r>
  <r>
    <n v="7517"/>
    <d v="2017-05-18T00:00:00"/>
    <x v="3"/>
    <x v="4"/>
    <x v="18"/>
    <x v="20"/>
    <x v="1"/>
    <x v="8"/>
    <x v="747"/>
    <x v="93"/>
    <n v="2"/>
    <n v="6.26"/>
  </r>
  <r>
    <n v="7518"/>
    <d v="2017-05-18T00:00:00"/>
    <x v="3"/>
    <x v="4"/>
    <x v="18"/>
    <x v="20"/>
    <x v="0"/>
    <x v="3"/>
    <x v="51"/>
    <x v="3604"/>
    <n v="1"/>
    <n v="1.03"/>
  </r>
  <r>
    <n v="7519"/>
    <d v="2017-05-18T00:00:00"/>
    <x v="3"/>
    <x v="4"/>
    <x v="113"/>
    <x v="0"/>
    <x v="0"/>
    <x v="3"/>
    <x v="832"/>
    <x v="4538"/>
    <n v="7"/>
    <n v="-10.65"/>
  </r>
  <r>
    <n v="7520"/>
    <d v="2017-05-18T00:00:00"/>
    <x v="3"/>
    <x v="4"/>
    <x v="113"/>
    <x v="0"/>
    <x v="0"/>
    <x v="3"/>
    <x v="970"/>
    <x v="4539"/>
    <n v="1"/>
    <n v="-3.29"/>
  </r>
  <r>
    <n v="7521"/>
    <d v="2017-05-18T00:00:00"/>
    <x v="3"/>
    <x v="4"/>
    <x v="113"/>
    <x v="0"/>
    <x v="0"/>
    <x v="2"/>
    <x v="1811"/>
    <x v="3720"/>
    <n v="2"/>
    <n v="0.67"/>
  </r>
  <r>
    <n v="7522"/>
    <d v="2017-05-18T00:00:00"/>
    <x v="3"/>
    <x v="4"/>
    <x v="735"/>
    <x v="4"/>
    <x v="0"/>
    <x v="12"/>
    <x v="882"/>
    <x v="4540"/>
    <n v="2"/>
    <n v="4.4800000000000004"/>
  </r>
  <r>
    <n v="7523"/>
    <d v="2017-05-18T00:00:00"/>
    <x v="3"/>
    <x v="4"/>
    <x v="735"/>
    <x v="4"/>
    <x v="1"/>
    <x v="11"/>
    <x v="1061"/>
    <x v="2874"/>
    <n v="3"/>
    <n v="75.739999999999995"/>
  </r>
  <r>
    <n v="7524"/>
    <d v="2017-05-18T00:00:00"/>
    <x v="3"/>
    <x v="4"/>
    <x v="735"/>
    <x v="4"/>
    <x v="2"/>
    <x v="6"/>
    <x v="852"/>
    <x v="4541"/>
    <n v="5"/>
    <n v="15.64"/>
  </r>
  <r>
    <n v="7525"/>
    <d v="2017-05-18T00:00:00"/>
    <x v="3"/>
    <x v="4"/>
    <x v="735"/>
    <x v="4"/>
    <x v="0"/>
    <x v="3"/>
    <x v="1135"/>
    <x v="3636"/>
    <n v="6"/>
    <n v="54.69"/>
  </r>
  <r>
    <n v="7526"/>
    <d v="2017-05-18T00:00:00"/>
    <x v="3"/>
    <x v="4"/>
    <x v="735"/>
    <x v="4"/>
    <x v="2"/>
    <x v="6"/>
    <x v="1570"/>
    <x v="1081"/>
    <n v="2"/>
    <n v="15.67"/>
  </r>
  <r>
    <n v="7527"/>
    <d v="2017-05-18T00:00:00"/>
    <x v="3"/>
    <x v="4"/>
    <x v="579"/>
    <x v="11"/>
    <x v="2"/>
    <x v="6"/>
    <x v="1529"/>
    <x v="2599"/>
    <n v="2"/>
    <n v="38.78"/>
  </r>
  <r>
    <n v="7528"/>
    <d v="2017-05-18T00:00:00"/>
    <x v="3"/>
    <x v="4"/>
    <x v="367"/>
    <x v="24"/>
    <x v="0"/>
    <x v="12"/>
    <x v="1718"/>
    <x v="3433"/>
    <n v="7"/>
    <n v="197.92"/>
  </r>
  <r>
    <n v="7529"/>
    <d v="2017-05-18T00:00:00"/>
    <x v="3"/>
    <x v="4"/>
    <x v="367"/>
    <x v="24"/>
    <x v="2"/>
    <x v="6"/>
    <x v="1502"/>
    <x v="3861"/>
    <n v="5"/>
    <n v="2.2999999999999998"/>
  </r>
  <r>
    <n v="7530"/>
    <d v="2017-05-18T00:00:00"/>
    <x v="3"/>
    <x v="4"/>
    <x v="367"/>
    <x v="24"/>
    <x v="0"/>
    <x v="3"/>
    <x v="1023"/>
    <x v="179"/>
    <n v="7"/>
    <n v="20.73"/>
  </r>
  <r>
    <n v="7531"/>
    <d v="2017-05-18T00:00:00"/>
    <x v="3"/>
    <x v="4"/>
    <x v="688"/>
    <x v="1"/>
    <x v="1"/>
    <x v="8"/>
    <x v="1310"/>
    <x v="3220"/>
    <n v="3"/>
    <n v="-10.17"/>
  </r>
  <r>
    <n v="7532"/>
    <d v="2017-05-18T00:00:00"/>
    <x v="3"/>
    <x v="4"/>
    <x v="688"/>
    <x v="1"/>
    <x v="1"/>
    <x v="8"/>
    <x v="283"/>
    <x v="4542"/>
    <n v="1"/>
    <n v="-0.99"/>
  </r>
  <r>
    <n v="7533"/>
    <d v="2017-05-19T00:00:00"/>
    <x v="3"/>
    <x v="4"/>
    <x v="372"/>
    <x v="22"/>
    <x v="0"/>
    <x v="12"/>
    <x v="1167"/>
    <x v="4543"/>
    <n v="2"/>
    <n v="28.18"/>
  </r>
  <r>
    <n v="7534"/>
    <d v="2017-05-19T00:00:00"/>
    <x v="3"/>
    <x v="4"/>
    <x v="138"/>
    <x v="20"/>
    <x v="0"/>
    <x v="12"/>
    <x v="174"/>
    <x v="4544"/>
    <n v="6"/>
    <n v="109.72"/>
  </r>
  <r>
    <n v="7535"/>
    <d v="2017-05-19T00:00:00"/>
    <x v="3"/>
    <x v="4"/>
    <x v="138"/>
    <x v="20"/>
    <x v="2"/>
    <x v="6"/>
    <x v="855"/>
    <x v="2235"/>
    <n v="2"/>
    <n v="89.31"/>
  </r>
  <r>
    <n v="7536"/>
    <d v="2017-05-19T00:00:00"/>
    <x v="3"/>
    <x v="4"/>
    <x v="138"/>
    <x v="20"/>
    <x v="2"/>
    <x v="9"/>
    <x v="439"/>
    <x v="306"/>
    <n v="3"/>
    <n v="113.99"/>
  </r>
  <r>
    <n v="7537"/>
    <d v="2017-05-19T00:00:00"/>
    <x v="3"/>
    <x v="4"/>
    <x v="59"/>
    <x v="4"/>
    <x v="2"/>
    <x v="9"/>
    <x v="281"/>
    <x v="409"/>
    <n v="4"/>
    <n v="4.07"/>
  </r>
  <r>
    <n v="7538"/>
    <d v="2017-05-19T00:00:00"/>
    <x v="3"/>
    <x v="4"/>
    <x v="59"/>
    <x v="4"/>
    <x v="2"/>
    <x v="6"/>
    <x v="1812"/>
    <x v="883"/>
    <n v="3"/>
    <n v="98.27"/>
  </r>
  <r>
    <n v="7539"/>
    <d v="2017-05-19T00:00:00"/>
    <x v="3"/>
    <x v="4"/>
    <x v="59"/>
    <x v="4"/>
    <x v="1"/>
    <x v="11"/>
    <x v="1212"/>
    <x v="1137"/>
    <n v="9"/>
    <n v="374.63"/>
  </r>
  <r>
    <n v="7540"/>
    <d v="2017-05-19T00:00:00"/>
    <x v="3"/>
    <x v="4"/>
    <x v="59"/>
    <x v="4"/>
    <x v="0"/>
    <x v="0"/>
    <x v="290"/>
    <x v="4318"/>
    <n v="7"/>
    <n v="140.6"/>
  </r>
  <r>
    <n v="7541"/>
    <d v="2017-05-19T00:00:00"/>
    <x v="3"/>
    <x v="4"/>
    <x v="288"/>
    <x v="3"/>
    <x v="1"/>
    <x v="5"/>
    <x v="478"/>
    <x v="2781"/>
    <n v="12"/>
    <n v="42.59"/>
  </r>
  <r>
    <n v="7542"/>
    <d v="2017-05-19T00:00:00"/>
    <x v="3"/>
    <x v="4"/>
    <x v="288"/>
    <x v="3"/>
    <x v="0"/>
    <x v="4"/>
    <x v="1041"/>
    <x v="567"/>
    <n v="2"/>
    <n v="1.02"/>
  </r>
  <r>
    <n v="7543"/>
    <d v="2017-05-19T00:00:00"/>
    <x v="3"/>
    <x v="4"/>
    <x v="288"/>
    <x v="3"/>
    <x v="0"/>
    <x v="4"/>
    <x v="312"/>
    <x v="614"/>
    <n v="1"/>
    <n v="1.4"/>
  </r>
  <r>
    <n v="7544"/>
    <d v="2017-05-19T00:00:00"/>
    <x v="3"/>
    <x v="4"/>
    <x v="288"/>
    <x v="3"/>
    <x v="2"/>
    <x v="9"/>
    <x v="390"/>
    <x v="4545"/>
    <n v="1"/>
    <n v="10.9"/>
  </r>
  <r>
    <n v="7545"/>
    <d v="2017-05-19T00:00:00"/>
    <x v="3"/>
    <x v="4"/>
    <x v="405"/>
    <x v="4"/>
    <x v="0"/>
    <x v="0"/>
    <x v="1422"/>
    <x v="1633"/>
    <n v="4"/>
    <n v="91.95"/>
  </r>
  <r>
    <n v="7546"/>
    <d v="2017-05-19T00:00:00"/>
    <x v="3"/>
    <x v="4"/>
    <x v="225"/>
    <x v="1"/>
    <x v="0"/>
    <x v="0"/>
    <x v="294"/>
    <x v="4546"/>
    <n v="6"/>
    <n v="13.78"/>
  </r>
  <r>
    <n v="7547"/>
    <d v="2017-05-19T00:00:00"/>
    <x v="3"/>
    <x v="4"/>
    <x v="80"/>
    <x v="0"/>
    <x v="2"/>
    <x v="6"/>
    <x v="1118"/>
    <x v="4547"/>
    <n v="1"/>
    <n v="9.6"/>
  </r>
  <r>
    <n v="7548"/>
    <d v="2017-05-19T00:00:00"/>
    <x v="3"/>
    <x v="4"/>
    <x v="80"/>
    <x v="0"/>
    <x v="0"/>
    <x v="1"/>
    <x v="1374"/>
    <x v="3741"/>
    <n v="4"/>
    <n v="4.3"/>
  </r>
  <r>
    <n v="7549"/>
    <d v="2017-05-19T00:00:00"/>
    <x v="3"/>
    <x v="4"/>
    <x v="512"/>
    <x v="15"/>
    <x v="1"/>
    <x v="5"/>
    <x v="215"/>
    <x v="231"/>
    <n v="3"/>
    <n v="-35.36"/>
  </r>
  <r>
    <n v="7550"/>
    <d v="2017-05-19T00:00:00"/>
    <x v="3"/>
    <x v="4"/>
    <x v="512"/>
    <x v="15"/>
    <x v="0"/>
    <x v="0"/>
    <x v="404"/>
    <x v="1483"/>
    <n v="7"/>
    <n v="10.11"/>
  </r>
  <r>
    <n v="7551"/>
    <d v="2017-05-19T00:00:00"/>
    <x v="3"/>
    <x v="4"/>
    <x v="52"/>
    <x v="3"/>
    <x v="0"/>
    <x v="3"/>
    <x v="1356"/>
    <x v="4548"/>
    <n v="5"/>
    <n v="49.92"/>
  </r>
  <r>
    <n v="7552"/>
    <d v="2017-05-19T00:00:00"/>
    <x v="3"/>
    <x v="4"/>
    <x v="37"/>
    <x v="33"/>
    <x v="0"/>
    <x v="3"/>
    <x v="558"/>
    <x v="212"/>
    <n v="4"/>
    <n v="12.82"/>
  </r>
  <r>
    <n v="7553"/>
    <d v="2017-05-20T00:00:00"/>
    <x v="3"/>
    <x v="4"/>
    <x v="115"/>
    <x v="47"/>
    <x v="0"/>
    <x v="4"/>
    <x v="487"/>
    <x v="4549"/>
    <n v="3"/>
    <n v="35.619999999999997"/>
  </r>
  <r>
    <n v="7554"/>
    <d v="2017-05-20T00:00:00"/>
    <x v="3"/>
    <x v="4"/>
    <x v="115"/>
    <x v="47"/>
    <x v="0"/>
    <x v="4"/>
    <x v="136"/>
    <x v="499"/>
    <n v="4"/>
    <n v="8.2899999999999991"/>
  </r>
  <r>
    <n v="7555"/>
    <d v="2017-05-20T00:00:00"/>
    <x v="3"/>
    <x v="4"/>
    <x v="115"/>
    <x v="47"/>
    <x v="0"/>
    <x v="2"/>
    <x v="923"/>
    <x v="3520"/>
    <n v="4"/>
    <n v="162.09"/>
  </r>
  <r>
    <n v="7556"/>
    <d v="2017-05-20T00:00:00"/>
    <x v="3"/>
    <x v="4"/>
    <x v="115"/>
    <x v="47"/>
    <x v="0"/>
    <x v="7"/>
    <x v="78"/>
    <x v="217"/>
    <n v="3"/>
    <n v="3.48"/>
  </r>
  <r>
    <n v="7557"/>
    <d v="2017-05-20T00:00:00"/>
    <x v="3"/>
    <x v="4"/>
    <x v="115"/>
    <x v="47"/>
    <x v="0"/>
    <x v="4"/>
    <x v="319"/>
    <x v="4550"/>
    <n v="10"/>
    <n v="7.1"/>
  </r>
  <r>
    <n v="7558"/>
    <d v="2017-05-20T00:00:00"/>
    <x v="3"/>
    <x v="4"/>
    <x v="684"/>
    <x v="3"/>
    <x v="1"/>
    <x v="5"/>
    <x v="100"/>
    <x v="4551"/>
    <n v="8"/>
    <n v="-97.18"/>
  </r>
  <r>
    <n v="7559"/>
    <d v="2017-05-20T00:00:00"/>
    <x v="3"/>
    <x v="4"/>
    <x v="684"/>
    <x v="3"/>
    <x v="1"/>
    <x v="8"/>
    <x v="335"/>
    <x v="3029"/>
    <n v="1"/>
    <n v="3.35"/>
  </r>
  <r>
    <n v="7560"/>
    <d v="2017-05-20T00:00:00"/>
    <x v="3"/>
    <x v="4"/>
    <x v="684"/>
    <x v="3"/>
    <x v="2"/>
    <x v="15"/>
    <x v="1768"/>
    <x v="4552"/>
    <n v="1"/>
    <n v="38.61"/>
  </r>
  <r>
    <n v="7561"/>
    <d v="2017-05-20T00:00:00"/>
    <x v="3"/>
    <x v="4"/>
    <x v="444"/>
    <x v="14"/>
    <x v="0"/>
    <x v="3"/>
    <x v="739"/>
    <x v="2838"/>
    <n v="2"/>
    <n v="19.809999999999999"/>
  </r>
  <r>
    <n v="7562"/>
    <d v="2017-05-20T00:00:00"/>
    <x v="3"/>
    <x v="4"/>
    <x v="247"/>
    <x v="17"/>
    <x v="0"/>
    <x v="3"/>
    <x v="811"/>
    <x v="832"/>
    <n v="2"/>
    <n v="3"/>
  </r>
  <r>
    <n v="7563"/>
    <d v="2017-05-20T00:00:00"/>
    <x v="3"/>
    <x v="4"/>
    <x v="247"/>
    <x v="17"/>
    <x v="2"/>
    <x v="6"/>
    <x v="1426"/>
    <x v="4553"/>
    <n v="9"/>
    <n v="70.2"/>
  </r>
  <r>
    <n v="7564"/>
    <d v="2017-05-20T00:00:00"/>
    <x v="3"/>
    <x v="4"/>
    <x v="247"/>
    <x v="17"/>
    <x v="0"/>
    <x v="12"/>
    <x v="857"/>
    <x v="4554"/>
    <n v="5"/>
    <n v="18.82"/>
  </r>
  <r>
    <n v="7565"/>
    <d v="2017-05-21T00:00:00"/>
    <x v="3"/>
    <x v="4"/>
    <x v="130"/>
    <x v="20"/>
    <x v="1"/>
    <x v="8"/>
    <x v="511"/>
    <x v="4555"/>
    <n v="5"/>
    <n v="72.81"/>
  </r>
  <r>
    <n v="7566"/>
    <d v="2017-05-21T00:00:00"/>
    <x v="3"/>
    <x v="4"/>
    <x v="130"/>
    <x v="20"/>
    <x v="0"/>
    <x v="4"/>
    <x v="1813"/>
    <x v="4556"/>
    <n v="3"/>
    <n v="5.21"/>
  </r>
  <r>
    <n v="7567"/>
    <d v="2017-05-22T00:00:00"/>
    <x v="3"/>
    <x v="4"/>
    <x v="224"/>
    <x v="1"/>
    <x v="1"/>
    <x v="5"/>
    <x v="1155"/>
    <x v="1673"/>
    <n v="2"/>
    <n v="-54.6"/>
  </r>
  <r>
    <n v="7568"/>
    <d v="2017-05-22T00:00:00"/>
    <x v="3"/>
    <x v="4"/>
    <x v="224"/>
    <x v="1"/>
    <x v="0"/>
    <x v="3"/>
    <x v="881"/>
    <x v="4557"/>
    <n v="2"/>
    <n v="-2.63"/>
  </r>
  <r>
    <n v="7569"/>
    <d v="2017-05-22T00:00:00"/>
    <x v="3"/>
    <x v="4"/>
    <x v="224"/>
    <x v="1"/>
    <x v="0"/>
    <x v="14"/>
    <x v="139"/>
    <x v="362"/>
    <n v="3"/>
    <n v="2.5099999999999998"/>
  </r>
  <r>
    <n v="7570"/>
    <d v="2017-05-22T00:00:00"/>
    <x v="3"/>
    <x v="4"/>
    <x v="281"/>
    <x v="3"/>
    <x v="2"/>
    <x v="9"/>
    <x v="918"/>
    <x v="961"/>
    <n v="7"/>
    <n v="25.33"/>
  </r>
  <r>
    <n v="7571"/>
    <d v="2017-05-22T00:00:00"/>
    <x v="3"/>
    <x v="4"/>
    <x v="556"/>
    <x v="3"/>
    <x v="0"/>
    <x v="4"/>
    <x v="760"/>
    <x v="4558"/>
    <n v="7"/>
    <n v="18.829999999999998"/>
  </r>
  <r>
    <n v="7572"/>
    <d v="2017-05-22T00:00:00"/>
    <x v="3"/>
    <x v="4"/>
    <x v="58"/>
    <x v="3"/>
    <x v="0"/>
    <x v="4"/>
    <x v="368"/>
    <x v="1026"/>
    <n v="3"/>
    <n v="2.85"/>
  </r>
  <r>
    <n v="7573"/>
    <d v="2017-05-22T00:00:00"/>
    <x v="3"/>
    <x v="4"/>
    <x v="58"/>
    <x v="3"/>
    <x v="0"/>
    <x v="4"/>
    <x v="182"/>
    <x v="2573"/>
    <n v="1"/>
    <n v="0.72"/>
  </r>
  <r>
    <n v="7574"/>
    <d v="2017-05-23T00:00:00"/>
    <x v="3"/>
    <x v="4"/>
    <x v="6"/>
    <x v="3"/>
    <x v="1"/>
    <x v="13"/>
    <x v="495"/>
    <x v="4559"/>
    <n v="3"/>
    <n v="-6.42"/>
  </r>
  <r>
    <n v="7575"/>
    <d v="2017-05-23T00:00:00"/>
    <x v="3"/>
    <x v="4"/>
    <x v="318"/>
    <x v="0"/>
    <x v="0"/>
    <x v="7"/>
    <x v="364"/>
    <x v="4560"/>
    <n v="2"/>
    <n v="0.62"/>
  </r>
  <r>
    <n v="7576"/>
    <d v="2017-05-23T00:00:00"/>
    <x v="3"/>
    <x v="4"/>
    <x v="318"/>
    <x v="0"/>
    <x v="0"/>
    <x v="12"/>
    <x v="1284"/>
    <x v="4561"/>
    <n v="5"/>
    <n v="-46.72"/>
  </r>
  <r>
    <n v="7577"/>
    <d v="2017-05-23T00:00:00"/>
    <x v="3"/>
    <x v="4"/>
    <x v="318"/>
    <x v="0"/>
    <x v="0"/>
    <x v="2"/>
    <x v="204"/>
    <x v="4562"/>
    <n v="3"/>
    <n v="-11.59"/>
  </r>
  <r>
    <n v="7578"/>
    <d v="2017-05-23T00:00:00"/>
    <x v="3"/>
    <x v="4"/>
    <x v="318"/>
    <x v="0"/>
    <x v="0"/>
    <x v="3"/>
    <x v="56"/>
    <x v="3966"/>
    <n v="1"/>
    <n v="-1.96"/>
  </r>
  <r>
    <n v="7579"/>
    <d v="2017-05-25T00:00:00"/>
    <x v="3"/>
    <x v="4"/>
    <x v="772"/>
    <x v="4"/>
    <x v="0"/>
    <x v="3"/>
    <x v="1171"/>
    <x v="2063"/>
    <n v="2"/>
    <n v="13.43"/>
  </r>
  <r>
    <n v="7580"/>
    <d v="2017-05-25T00:00:00"/>
    <x v="3"/>
    <x v="4"/>
    <x v="335"/>
    <x v="20"/>
    <x v="0"/>
    <x v="3"/>
    <x v="398"/>
    <x v="4563"/>
    <n v="5"/>
    <n v="207.48"/>
  </r>
  <r>
    <n v="7581"/>
    <d v="2017-05-25T00:00:00"/>
    <x v="3"/>
    <x v="4"/>
    <x v="335"/>
    <x v="20"/>
    <x v="2"/>
    <x v="9"/>
    <x v="623"/>
    <x v="3257"/>
    <n v="8"/>
    <n v="13.2"/>
  </r>
  <r>
    <n v="7582"/>
    <d v="2017-05-25T00:00:00"/>
    <x v="3"/>
    <x v="4"/>
    <x v="335"/>
    <x v="20"/>
    <x v="0"/>
    <x v="7"/>
    <x v="779"/>
    <x v="4564"/>
    <n v="1"/>
    <n v="1.48"/>
  </r>
  <r>
    <n v="7583"/>
    <d v="2017-05-25T00:00:00"/>
    <x v="3"/>
    <x v="4"/>
    <x v="335"/>
    <x v="20"/>
    <x v="1"/>
    <x v="8"/>
    <x v="1387"/>
    <x v="125"/>
    <n v="3"/>
    <n v="6.03"/>
  </r>
  <r>
    <n v="7584"/>
    <d v="2017-05-25T00:00:00"/>
    <x v="3"/>
    <x v="4"/>
    <x v="506"/>
    <x v="0"/>
    <x v="0"/>
    <x v="2"/>
    <x v="1276"/>
    <x v="4565"/>
    <n v="3"/>
    <n v="-11.28"/>
  </r>
  <r>
    <n v="7585"/>
    <d v="2017-05-26T00:00:00"/>
    <x v="3"/>
    <x v="4"/>
    <x v="566"/>
    <x v="5"/>
    <x v="0"/>
    <x v="12"/>
    <x v="1814"/>
    <x v="4566"/>
    <n v="3"/>
    <n v="62.53"/>
  </r>
  <r>
    <n v="7586"/>
    <d v="2017-05-26T00:00:00"/>
    <x v="3"/>
    <x v="4"/>
    <x v="566"/>
    <x v="5"/>
    <x v="0"/>
    <x v="14"/>
    <x v="277"/>
    <x v="2858"/>
    <n v="2"/>
    <n v="0.77"/>
  </r>
  <r>
    <n v="7587"/>
    <d v="2017-05-26T00:00:00"/>
    <x v="3"/>
    <x v="4"/>
    <x v="240"/>
    <x v="6"/>
    <x v="2"/>
    <x v="9"/>
    <x v="1509"/>
    <x v="2955"/>
    <n v="2"/>
    <n v="6.92"/>
  </r>
  <r>
    <n v="7588"/>
    <d v="2017-05-26T00:00:00"/>
    <x v="3"/>
    <x v="4"/>
    <x v="101"/>
    <x v="3"/>
    <x v="0"/>
    <x v="0"/>
    <x v="1588"/>
    <x v="115"/>
    <n v="2"/>
    <n v="6.22"/>
  </r>
  <r>
    <n v="7589"/>
    <d v="2017-05-27T00:00:00"/>
    <x v="3"/>
    <x v="4"/>
    <x v="233"/>
    <x v="5"/>
    <x v="0"/>
    <x v="3"/>
    <x v="1223"/>
    <x v="3428"/>
    <n v="2"/>
    <n v="28"/>
  </r>
  <r>
    <n v="7590"/>
    <d v="2017-05-27T00:00:00"/>
    <x v="3"/>
    <x v="4"/>
    <x v="233"/>
    <x v="5"/>
    <x v="2"/>
    <x v="6"/>
    <x v="1238"/>
    <x v="4528"/>
    <n v="3"/>
    <n v="134.99"/>
  </r>
  <r>
    <n v="7591"/>
    <d v="2017-05-27T00:00:00"/>
    <x v="3"/>
    <x v="4"/>
    <x v="281"/>
    <x v="15"/>
    <x v="0"/>
    <x v="0"/>
    <x v="507"/>
    <x v="499"/>
    <n v="5"/>
    <n v="9.07"/>
  </r>
  <r>
    <n v="7592"/>
    <d v="2017-05-27T00:00:00"/>
    <x v="3"/>
    <x v="4"/>
    <x v="132"/>
    <x v="22"/>
    <x v="2"/>
    <x v="9"/>
    <x v="665"/>
    <x v="3833"/>
    <n v="6"/>
    <n v="9.82"/>
  </r>
  <r>
    <n v="7593"/>
    <d v="2017-05-27T00:00:00"/>
    <x v="3"/>
    <x v="4"/>
    <x v="132"/>
    <x v="22"/>
    <x v="0"/>
    <x v="4"/>
    <x v="108"/>
    <x v="2316"/>
    <n v="3"/>
    <n v="7.86"/>
  </r>
  <r>
    <n v="7594"/>
    <d v="2017-05-27T00:00:00"/>
    <x v="3"/>
    <x v="4"/>
    <x v="229"/>
    <x v="34"/>
    <x v="1"/>
    <x v="8"/>
    <x v="1756"/>
    <x v="555"/>
    <n v="4"/>
    <n v="14.7"/>
  </r>
  <r>
    <n v="7595"/>
    <d v="2017-05-27T00:00:00"/>
    <x v="3"/>
    <x v="4"/>
    <x v="229"/>
    <x v="34"/>
    <x v="0"/>
    <x v="2"/>
    <x v="25"/>
    <x v="4567"/>
    <n v="5"/>
    <n v="28.63"/>
  </r>
  <r>
    <n v="7596"/>
    <d v="2017-05-27T00:00:00"/>
    <x v="3"/>
    <x v="4"/>
    <x v="229"/>
    <x v="34"/>
    <x v="2"/>
    <x v="6"/>
    <x v="1812"/>
    <x v="250"/>
    <n v="3"/>
    <n v="22.68"/>
  </r>
  <r>
    <n v="7597"/>
    <d v="2017-05-27T00:00:00"/>
    <x v="3"/>
    <x v="4"/>
    <x v="416"/>
    <x v="39"/>
    <x v="1"/>
    <x v="8"/>
    <x v="1751"/>
    <x v="4568"/>
    <n v="5"/>
    <n v="138.41999999999999"/>
  </r>
  <r>
    <n v="7598"/>
    <d v="2017-05-27T00:00:00"/>
    <x v="3"/>
    <x v="4"/>
    <x v="620"/>
    <x v="25"/>
    <x v="2"/>
    <x v="9"/>
    <x v="1815"/>
    <x v="4569"/>
    <n v="3"/>
    <n v="0.34"/>
  </r>
  <r>
    <n v="7599"/>
    <d v="2017-05-27T00:00:00"/>
    <x v="3"/>
    <x v="4"/>
    <x v="620"/>
    <x v="25"/>
    <x v="0"/>
    <x v="3"/>
    <x v="274"/>
    <x v="4570"/>
    <n v="5"/>
    <n v="-10.050000000000001"/>
  </r>
  <r>
    <n v="7600"/>
    <d v="2017-05-28T00:00:00"/>
    <x v="3"/>
    <x v="4"/>
    <x v="99"/>
    <x v="9"/>
    <x v="1"/>
    <x v="5"/>
    <x v="120"/>
    <x v="2143"/>
    <n v="2"/>
    <n v="33.22"/>
  </r>
  <r>
    <n v="7601"/>
    <d v="2017-05-28T00:00:00"/>
    <x v="3"/>
    <x v="4"/>
    <x v="657"/>
    <x v="0"/>
    <x v="2"/>
    <x v="6"/>
    <x v="826"/>
    <x v="4571"/>
    <n v="4"/>
    <n v="4.08"/>
  </r>
  <r>
    <n v="7602"/>
    <d v="2017-05-28T00:00:00"/>
    <x v="3"/>
    <x v="4"/>
    <x v="604"/>
    <x v="38"/>
    <x v="1"/>
    <x v="8"/>
    <x v="1376"/>
    <x v="4572"/>
    <n v="8"/>
    <n v="101.45"/>
  </r>
  <r>
    <n v="7603"/>
    <d v="2017-05-28T00:00:00"/>
    <x v="3"/>
    <x v="4"/>
    <x v="495"/>
    <x v="1"/>
    <x v="1"/>
    <x v="5"/>
    <x v="1748"/>
    <x v="4573"/>
    <n v="3"/>
    <n v="-29.01"/>
  </r>
  <r>
    <n v="7604"/>
    <d v="2017-05-28T00:00:00"/>
    <x v="3"/>
    <x v="4"/>
    <x v="495"/>
    <x v="1"/>
    <x v="0"/>
    <x v="3"/>
    <x v="56"/>
    <x v="2028"/>
    <n v="3"/>
    <n v="-6.24"/>
  </r>
  <r>
    <n v="7605"/>
    <d v="2017-05-28T00:00:00"/>
    <x v="3"/>
    <x v="4"/>
    <x v="507"/>
    <x v="12"/>
    <x v="2"/>
    <x v="6"/>
    <x v="952"/>
    <x v="4574"/>
    <n v="5"/>
    <n v="19.600000000000001"/>
  </r>
  <r>
    <n v="7606"/>
    <d v="2017-05-28T00:00:00"/>
    <x v="3"/>
    <x v="4"/>
    <x v="507"/>
    <x v="12"/>
    <x v="0"/>
    <x v="0"/>
    <x v="1703"/>
    <x v="143"/>
    <n v="3"/>
    <n v="5.44"/>
  </r>
  <r>
    <n v="7607"/>
    <d v="2017-05-28T00:00:00"/>
    <x v="3"/>
    <x v="4"/>
    <x v="507"/>
    <x v="12"/>
    <x v="2"/>
    <x v="9"/>
    <x v="711"/>
    <x v="4575"/>
    <n v="4"/>
    <n v="54.39"/>
  </r>
  <r>
    <n v="7608"/>
    <d v="2017-05-28T00:00:00"/>
    <x v="3"/>
    <x v="4"/>
    <x v="548"/>
    <x v="36"/>
    <x v="1"/>
    <x v="8"/>
    <x v="211"/>
    <x v="391"/>
    <n v="2"/>
    <n v="9.89"/>
  </r>
  <r>
    <n v="7609"/>
    <d v="2017-05-28T00:00:00"/>
    <x v="3"/>
    <x v="4"/>
    <x v="548"/>
    <x v="36"/>
    <x v="0"/>
    <x v="12"/>
    <x v="810"/>
    <x v="4576"/>
    <n v="3"/>
    <n v="36.29"/>
  </r>
  <r>
    <n v="7610"/>
    <d v="2017-05-28T00:00:00"/>
    <x v="3"/>
    <x v="4"/>
    <x v="450"/>
    <x v="10"/>
    <x v="0"/>
    <x v="0"/>
    <x v="1479"/>
    <x v="4441"/>
    <n v="3"/>
    <n v="5.03"/>
  </r>
  <r>
    <n v="7611"/>
    <d v="2017-05-28T00:00:00"/>
    <x v="3"/>
    <x v="4"/>
    <x v="450"/>
    <x v="10"/>
    <x v="1"/>
    <x v="11"/>
    <x v="1419"/>
    <x v="4577"/>
    <n v="4"/>
    <n v="-64.94"/>
  </r>
  <r>
    <n v="7612"/>
    <d v="2017-05-29T00:00:00"/>
    <x v="3"/>
    <x v="4"/>
    <x v="606"/>
    <x v="0"/>
    <x v="0"/>
    <x v="0"/>
    <x v="1595"/>
    <x v="499"/>
    <n v="5"/>
    <n v="9.4"/>
  </r>
  <r>
    <n v="7613"/>
    <d v="2017-05-29T00:00:00"/>
    <x v="3"/>
    <x v="4"/>
    <x v="606"/>
    <x v="0"/>
    <x v="0"/>
    <x v="2"/>
    <x v="1122"/>
    <x v="1471"/>
    <n v="3"/>
    <n v="4.67"/>
  </r>
  <r>
    <n v="7614"/>
    <d v="2017-05-29T00:00:00"/>
    <x v="3"/>
    <x v="4"/>
    <x v="742"/>
    <x v="0"/>
    <x v="1"/>
    <x v="8"/>
    <x v="1714"/>
    <x v="4578"/>
    <n v="4"/>
    <n v="-52.34"/>
  </r>
  <r>
    <n v="7615"/>
    <d v="2017-05-29T00:00:00"/>
    <x v="3"/>
    <x v="4"/>
    <x v="618"/>
    <x v="40"/>
    <x v="0"/>
    <x v="7"/>
    <x v="122"/>
    <x v="4579"/>
    <n v="5"/>
    <n v="1.18"/>
  </r>
  <r>
    <n v="7616"/>
    <d v="2017-05-29T00:00:00"/>
    <x v="3"/>
    <x v="4"/>
    <x v="505"/>
    <x v="18"/>
    <x v="0"/>
    <x v="3"/>
    <x v="715"/>
    <x v="4580"/>
    <n v="1"/>
    <n v="19.97"/>
  </r>
  <r>
    <n v="7617"/>
    <d v="2017-05-29T00:00:00"/>
    <x v="3"/>
    <x v="4"/>
    <x v="505"/>
    <x v="18"/>
    <x v="1"/>
    <x v="8"/>
    <x v="152"/>
    <x v="274"/>
    <n v="3"/>
    <n v="2.62"/>
  </r>
  <r>
    <n v="7618"/>
    <d v="2017-05-29T00:00:00"/>
    <x v="3"/>
    <x v="4"/>
    <x v="505"/>
    <x v="18"/>
    <x v="0"/>
    <x v="12"/>
    <x v="1758"/>
    <x v="4338"/>
    <n v="2"/>
    <n v="120.94"/>
  </r>
  <r>
    <n v="7619"/>
    <d v="2017-05-29T00:00:00"/>
    <x v="3"/>
    <x v="4"/>
    <x v="505"/>
    <x v="18"/>
    <x v="0"/>
    <x v="0"/>
    <x v="452"/>
    <x v="166"/>
    <n v="1"/>
    <n v="3.99"/>
  </r>
  <r>
    <n v="7620"/>
    <d v="2017-05-30T00:00:00"/>
    <x v="3"/>
    <x v="4"/>
    <x v="664"/>
    <x v="8"/>
    <x v="1"/>
    <x v="11"/>
    <x v="1102"/>
    <x v="3545"/>
    <n v="2"/>
    <n v="33.869999999999997"/>
  </r>
  <r>
    <n v="7621"/>
    <d v="2017-05-30T00:00:00"/>
    <x v="3"/>
    <x v="4"/>
    <x v="664"/>
    <x v="8"/>
    <x v="0"/>
    <x v="3"/>
    <x v="1149"/>
    <x v="4581"/>
    <n v="1"/>
    <n v="1.87"/>
  </r>
  <r>
    <n v="7622"/>
    <d v="2017-05-30T00:00:00"/>
    <x v="3"/>
    <x v="4"/>
    <x v="664"/>
    <x v="8"/>
    <x v="1"/>
    <x v="8"/>
    <x v="533"/>
    <x v="4582"/>
    <n v="3"/>
    <n v="3.04"/>
  </r>
  <r>
    <n v="7623"/>
    <d v="2017-05-30T00:00:00"/>
    <x v="3"/>
    <x v="4"/>
    <x v="588"/>
    <x v="11"/>
    <x v="2"/>
    <x v="6"/>
    <x v="1254"/>
    <x v="4087"/>
    <n v="1"/>
    <n v="17.64"/>
  </r>
  <r>
    <n v="7624"/>
    <d v="2017-05-30T00:00:00"/>
    <x v="3"/>
    <x v="4"/>
    <x v="588"/>
    <x v="11"/>
    <x v="2"/>
    <x v="9"/>
    <x v="225"/>
    <x v="2583"/>
    <n v="2"/>
    <n v="-3.09"/>
  </r>
  <r>
    <n v="7625"/>
    <d v="2017-05-30T00:00:00"/>
    <x v="3"/>
    <x v="4"/>
    <x v="588"/>
    <x v="11"/>
    <x v="1"/>
    <x v="8"/>
    <x v="1465"/>
    <x v="4583"/>
    <n v="1"/>
    <n v="-0.34"/>
  </r>
  <r>
    <n v="7626"/>
    <d v="2017-05-30T00:00:00"/>
    <x v="3"/>
    <x v="4"/>
    <x v="436"/>
    <x v="3"/>
    <x v="0"/>
    <x v="0"/>
    <x v="1737"/>
    <x v="3556"/>
    <n v="4"/>
    <n v="18.010000000000002"/>
  </r>
  <r>
    <n v="7627"/>
    <d v="2017-05-30T00:00:00"/>
    <x v="3"/>
    <x v="4"/>
    <x v="73"/>
    <x v="0"/>
    <x v="1"/>
    <x v="11"/>
    <x v="1248"/>
    <x v="4584"/>
    <n v="1"/>
    <n v="-6.02"/>
  </r>
  <r>
    <n v="7628"/>
    <d v="2017-05-30T00:00:00"/>
    <x v="3"/>
    <x v="4"/>
    <x v="75"/>
    <x v="3"/>
    <x v="0"/>
    <x v="4"/>
    <x v="540"/>
    <x v="4113"/>
    <n v="6"/>
    <n v="10.18"/>
  </r>
  <r>
    <n v="7629"/>
    <d v="2017-06-01T00:00:00"/>
    <x v="3"/>
    <x v="5"/>
    <x v="323"/>
    <x v="10"/>
    <x v="0"/>
    <x v="12"/>
    <x v="1277"/>
    <x v="1649"/>
    <n v="5"/>
    <n v="1.31"/>
  </r>
  <r>
    <n v="7630"/>
    <d v="2017-06-01T00:00:00"/>
    <x v="3"/>
    <x v="5"/>
    <x v="681"/>
    <x v="10"/>
    <x v="0"/>
    <x v="3"/>
    <x v="130"/>
    <x v="2290"/>
    <n v="2"/>
    <n v="-2.66"/>
  </r>
  <r>
    <n v="7631"/>
    <d v="2017-06-01T00:00:00"/>
    <x v="3"/>
    <x v="5"/>
    <x v="681"/>
    <x v="10"/>
    <x v="0"/>
    <x v="0"/>
    <x v="834"/>
    <x v="4585"/>
    <n v="6"/>
    <n v="10.06"/>
  </r>
  <r>
    <n v="7632"/>
    <d v="2017-06-01T00:00:00"/>
    <x v="3"/>
    <x v="5"/>
    <x v="681"/>
    <x v="10"/>
    <x v="2"/>
    <x v="6"/>
    <x v="1519"/>
    <x v="1940"/>
    <n v="4"/>
    <n v="-34.31"/>
  </r>
  <r>
    <n v="7633"/>
    <d v="2017-06-01T00:00:00"/>
    <x v="3"/>
    <x v="5"/>
    <x v="755"/>
    <x v="40"/>
    <x v="0"/>
    <x v="3"/>
    <x v="39"/>
    <x v="4586"/>
    <n v="5"/>
    <n v="25.87"/>
  </r>
  <r>
    <n v="7634"/>
    <d v="2017-06-01T00:00:00"/>
    <x v="3"/>
    <x v="5"/>
    <x v="220"/>
    <x v="2"/>
    <x v="0"/>
    <x v="2"/>
    <x v="1324"/>
    <x v="4587"/>
    <n v="3"/>
    <n v="-77.13"/>
  </r>
  <r>
    <n v="7635"/>
    <d v="2017-06-01T00:00:00"/>
    <x v="3"/>
    <x v="5"/>
    <x v="698"/>
    <x v="18"/>
    <x v="1"/>
    <x v="5"/>
    <x v="1111"/>
    <x v="4588"/>
    <n v="6"/>
    <n v="539.25"/>
  </r>
  <r>
    <n v="7636"/>
    <d v="2017-06-01T00:00:00"/>
    <x v="3"/>
    <x v="5"/>
    <x v="698"/>
    <x v="18"/>
    <x v="0"/>
    <x v="12"/>
    <x v="453"/>
    <x v="4589"/>
    <n v="8"/>
    <n v="793.72"/>
  </r>
  <r>
    <n v="7637"/>
    <d v="2017-06-01T00:00:00"/>
    <x v="3"/>
    <x v="5"/>
    <x v="698"/>
    <x v="18"/>
    <x v="2"/>
    <x v="9"/>
    <x v="973"/>
    <x v="2750"/>
    <n v="3"/>
    <n v="15.95"/>
  </r>
  <r>
    <n v="7638"/>
    <d v="2017-06-01T00:00:00"/>
    <x v="3"/>
    <x v="5"/>
    <x v="698"/>
    <x v="18"/>
    <x v="2"/>
    <x v="9"/>
    <x v="1617"/>
    <x v="4590"/>
    <n v="1"/>
    <n v="14.76"/>
  </r>
  <r>
    <n v="7639"/>
    <d v="2017-06-01T00:00:00"/>
    <x v="3"/>
    <x v="5"/>
    <x v="698"/>
    <x v="18"/>
    <x v="0"/>
    <x v="3"/>
    <x v="1296"/>
    <x v="3935"/>
    <n v="2"/>
    <n v="8.69"/>
  </r>
  <r>
    <n v="7640"/>
    <d v="2017-06-02T00:00:00"/>
    <x v="3"/>
    <x v="5"/>
    <x v="314"/>
    <x v="10"/>
    <x v="2"/>
    <x v="6"/>
    <x v="1297"/>
    <x v="668"/>
    <n v="1"/>
    <n v="-0.64"/>
  </r>
  <r>
    <n v="7641"/>
    <d v="2017-06-02T00:00:00"/>
    <x v="3"/>
    <x v="5"/>
    <x v="314"/>
    <x v="10"/>
    <x v="0"/>
    <x v="2"/>
    <x v="1187"/>
    <x v="4591"/>
    <n v="2"/>
    <n v="2.4"/>
  </r>
  <r>
    <n v="7642"/>
    <d v="2017-06-02T00:00:00"/>
    <x v="3"/>
    <x v="5"/>
    <x v="445"/>
    <x v="12"/>
    <x v="0"/>
    <x v="0"/>
    <x v="1018"/>
    <x v="2156"/>
    <n v="6"/>
    <n v="7.92"/>
  </r>
  <r>
    <n v="7643"/>
    <d v="2017-06-02T00:00:00"/>
    <x v="3"/>
    <x v="5"/>
    <x v="445"/>
    <x v="12"/>
    <x v="0"/>
    <x v="10"/>
    <x v="1690"/>
    <x v="56"/>
    <n v="5"/>
    <n v="15.92"/>
  </r>
  <r>
    <n v="7644"/>
    <d v="2017-06-02T00:00:00"/>
    <x v="3"/>
    <x v="5"/>
    <x v="178"/>
    <x v="25"/>
    <x v="0"/>
    <x v="0"/>
    <x v="294"/>
    <x v="2156"/>
    <n v="4"/>
    <n v="9.19"/>
  </r>
  <r>
    <n v="7645"/>
    <d v="2017-06-02T00:00:00"/>
    <x v="3"/>
    <x v="5"/>
    <x v="628"/>
    <x v="0"/>
    <x v="0"/>
    <x v="0"/>
    <x v="1282"/>
    <x v="1048"/>
    <n v="2"/>
    <n v="3.74"/>
  </r>
  <r>
    <n v="7646"/>
    <d v="2017-06-03T00:00:00"/>
    <x v="3"/>
    <x v="5"/>
    <x v="252"/>
    <x v="15"/>
    <x v="1"/>
    <x v="8"/>
    <x v="1084"/>
    <x v="1395"/>
    <n v="7"/>
    <n v="9.67"/>
  </r>
  <r>
    <n v="7647"/>
    <d v="2017-06-03T00:00:00"/>
    <x v="3"/>
    <x v="5"/>
    <x v="186"/>
    <x v="22"/>
    <x v="2"/>
    <x v="9"/>
    <x v="1507"/>
    <x v="4592"/>
    <n v="10"/>
    <n v="362.84"/>
  </r>
  <r>
    <n v="7648"/>
    <d v="2017-06-03T00:00:00"/>
    <x v="3"/>
    <x v="5"/>
    <x v="531"/>
    <x v="3"/>
    <x v="2"/>
    <x v="9"/>
    <x v="907"/>
    <x v="2839"/>
    <n v="5"/>
    <n v="8.5"/>
  </r>
  <r>
    <n v="7649"/>
    <d v="2017-06-03T00:00:00"/>
    <x v="3"/>
    <x v="5"/>
    <x v="531"/>
    <x v="3"/>
    <x v="0"/>
    <x v="0"/>
    <x v="258"/>
    <x v="687"/>
    <n v="2"/>
    <n v="5.38"/>
  </r>
  <r>
    <n v="7650"/>
    <d v="2017-06-03T00:00:00"/>
    <x v="3"/>
    <x v="5"/>
    <x v="531"/>
    <x v="3"/>
    <x v="0"/>
    <x v="3"/>
    <x v="1079"/>
    <x v="823"/>
    <n v="1"/>
    <n v="1.27"/>
  </r>
  <r>
    <n v="7651"/>
    <d v="2017-06-03T00:00:00"/>
    <x v="3"/>
    <x v="5"/>
    <x v="245"/>
    <x v="16"/>
    <x v="0"/>
    <x v="3"/>
    <x v="753"/>
    <x v="4593"/>
    <n v="3"/>
    <n v="-3.49"/>
  </r>
  <r>
    <n v="7652"/>
    <d v="2017-06-03T00:00:00"/>
    <x v="3"/>
    <x v="5"/>
    <x v="245"/>
    <x v="16"/>
    <x v="0"/>
    <x v="12"/>
    <x v="652"/>
    <x v="4594"/>
    <n v="2"/>
    <n v="0.59"/>
  </r>
  <r>
    <n v="7653"/>
    <d v="2017-06-03T00:00:00"/>
    <x v="3"/>
    <x v="5"/>
    <x v="245"/>
    <x v="16"/>
    <x v="2"/>
    <x v="9"/>
    <x v="1044"/>
    <x v="4595"/>
    <n v="1"/>
    <n v="-2.57"/>
  </r>
  <r>
    <n v="7654"/>
    <d v="2017-06-03T00:00:00"/>
    <x v="3"/>
    <x v="5"/>
    <x v="245"/>
    <x v="16"/>
    <x v="0"/>
    <x v="0"/>
    <x v="1453"/>
    <x v="143"/>
    <n v="3"/>
    <n v="5.44"/>
  </r>
  <r>
    <n v="7655"/>
    <d v="2017-06-03T00:00:00"/>
    <x v="3"/>
    <x v="5"/>
    <x v="245"/>
    <x v="16"/>
    <x v="2"/>
    <x v="6"/>
    <x v="431"/>
    <x v="1353"/>
    <n v="5"/>
    <n v="50.4"/>
  </r>
  <r>
    <n v="7656"/>
    <d v="2017-06-03T00:00:00"/>
    <x v="3"/>
    <x v="5"/>
    <x v="245"/>
    <x v="16"/>
    <x v="0"/>
    <x v="12"/>
    <x v="1277"/>
    <x v="4596"/>
    <n v="7"/>
    <n v="1.84"/>
  </r>
  <r>
    <n v="7657"/>
    <d v="2017-06-03T00:00:00"/>
    <x v="3"/>
    <x v="5"/>
    <x v="245"/>
    <x v="16"/>
    <x v="1"/>
    <x v="11"/>
    <x v="1408"/>
    <x v="1520"/>
    <n v="2"/>
    <n v="0"/>
  </r>
  <r>
    <n v="7658"/>
    <d v="2017-06-03T00:00:00"/>
    <x v="3"/>
    <x v="5"/>
    <x v="245"/>
    <x v="16"/>
    <x v="2"/>
    <x v="9"/>
    <x v="925"/>
    <x v="4597"/>
    <n v="2"/>
    <n v="-4.1399999999999997"/>
  </r>
  <r>
    <n v="7659"/>
    <d v="2017-06-03T00:00:00"/>
    <x v="3"/>
    <x v="5"/>
    <x v="549"/>
    <x v="20"/>
    <x v="1"/>
    <x v="13"/>
    <x v="1161"/>
    <x v="4598"/>
    <n v="2"/>
    <n v="-115.43"/>
  </r>
  <r>
    <n v="7660"/>
    <d v="2017-06-03T00:00:00"/>
    <x v="3"/>
    <x v="5"/>
    <x v="549"/>
    <x v="20"/>
    <x v="2"/>
    <x v="15"/>
    <x v="1816"/>
    <x v="4599"/>
    <n v="6"/>
    <n v="36.18"/>
  </r>
  <r>
    <n v="7661"/>
    <d v="2017-06-03T00:00:00"/>
    <x v="3"/>
    <x v="5"/>
    <x v="549"/>
    <x v="20"/>
    <x v="0"/>
    <x v="0"/>
    <x v="1383"/>
    <x v="413"/>
    <n v="4"/>
    <n v="22.23"/>
  </r>
  <r>
    <n v="7662"/>
    <d v="2017-06-03T00:00:00"/>
    <x v="3"/>
    <x v="5"/>
    <x v="690"/>
    <x v="22"/>
    <x v="0"/>
    <x v="2"/>
    <x v="835"/>
    <x v="4600"/>
    <n v="9"/>
    <n v="5.45"/>
  </r>
  <r>
    <n v="7663"/>
    <d v="2017-06-04T00:00:00"/>
    <x v="3"/>
    <x v="5"/>
    <x v="754"/>
    <x v="25"/>
    <x v="1"/>
    <x v="8"/>
    <x v="763"/>
    <x v="665"/>
    <n v="2"/>
    <n v="2"/>
  </r>
  <r>
    <n v="7664"/>
    <d v="2017-06-04T00:00:00"/>
    <x v="3"/>
    <x v="5"/>
    <x v="754"/>
    <x v="25"/>
    <x v="2"/>
    <x v="6"/>
    <x v="240"/>
    <x v="1553"/>
    <n v="2"/>
    <n v="25.19"/>
  </r>
  <r>
    <n v="7665"/>
    <d v="2017-06-04T00:00:00"/>
    <x v="3"/>
    <x v="5"/>
    <x v="284"/>
    <x v="33"/>
    <x v="0"/>
    <x v="0"/>
    <x v="1399"/>
    <x v="3417"/>
    <n v="2"/>
    <n v="5.62"/>
  </r>
  <r>
    <n v="7666"/>
    <d v="2017-06-04T00:00:00"/>
    <x v="3"/>
    <x v="5"/>
    <x v="189"/>
    <x v="28"/>
    <x v="0"/>
    <x v="4"/>
    <x v="1441"/>
    <x v="406"/>
    <n v="3"/>
    <n v="2.5099999999999998"/>
  </r>
  <r>
    <n v="7667"/>
    <d v="2017-06-04T00:00:00"/>
    <x v="3"/>
    <x v="5"/>
    <x v="783"/>
    <x v="0"/>
    <x v="0"/>
    <x v="3"/>
    <x v="475"/>
    <x v="1380"/>
    <n v="7"/>
    <n v="-9.56"/>
  </r>
  <r>
    <n v="7668"/>
    <d v="2017-06-04T00:00:00"/>
    <x v="3"/>
    <x v="5"/>
    <x v="200"/>
    <x v="13"/>
    <x v="0"/>
    <x v="3"/>
    <x v="962"/>
    <x v="4601"/>
    <n v="7"/>
    <n v="54.04"/>
  </r>
  <r>
    <n v="7669"/>
    <d v="2017-06-04T00:00:00"/>
    <x v="3"/>
    <x v="5"/>
    <x v="200"/>
    <x v="13"/>
    <x v="0"/>
    <x v="3"/>
    <x v="740"/>
    <x v="1694"/>
    <n v="3"/>
    <n v="4.3899999999999997"/>
  </r>
  <r>
    <n v="7670"/>
    <d v="2017-06-04T00:00:00"/>
    <x v="3"/>
    <x v="5"/>
    <x v="313"/>
    <x v="0"/>
    <x v="1"/>
    <x v="8"/>
    <x v="805"/>
    <x v="3083"/>
    <n v="6"/>
    <n v="-17.440000000000001"/>
  </r>
  <r>
    <n v="7671"/>
    <d v="2017-06-05T00:00:00"/>
    <x v="3"/>
    <x v="5"/>
    <x v="579"/>
    <x v="0"/>
    <x v="2"/>
    <x v="6"/>
    <x v="1254"/>
    <x v="4376"/>
    <n v="3"/>
    <n v="52.92"/>
  </r>
  <r>
    <n v="7672"/>
    <d v="2017-06-05T00:00:00"/>
    <x v="3"/>
    <x v="5"/>
    <x v="270"/>
    <x v="16"/>
    <x v="0"/>
    <x v="0"/>
    <x v="1444"/>
    <x v="1315"/>
    <n v="4"/>
    <n v="7.26"/>
  </r>
  <r>
    <n v="7673"/>
    <d v="2017-06-06T00:00:00"/>
    <x v="3"/>
    <x v="5"/>
    <x v="292"/>
    <x v="3"/>
    <x v="1"/>
    <x v="8"/>
    <x v="1725"/>
    <x v="2584"/>
    <n v="1"/>
    <n v="2.1800000000000002"/>
  </r>
  <r>
    <n v="7674"/>
    <d v="2017-06-06T00:00:00"/>
    <x v="3"/>
    <x v="5"/>
    <x v="292"/>
    <x v="3"/>
    <x v="0"/>
    <x v="2"/>
    <x v="235"/>
    <x v="2183"/>
    <n v="5"/>
    <n v="0"/>
  </r>
  <r>
    <n v="7675"/>
    <d v="2017-06-08T00:00:00"/>
    <x v="3"/>
    <x v="5"/>
    <x v="112"/>
    <x v="0"/>
    <x v="0"/>
    <x v="12"/>
    <x v="1817"/>
    <x v="4602"/>
    <n v="2"/>
    <n v="-4.47"/>
  </r>
  <r>
    <n v="7676"/>
    <d v="2017-06-08T00:00:00"/>
    <x v="3"/>
    <x v="5"/>
    <x v="495"/>
    <x v="0"/>
    <x v="0"/>
    <x v="14"/>
    <x v="1452"/>
    <x v="4603"/>
    <n v="3"/>
    <n v="2.08"/>
  </r>
  <r>
    <n v="7677"/>
    <d v="2017-06-08T00:00:00"/>
    <x v="3"/>
    <x v="5"/>
    <x v="495"/>
    <x v="0"/>
    <x v="0"/>
    <x v="0"/>
    <x v="371"/>
    <x v="2016"/>
    <n v="3"/>
    <n v="28.71"/>
  </r>
  <r>
    <n v="7678"/>
    <d v="2017-06-08T00:00:00"/>
    <x v="3"/>
    <x v="5"/>
    <x v="495"/>
    <x v="0"/>
    <x v="2"/>
    <x v="6"/>
    <x v="1517"/>
    <x v="4604"/>
    <n v="3"/>
    <n v="28.62"/>
  </r>
  <r>
    <n v="7679"/>
    <d v="2017-06-08T00:00:00"/>
    <x v="3"/>
    <x v="5"/>
    <x v="395"/>
    <x v="37"/>
    <x v="0"/>
    <x v="3"/>
    <x v="811"/>
    <x v="4605"/>
    <n v="2"/>
    <n v="5.08"/>
  </r>
  <r>
    <n v="7680"/>
    <d v="2017-06-08T00:00:00"/>
    <x v="3"/>
    <x v="5"/>
    <x v="346"/>
    <x v="1"/>
    <x v="0"/>
    <x v="3"/>
    <x v="185"/>
    <x v="393"/>
    <n v="4"/>
    <n v="-18.87"/>
  </r>
  <r>
    <n v="7681"/>
    <d v="2017-06-08T00:00:00"/>
    <x v="3"/>
    <x v="5"/>
    <x v="473"/>
    <x v="3"/>
    <x v="1"/>
    <x v="11"/>
    <x v="1483"/>
    <x v="4606"/>
    <n v="2"/>
    <n v="140.96"/>
  </r>
  <r>
    <n v="7682"/>
    <d v="2017-06-08T00:00:00"/>
    <x v="3"/>
    <x v="5"/>
    <x v="473"/>
    <x v="3"/>
    <x v="2"/>
    <x v="6"/>
    <x v="1124"/>
    <x v="1765"/>
    <n v="2"/>
    <n v="-3.5"/>
  </r>
  <r>
    <n v="7683"/>
    <d v="2017-06-08T00:00:00"/>
    <x v="3"/>
    <x v="5"/>
    <x v="251"/>
    <x v="12"/>
    <x v="2"/>
    <x v="9"/>
    <x v="632"/>
    <x v="4607"/>
    <n v="7"/>
    <n v="12.31"/>
  </r>
  <r>
    <n v="7684"/>
    <d v="2017-06-08T00:00:00"/>
    <x v="3"/>
    <x v="5"/>
    <x v="251"/>
    <x v="12"/>
    <x v="0"/>
    <x v="2"/>
    <x v="1125"/>
    <x v="1395"/>
    <n v="2"/>
    <n v="-8.35"/>
  </r>
  <r>
    <n v="7685"/>
    <d v="2017-06-08T00:00:00"/>
    <x v="3"/>
    <x v="5"/>
    <x v="251"/>
    <x v="12"/>
    <x v="0"/>
    <x v="3"/>
    <x v="1498"/>
    <x v="2465"/>
    <n v="2"/>
    <n v="-48.39"/>
  </r>
  <r>
    <n v="7686"/>
    <d v="2017-06-09T00:00:00"/>
    <x v="3"/>
    <x v="5"/>
    <x v="690"/>
    <x v="1"/>
    <x v="1"/>
    <x v="8"/>
    <x v="1113"/>
    <x v="837"/>
    <n v="3"/>
    <n v="-14.39"/>
  </r>
  <r>
    <n v="7687"/>
    <d v="2017-06-09T00:00:00"/>
    <x v="3"/>
    <x v="5"/>
    <x v="690"/>
    <x v="1"/>
    <x v="1"/>
    <x v="13"/>
    <x v="280"/>
    <x v="4608"/>
    <n v="1"/>
    <n v="-71.89"/>
  </r>
  <r>
    <n v="7688"/>
    <d v="2017-06-09T00:00:00"/>
    <x v="3"/>
    <x v="5"/>
    <x v="690"/>
    <x v="1"/>
    <x v="0"/>
    <x v="0"/>
    <x v="1243"/>
    <x v="4609"/>
    <n v="8"/>
    <n v="11.36"/>
  </r>
  <r>
    <n v="7689"/>
    <d v="2017-06-09T00:00:00"/>
    <x v="3"/>
    <x v="5"/>
    <x v="479"/>
    <x v="0"/>
    <x v="0"/>
    <x v="2"/>
    <x v="1126"/>
    <x v="3918"/>
    <n v="5"/>
    <n v="54.06"/>
  </r>
  <r>
    <n v="7690"/>
    <d v="2017-06-09T00:00:00"/>
    <x v="3"/>
    <x v="5"/>
    <x v="643"/>
    <x v="6"/>
    <x v="0"/>
    <x v="0"/>
    <x v="371"/>
    <x v="644"/>
    <n v="4"/>
    <n v="23.09"/>
  </r>
  <r>
    <n v="7691"/>
    <d v="2017-06-10T00:00:00"/>
    <x v="3"/>
    <x v="5"/>
    <x v="428"/>
    <x v="3"/>
    <x v="0"/>
    <x v="1"/>
    <x v="798"/>
    <x v="271"/>
    <n v="2"/>
    <n v="14.8"/>
  </r>
  <r>
    <n v="7692"/>
    <d v="2017-06-10T00:00:00"/>
    <x v="3"/>
    <x v="5"/>
    <x v="428"/>
    <x v="3"/>
    <x v="1"/>
    <x v="11"/>
    <x v="238"/>
    <x v="4610"/>
    <n v="5"/>
    <n v="-30.25"/>
  </r>
  <r>
    <n v="7693"/>
    <d v="2017-06-10T00:00:00"/>
    <x v="3"/>
    <x v="5"/>
    <x v="428"/>
    <x v="3"/>
    <x v="2"/>
    <x v="6"/>
    <x v="1727"/>
    <x v="1418"/>
    <n v="5"/>
    <n v="17.5"/>
  </r>
  <r>
    <n v="7694"/>
    <d v="2017-06-10T00:00:00"/>
    <x v="3"/>
    <x v="5"/>
    <x v="573"/>
    <x v="14"/>
    <x v="2"/>
    <x v="9"/>
    <x v="1037"/>
    <x v="3231"/>
    <n v="4"/>
    <n v="54.33"/>
  </r>
  <r>
    <n v="7695"/>
    <d v="2017-06-10T00:00:00"/>
    <x v="3"/>
    <x v="5"/>
    <x v="346"/>
    <x v="3"/>
    <x v="0"/>
    <x v="4"/>
    <x v="44"/>
    <x v="747"/>
    <n v="5"/>
    <n v="4.76"/>
  </r>
  <r>
    <n v="7696"/>
    <d v="2017-06-10T00:00:00"/>
    <x v="3"/>
    <x v="5"/>
    <x v="319"/>
    <x v="2"/>
    <x v="0"/>
    <x v="0"/>
    <x v="64"/>
    <x v="1797"/>
    <n v="6"/>
    <n v="15.01"/>
  </r>
  <r>
    <n v="7697"/>
    <d v="2017-06-10T00:00:00"/>
    <x v="3"/>
    <x v="5"/>
    <x v="37"/>
    <x v="16"/>
    <x v="0"/>
    <x v="2"/>
    <x v="954"/>
    <x v="4611"/>
    <n v="8"/>
    <n v="84.22"/>
  </r>
  <r>
    <n v="7698"/>
    <d v="2017-06-10T00:00:00"/>
    <x v="3"/>
    <x v="5"/>
    <x v="49"/>
    <x v="20"/>
    <x v="0"/>
    <x v="4"/>
    <x v="321"/>
    <x v="2214"/>
    <n v="5"/>
    <n v="4.2"/>
  </r>
  <r>
    <n v="7699"/>
    <d v="2017-06-10T00:00:00"/>
    <x v="3"/>
    <x v="5"/>
    <x v="649"/>
    <x v="22"/>
    <x v="2"/>
    <x v="6"/>
    <x v="550"/>
    <x v="1219"/>
    <n v="3"/>
    <n v="7.77"/>
  </r>
  <r>
    <n v="7700"/>
    <d v="2017-06-10T00:00:00"/>
    <x v="3"/>
    <x v="5"/>
    <x v="649"/>
    <x v="22"/>
    <x v="0"/>
    <x v="1"/>
    <x v="912"/>
    <x v="825"/>
    <n v="4"/>
    <n v="5.43"/>
  </r>
  <r>
    <n v="7701"/>
    <d v="2017-06-10T00:00:00"/>
    <x v="3"/>
    <x v="5"/>
    <x v="649"/>
    <x v="22"/>
    <x v="0"/>
    <x v="2"/>
    <x v="1260"/>
    <x v="3479"/>
    <n v="1"/>
    <n v="3.9"/>
  </r>
  <r>
    <n v="7702"/>
    <d v="2017-06-10T00:00:00"/>
    <x v="3"/>
    <x v="5"/>
    <x v="434"/>
    <x v="3"/>
    <x v="0"/>
    <x v="4"/>
    <x v="237"/>
    <x v="2742"/>
    <n v="7"/>
    <n v="4.12"/>
  </r>
  <r>
    <n v="7703"/>
    <d v="2017-06-10T00:00:00"/>
    <x v="3"/>
    <x v="5"/>
    <x v="22"/>
    <x v="20"/>
    <x v="0"/>
    <x v="7"/>
    <x v="122"/>
    <x v="4612"/>
    <n v="3"/>
    <n v="0.71"/>
  </r>
  <r>
    <n v="7704"/>
    <d v="2017-06-11T00:00:00"/>
    <x v="3"/>
    <x v="5"/>
    <x v="265"/>
    <x v="3"/>
    <x v="0"/>
    <x v="0"/>
    <x v="1289"/>
    <x v="222"/>
    <n v="3"/>
    <n v="60.26"/>
  </r>
  <r>
    <n v="7705"/>
    <d v="2017-06-11T00:00:00"/>
    <x v="3"/>
    <x v="5"/>
    <x v="288"/>
    <x v="12"/>
    <x v="1"/>
    <x v="5"/>
    <x v="354"/>
    <x v="4613"/>
    <n v="1"/>
    <n v="35.1"/>
  </r>
  <r>
    <n v="7706"/>
    <d v="2017-06-11T00:00:00"/>
    <x v="3"/>
    <x v="5"/>
    <x v="288"/>
    <x v="12"/>
    <x v="0"/>
    <x v="2"/>
    <x v="929"/>
    <x v="4614"/>
    <n v="4"/>
    <n v="7.7"/>
  </r>
  <r>
    <n v="7707"/>
    <d v="2017-06-11T00:00:00"/>
    <x v="3"/>
    <x v="5"/>
    <x v="288"/>
    <x v="12"/>
    <x v="0"/>
    <x v="4"/>
    <x v="864"/>
    <x v="3137"/>
    <n v="5"/>
    <n v="6.6"/>
  </r>
  <r>
    <n v="7708"/>
    <d v="2017-06-11T00:00:00"/>
    <x v="3"/>
    <x v="5"/>
    <x v="288"/>
    <x v="12"/>
    <x v="0"/>
    <x v="4"/>
    <x v="262"/>
    <x v="3808"/>
    <n v="1"/>
    <n v="1.98"/>
  </r>
  <r>
    <n v="7709"/>
    <d v="2017-06-11T00:00:00"/>
    <x v="3"/>
    <x v="5"/>
    <x v="288"/>
    <x v="12"/>
    <x v="0"/>
    <x v="2"/>
    <x v="437"/>
    <x v="4615"/>
    <n v="3"/>
    <n v="-48.51"/>
  </r>
  <r>
    <n v="7710"/>
    <d v="2017-06-11T00:00:00"/>
    <x v="3"/>
    <x v="5"/>
    <x v="61"/>
    <x v="33"/>
    <x v="0"/>
    <x v="4"/>
    <x v="513"/>
    <x v="572"/>
    <n v="2"/>
    <n v="1.0900000000000001"/>
  </r>
  <r>
    <n v="7711"/>
    <d v="2017-06-11T00:00:00"/>
    <x v="3"/>
    <x v="5"/>
    <x v="23"/>
    <x v="22"/>
    <x v="0"/>
    <x v="0"/>
    <x v="1656"/>
    <x v="1956"/>
    <n v="2"/>
    <n v="18.21"/>
  </r>
  <r>
    <n v="7712"/>
    <d v="2017-06-11T00:00:00"/>
    <x v="3"/>
    <x v="5"/>
    <x v="23"/>
    <x v="22"/>
    <x v="0"/>
    <x v="3"/>
    <x v="596"/>
    <x v="368"/>
    <n v="6"/>
    <n v="6.63"/>
  </r>
  <r>
    <n v="7713"/>
    <d v="2017-06-11T00:00:00"/>
    <x v="3"/>
    <x v="5"/>
    <x v="23"/>
    <x v="22"/>
    <x v="2"/>
    <x v="15"/>
    <x v="1818"/>
    <x v="4616"/>
    <n v="5"/>
    <n v="130.21"/>
  </r>
  <r>
    <n v="7714"/>
    <d v="2017-06-11T00:00:00"/>
    <x v="3"/>
    <x v="5"/>
    <x v="23"/>
    <x v="22"/>
    <x v="0"/>
    <x v="2"/>
    <x v="627"/>
    <x v="4617"/>
    <n v="2"/>
    <n v="1.03"/>
  </r>
  <r>
    <n v="7715"/>
    <d v="2017-06-11T00:00:00"/>
    <x v="3"/>
    <x v="5"/>
    <x v="23"/>
    <x v="22"/>
    <x v="1"/>
    <x v="11"/>
    <x v="1317"/>
    <x v="4618"/>
    <n v="3"/>
    <n v="41.86"/>
  </r>
  <r>
    <n v="7716"/>
    <d v="2017-06-11T00:00:00"/>
    <x v="3"/>
    <x v="5"/>
    <x v="368"/>
    <x v="3"/>
    <x v="0"/>
    <x v="12"/>
    <x v="808"/>
    <x v="2437"/>
    <n v="3"/>
    <n v="16.59"/>
  </r>
  <r>
    <n v="7717"/>
    <d v="2017-06-11T00:00:00"/>
    <x v="3"/>
    <x v="5"/>
    <x v="456"/>
    <x v="25"/>
    <x v="0"/>
    <x v="3"/>
    <x v="343"/>
    <x v="4619"/>
    <n v="4"/>
    <n v="-3.81"/>
  </r>
  <r>
    <n v="7718"/>
    <d v="2017-06-12T00:00:00"/>
    <x v="3"/>
    <x v="5"/>
    <x v="5"/>
    <x v="4"/>
    <x v="0"/>
    <x v="3"/>
    <x v="417"/>
    <x v="4620"/>
    <n v="3"/>
    <n v="41.95"/>
  </r>
  <r>
    <n v="7719"/>
    <d v="2017-06-12T00:00:00"/>
    <x v="3"/>
    <x v="5"/>
    <x v="5"/>
    <x v="4"/>
    <x v="1"/>
    <x v="13"/>
    <x v="1312"/>
    <x v="4621"/>
    <n v="3"/>
    <n v="67.94"/>
  </r>
  <r>
    <n v="7720"/>
    <d v="2017-06-12T00:00:00"/>
    <x v="3"/>
    <x v="5"/>
    <x v="242"/>
    <x v="20"/>
    <x v="0"/>
    <x v="0"/>
    <x v="1692"/>
    <x v="4106"/>
    <n v="4"/>
    <n v="9.33"/>
  </r>
  <r>
    <n v="7721"/>
    <d v="2017-06-12T00:00:00"/>
    <x v="3"/>
    <x v="5"/>
    <x v="242"/>
    <x v="20"/>
    <x v="0"/>
    <x v="3"/>
    <x v="420"/>
    <x v="957"/>
    <n v="3"/>
    <n v="4.2699999999999996"/>
  </r>
  <r>
    <n v="7722"/>
    <d v="2017-06-12T00:00:00"/>
    <x v="3"/>
    <x v="5"/>
    <x v="242"/>
    <x v="20"/>
    <x v="0"/>
    <x v="4"/>
    <x v="1218"/>
    <x v="1904"/>
    <n v="3"/>
    <n v="16.68"/>
  </r>
  <r>
    <n v="7723"/>
    <d v="2017-06-12T00:00:00"/>
    <x v="3"/>
    <x v="5"/>
    <x v="242"/>
    <x v="20"/>
    <x v="1"/>
    <x v="5"/>
    <x v="1075"/>
    <x v="4622"/>
    <n v="4"/>
    <n v="143.04"/>
  </r>
  <r>
    <n v="7724"/>
    <d v="2017-06-12T00:00:00"/>
    <x v="3"/>
    <x v="5"/>
    <x v="164"/>
    <x v="16"/>
    <x v="1"/>
    <x v="8"/>
    <x v="863"/>
    <x v="272"/>
    <n v="2"/>
    <n v="1.07"/>
  </r>
  <r>
    <n v="7725"/>
    <d v="2017-06-12T00:00:00"/>
    <x v="3"/>
    <x v="5"/>
    <x v="459"/>
    <x v="10"/>
    <x v="2"/>
    <x v="9"/>
    <x v="1253"/>
    <x v="935"/>
    <n v="2"/>
    <n v="19.18"/>
  </r>
  <r>
    <n v="7726"/>
    <d v="2017-06-12T00:00:00"/>
    <x v="3"/>
    <x v="5"/>
    <x v="417"/>
    <x v="22"/>
    <x v="2"/>
    <x v="6"/>
    <x v="1511"/>
    <x v="1553"/>
    <n v="3"/>
    <n v="9"/>
  </r>
  <r>
    <n v="7727"/>
    <d v="2017-06-12T00:00:00"/>
    <x v="3"/>
    <x v="5"/>
    <x v="417"/>
    <x v="22"/>
    <x v="0"/>
    <x v="0"/>
    <x v="708"/>
    <x v="5"/>
    <n v="3"/>
    <n v="9.33"/>
  </r>
  <r>
    <n v="7728"/>
    <d v="2017-06-12T00:00:00"/>
    <x v="3"/>
    <x v="5"/>
    <x v="350"/>
    <x v="1"/>
    <x v="1"/>
    <x v="8"/>
    <x v="977"/>
    <x v="1939"/>
    <n v="3"/>
    <n v="-6.86"/>
  </r>
  <r>
    <n v="7729"/>
    <d v="2017-06-13T00:00:00"/>
    <x v="3"/>
    <x v="5"/>
    <x v="26"/>
    <x v="1"/>
    <x v="0"/>
    <x v="2"/>
    <x v="627"/>
    <x v="4623"/>
    <n v="4"/>
    <n v="-39.119999999999997"/>
  </r>
  <r>
    <n v="7730"/>
    <d v="2017-06-13T00:00:00"/>
    <x v="3"/>
    <x v="5"/>
    <x v="26"/>
    <x v="1"/>
    <x v="1"/>
    <x v="5"/>
    <x v="796"/>
    <x v="4624"/>
    <n v="7"/>
    <n v="-87.34"/>
  </r>
  <r>
    <n v="7731"/>
    <d v="2017-06-13T00:00:00"/>
    <x v="3"/>
    <x v="5"/>
    <x v="26"/>
    <x v="1"/>
    <x v="2"/>
    <x v="6"/>
    <x v="1511"/>
    <x v="972"/>
    <n v="2"/>
    <n v="6"/>
  </r>
  <r>
    <n v="7732"/>
    <d v="2017-06-13T00:00:00"/>
    <x v="3"/>
    <x v="5"/>
    <x v="194"/>
    <x v="6"/>
    <x v="0"/>
    <x v="4"/>
    <x v="1819"/>
    <x v="4625"/>
    <n v="7"/>
    <n v="50.92"/>
  </r>
  <r>
    <n v="7733"/>
    <d v="2017-06-13T00:00:00"/>
    <x v="3"/>
    <x v="5"/>
    <x v="581"/>
    <x v="22"/>
    <x v="1"/>
    <x v="5"/>
    <x v="943"/>
    <x v="4626"/>
    <n v="4"/>
    <n v="-25.47"/>
  </r>
  <r>
    <n v="7734"/>
    <d v="2017-06-15T00:00:00"/>
    <x v="3"/>
    <x v="5"/>
    <x v="786"/>
    <x v="3"/>
    <x v="2"/>
    <x v="6"/>
    <x v="1605"/>
    <x v="972"/>
    <n v="3"/>
    <n v="4.8"/>
  </r>
  <r>
    <n v="7735"/>
    <d v="2017-06-15T00:00:00"/>
    <x v="3"/>
    <x v="5"/>
    <x v="210"/>
    <x v="1"/>
    <x v="0"/>
    <x v="4"/>
    <x v="1099"/>
    <x v="1789"/>
    <n v="5"/>
    <n v="1.71"/>
  </r>
  <r>
    <n v="7736"/>
    <d v="2017-06-15T00:00:00"/>
    <x v="3"/>
    <x v="5"/>
    <x v="723"/>
    <x v="3"/>
    <x v="0"/>
    <x v="4"/>
    <x v="6"/>
    <x v="4627"/>
    <n v="1"/>
    <n v="1.75"/>
  </r>
  <r>
    <n v="7737"/>
    <d v="2017-06-15T00:00:00"/>
    <x v="3"/>
    <x v="5"/>
    <x v="222"/>
    <x v="28"/>
    <x v="0"/>
    <x v="1"/>
    <x v="236"/>
    <x v="255"/>
    <n v="3"/>
    <n v="22.2"/>
  </r>
  <r>
    <n v="7738"/>
    <d v="2017-06-15T00:00:00"/>
    <x v="3"/>
    <x v="5"/>
    <x v="222"/>
    <x v="28"/>
    <x v="0"/>
    <x v="2"/>
    <x v="1265"/>
    <x v="4628"/>
    <n v="5"/>
    <n v="22.83"/>
  </r>
  <r>
    <n v="7739"/>
    <d v="2017-06-15T00:00:00"/>
    <x v="3"/>
    <x v="5"/>
    <x v="222"/>
    <x v="28"/>
    <x v="0"/>
    <x v="0"/>
    <x v="414"/>
    <x v="150"/>
    <n v="3"/>
    <n v="8.7899999999999991"/>
  </r>
  <r>
    <n v="7740"/>
    <d v="2017-06-15T00:00:00"/>
    <x v="3"/>
    <x v="5"/>
    <x v="94"/>
    <x v="3"/>
    <x v="2"/>
    <x v="6"/>
    <x v="1121"/>
    <x v="1446"/>
    <n v="1"/>
    <n v="7.5"/>
  </r>
  <r>
    <n v="7741"/>
    <d v="2017-06-15T00:00:00"/>
    <x v="3"/>
    <x v="5"/>
    <x v="93"/>
    <x v="15"/>
    <x v="2"/>
    <x v="6"/>
    <x v="1202"/>
    <x v="868"/>
    <n v="3"/>
    <n v="27"/>
  </r>
  <r>
    <n v="7742"/>
    <d v="2017-06-15T00:00:00"/>
    <x v="3"/>
    <x v="5"/>
    <x v="93"/>
    <x v="15"/>
    <x v="1"/>
    <x v="8"/>
    <x v="626"/>
    <x v="4629"/>
    <n v="4"/>
    <n v="9.35"/>
  </r>
  <r>
    <n v="7743"/>
    <d v="2017-06-15T00:00:00"/>
    <x v="3"/>
    <x v="5"/>
    <x v="93"/>
    <x v="15"/>
    <x v="1"/>
    <x v="13"/>
    <x v="593"/>
    <x v="4630"/>
    <n v="2"/>
    <n v="-28.22"/>
  </r>
  <r>
    <n v="7744"/>
    <d v="2017-06-15T00:00:00"/>
    <x v="3"/>
    <x v="5"/>
    <x v="93"/>
    <x v="15"/>
    <x v="2"/>
    <x v="6"/>
    <x v="1021"/>
    <x v="4631"/>
    <n v="8"/>
    <n v="223.99"/>
  </r>
  <r>
    <n v="7745"/>
    <d v="2017-06-15T00:00:00"/>
    <x v="3"/>
    <x v="5"/>
    <x v="93"/>
    <x v="15"/>
    <x v="0"/>
    <x v="12"/>
    <x v="394"/>
    <x v="4632"/>
    <n v="8"/>
    <n v="6.7"/>
  </r>
  <r>
    <n v="7746"/>
    <d v="2017-06-15T00:00:00"/>
    <x v="3"/>
    <x v="5"/>
    <x v="93"/>
    <x v="15"/>
    <x v="0"/>
    <x v="2"/>
    <x v="168"/>
    <x v="176"/>
    <n v="1"/>
    <n v="17.850000000000001"/>
  </r>
  <r>
    <n v="7747"/>
    <d v="2017-06-15T00:00:00"/>
    <x v="3"/>
    <x v="5"/>
    <x v="93"/>
    <x v="15"/>
    <x v="0"/>
    <x v="0"/>
    <x v="703"/>
    <x v="802"/>
    <n v="5"/>
    <n v="29.69"/>
  </r>
  <r>
    <n v="7748"/>
    <d v="2017-06-15T00:00:00"/>
    <x v="3"/>
    <x v="5"/>
    <x v="364"/>
    <x v="25"/>
    <x v="1"/>
    <x v="5"/>
    <x v="1083"/>
    <x v="648"/>
    <n v="3"/>
    <n v="52.38"/>
  </r>
  <r>
    <n v="7749"/>
    <d v="2017-06-15T00:00:00"/>
    <x v="3"/>
    <x v="5"/>
    <x v="364"/>
    <x v="25"/>
    <x v="1"/>
    <x v="11"/>
    <x v="683"/>
    <x v="4633"/>
    <n v="2"/>
    <n v="-3.89"/>
  </r>
  <r>
    <n v="7750"/>
    <d v="2017-06-16T00:00:00"/>
    <x v="3"/>
    <x v="5"/>
    <x v="595"/>
    <x v="25"/>
    <x v="0"/>
    <x v="4"/>
    <x v="1451"/>
    <x v="1473"/>
    <n v="3"/>
    <n v="4.7300000000000004"/>
  </r>
  <r>
    <n v="7751"/>
    <d v="2017-06-16T00:00:00"/>
    <x v="3"/>
    <x v="5"/>
    <x v="264"/>
    <x v="5"/>
    <x v="1"/>
    <x v="5"/>
    <x v="1022"/>
    <x v="2143"/>
    <n v="2"/>
    <n v="90.59"/>
  </r>
  <r>
    <n v="7752"/>
    <d v="2017-06-16T00:00:00"/>
    <x v="3"/>
    <x v="5"/>
    <x v="264"/>
    <x v="5"/>
    <x v="0"/>
    <x v="12"/>
    <x v="1820"/>
    <x v="4634"/>
    <n v="3"/>
    <n v="50.58"/>
  </r>
  <r>
    <n v="7753"/>
    <d v="2017-06-16T00:00:00"/>
    <x v="3"/>
    <x v="5"/>
    <x v="264"/>
    <x v="5"/>
    <x v="2"/>
    <x v="6"/>
    <x v="307"/>
    <x v="1611"/>
    <n v="2"/>
    <n v="51.83"/>
  </r>
  <r>
    <n v="7754"/>
    <d v="2017-06-16T00:00:00"/>
    <x v="3"/>
    <x v="5"/>
    <x v="264"/>
    <x v="5"/>
    <x v="2"/>
    <x v="6"/>
    <x v="1158"/>
    <x v="4635"/>
    <n v="1"/>
    <n v="17.16"/>
  </r>
  <r>
    <n v="7755"/>
    <d v="2017-06-16T00:00:00"/>
    <x v="3"/>
    <x v="5"/>
    <x v="350"/>
    <x v="3"/>
    <x v="1"/>
    <x v="5"/>
    <x v="395"/>
    <x v="427"/>
    <n v="7"/>
    <n v="90.97"/>
  </r>
  <r>
    <n v="7756"/>
    <d v="2017-06-16T00:00:00"/>
    <x v="3"/>
    <x v="5"/>
    <x v="350"/>
    <x v="3"/>
    <x v="0"/>
    <x v="0"/>
    <x v="1032"/>
    <x v="2414"/>
    <n v="2"/>
    <n v="8.7100000000000009"/>
  </r>
  <r>
    <n v="7757"/>
    <d v="2017-06-16T00:00:00"/>
    <x v="3"/>
    <x v="5"/>
    <x v="314"/>
    <x v="31"/>
    <x v="0"/>
    <x v="14"/>
    <x v="1268"/>
    <x v="65"/>
    <n v="2"/>
    <n v="4.34"/>
  </r>
  <r>
    <n v="7758"/>
    <d v="2017-06-16T00:00:00"/>
    <x v="3"/>
    <x v="5"/>
    <x v="314"/>
    <x v="31"/>
    <x v="0"/>
    <x v="0"/>
    <x v="1783"/>
    <x v="5"/>
    <n v="3"/>
    <n v="9.33"/>
  </r>
  <r>
    <n v="7759"/>
    <d v="2017-06-16T00:00:00"/>
    <x v="3"/>
    <x v="5"/>
    <x v="314"/>
    <x v="31"/>
    <x v="0"/>
    <x v="0"/>
    <x v="1086"/>
    <x v="3648"/>
    <n v="4"/>
    <n v="92.24"/>
  </r>
  <r>
    <n v="7760"/>
    <d v="2017-06-16T00:00:00"/>
    <x v="3"/>
    <x v="5"/>
    <x v="521"/>
    <x v="1"/>
    <x v="0"/>
    <x v="3"/>
    <x v="505"/>
    <x v="62"/>
    <n v="7"/>
    <n v="-8.9"/>
  </r>
  <r>
    <n v="7761"/>
    <d v="2017-06-16T00:00:00"/>
    <x v="3"/>
    <x v="5"/>
    <x v="349"/>
    <x v="10"/>
    <x v="2"/>
    <x v="9"/>
    <x v="439"/>
    <x v="1698"/>
    <n v="6"/>
    <n v="107.99"/>
  </r>
  <r>
    <n v="7762"/>
    <d v="2017-06-16T00:00:00"/>
    <x v="3"/>
    <x v="5"/>
    <x v="349"/>
    <x v="10"/>
    <x v="0"/>
    <x v="4"/>
    <x v="143"/>
    <x v="635"/>
    <n v="5"/>
    <n v="1.79"/>
  </r>
  <r>
    <n v="7763"/>
    <d v="2017-06-17T00:00:00"/>
    <x v="3"/>
    <x v="5"/>
    <x v="375"/>
    <x v="3"/>
    <x v="0"/>
    <x v="3"/>
    <x v="830"/>
    <x v="2868"/>
    <n v="3"/>
    <n v="17.96"/>
  </r>
  <r>
    <n v="7764"/>
    <d v="2017-06-17T00:00:00"/>
    <x v="3"/>
    <x v="5"/>
    <x v="413"/>
    <x v="22"/>
    <x v="1"/>
    <x v="8"/>
    <x v="1412"/>
    <x v="4636"/>
    <n v="3"/>
    <n v="46.58"/>
  </r>
  <r>
    <n v="7765"/>
    <d v="2017-06-17T00:00:00"/>
    <x v="3"/>
    <x v="5"/>
    <x v="413"/>
    <x v="22"/>
    <x v="0"/>
    <x v="2"/>
    <x v="845"/>
    <x v="4194"/>
    <n v="1"/>
    <n v="4.07"/>
  </r>
  <r>
    <n v="7766"/>
    <d v="2017-06-17T00:00:00"/>
    <x v="3"/>
    <x v="5"/>
    <x v="465"/>
    <x v="1"/>
    <x v="0"/>
    <x v="0"/>
    <x v="1636"/>
    <x v="2003"/>
    <n v="2"/>
    <n v="4.43"/>
  </r>
  <r>
    <n v="7767"/>
    <d v="2017-06-17T00:00:00"/>
    <x v="3"/>
    <x v="5"/>
    <x v="465"/>
    <x v="1"/>
    <x v="0"/>
    <x v="3"/>
    <x v="549"/>
    <x v="2256"/>
    <n v="4"/>
    <n v="-3.57"/>
  </r>
  <r>
    <n v="7768"/>
    <d v="2017-06-17T00:00:00"/>
    <x v="3"/>
    <x v="5"/>
    <x v="465"/>
    <x v="1"/>
    <x v="0"/>
    <x v="3"/>
    <x v="363"/>
    <x v="4637"/>
    <n v="4"/>
    <n v="-16.38"/>
  </r>
  <r>
    <n v="7769"/>
    <d v="2017-06-17T00:00:00"/>
    <x v="3"/>
    <x v="5"/>
    <x v="371"/>
    <x v="26"/>
    <x v="0"/>
    <x v="2"/>
    <x v="1554"/>
    <x v="1190"/>
    <n v="3"/>
    <n v="-32.93"/>
  </r>
  <r>
    <n v="7770"/>
    <d v="2017-06-17T00:00:00"/>
    <x v="3"/>
    <x v="5"/>
    <x v="50"/>
    <x v="20"/>
    <x v="2"/>
    <x v="15"/>
    <x v="1821"/>
    <x v="4638"/>
    <n v="5"/>
    <n v="1668.21"/>
  </r>
  <r>
    <n v="7771"/>
    <d v="2017-06-17T00:00:00"/>
    <x v="3"/>
    <x v="5"/>
    <x v="50"/>
    <x v="20"/>
    <x v="2"/>
    <x v="9"/>
    <x v="1822"/>
    <x v="4639"/>
    <n v="3"/>
    <n v="8.11"/>
  </r>
  <r>
    <n v="7772"/>
    <d v="2017-06-18T00:00:00"/>
    <x v="3"/>
    <x v="5"/>
    <x v="583"/>
    <x v="3"/>
    <x v="1"/>
    <x v="11"/>
    <x v="1049"/>
    <x v="4640"/>
    <n v="9"/>
    <n v="75.59"/>
  </r>
  <r>
    <n v="7773"/>
    <d v="2017-06-18T00:00:00"/>
    <x v="3"/>
    <x v="5"/>
    <x v="583"/>
    <x v="3"/>
    <x v="0"/>
    <x v="0"/>
    <x v="1595"/>
    <x v="2167"/>
    <n v="6"/>
    <n v="19.05"/>
  </r>
  <r>
    <n v="7774"/>
    <d v="2017-06-18T00:00:00"/>
    <x v="3"/>
    <x v="5"/>
    <x v="646"/>
    <x v="0"/>
    <x v="0"/>
    <x v="0"/>
    <x v="705"/>
    <x v="230"/>
    <n v="3"/>
    <n v="23.24"/>
  </r>
  <r>
    <n v="7775"/>
    <d v="2017-06-19T00:00:00"/>
    <x v="3"/>
    <x v="5"/>
    <x v="444"/>
    <x v="20"/>
    <x v="0"/>
    <x v="0"/>
    <x v="1566"/>
    <x v="148"/>
    <n v="2"/>
    <n v="45.98"/>
  </r>
  <r>
    <n v="7776"/>
    <d v="2017-06-19T00:00:00"/>
    <x v="3"/>
    <x v="5"/>
    <x v="444"/>
    <x v="20"/>
    <x v="2"/>
    <x v="9"/>
    <x v="932"/>
    <x v="4641"/>
    <n v="8"/>
    <n v="10.31"/>
  </r>
  <r>
    <n v="7777"/>
    <d v="2017-06-19T00:00:00"/>
    <x v="3"/>
    <x v="5"/>
    <x v="251"/>
    <x v="0"/>
    <x v="0"/>
    <x v="14"/>
    <x v="1360"/>
    <x v="4642"/>
    <n v="1"/>
    <n v="0.84"/>
  </r>
  <r>
    <n v="7778"/>
    <d v="2017-06-19T00:00:00"/>
    <x v="3"/>
    <x v="5"/>
    <x v="251"/>
    <x v="0"/>
    <x v="0"/>
    <x v="2"/>
    <x v="1054"/>
    <x v="2186"/>
    <n v="2"/>
    <n v="-32.64"/>
  </r>
  <r>
    <n v="7779"/>
    <d v="2017-06-19T00:00:00"/>
    <x v="3"/>
    <x v="5"/>
    <x v="456"/>
    <x v="0"/>
    <x v="0"/>
    <x v="12"/>
    <x v="1574"/>
    <x v="4643"/>
    <n v="1"/>
    <n v="-5.21"/>
  </r>
  <r>
    <n v="7780"/>
    <d v="2017-06-19T00:00:00"/>
    <x v="3"/>
    <x v="5"/>
    <x v="456"/>
    <x v="0"/>
    <x v="0"/>
    <x v="12"/>
    <x v="1246"/>
    <x v="4644"/>
    <n v="1"/>
    <n v="-1.1100000000000001"/>
  </r>
  <r>
    <n v="7781"/>
    <d v="2017-06-19T00:00:00"/>
    <x v="3"/>
    <x v="5"/>
    <x v="456"/>
    <x v="0"/>
    <x v="0"/>
    <x v="0"/>
    <x v="1765"/>
    <x v="4645"/>
    <n v="8"/>
    <n v="47.51"/>
  </r>
  <r>
    <n v="7782"/>
    <d v="2017-06-19T00:00:00"/>
    <x v="3"/>
    <x v="5"/>
    <x v="121"/>
    <x v="10"/>
    <x v="1"/>
    <x v="5"/>
    <x v="1434"/>
    <x v="4646"/>
    <n v="6"/>
    <n v="-43.44"/>
  </r>
  <r>
    <n v="7783"/>
    <d v="2017-06-19T00:00:00"/>
    <x v="3"/>
    <x v="5"/>
    <x v="121"/>
    <x v="10"/>
    <x v="1"/>
    <x v="8"/>
    <x v="1527"/>
    <x v="4647"/>
    <n v="3"/>
    <n v="7.27"/>
  </r>
  <r>
    <n v="7784"/>
    <d v="2017-06-19T00:00:00"/>
    <x v="3"/>
    <x v="5"/>
    <x v="121"/>
    <x v="10"/>
    <x v="2"/>
    <x v="9"/>
    <x v="963"/>
    <x v="3553"/>
    <n v="9"/>
    <n v="1.53"/>
  </r>
  <r>
    <n v="7785"/>
    <d v="2017-06-19T00:00:00"/>
    <x v="3"/>
    <x v="5"/>
    <x v="35"/>
    <x v="0"/>
    <x v="0"/>
    <x v="3"/>
    <x v="1467"/>
    <x v="4038"/>
    <n v="3"/>
    <n v="-11.02"/>
  </r>
  <r>
    <n v="7786"/>
    <d v="2017-06-19T00:00:00"/>
    <x v="3"/>
    <x v="5"/>
    <x v="35"/>
    <x v="0"/>
    <x v="1"/>
    <x v="13"/>
    <x v="280"/>
    <x v="4648"/>
    <n v="3"/>
    <n v="-84.96"/>
  </r>
  <r>
    <n v="7787"/>
    <d v="2017-06-19T00:00:00"/>
    <x v="3"/>
    <x v="5"/>
    <x v="763"/>
    <x v="20"/>
    <x v="0"/>
    <x v="2"/>
    <x v="242"/>
    <x v="261"/>
    <n v="2"/>
    <n v="6.47"/>
  </r>
  <r>
    <n v="7788"/>
    <d v="2017-06-19T00:00:00"/>
    <x v="3"/>
    <x v="5"/>
    <x v="763"/>
    <x v="20"/>
    <x v="0"/>
    <x v="3"/>
    <x v="96"/>
    <x v="3788"/>
    <n v="3"/>
    <n v="3.76"/>
  </r>
  <r>
    <n v="7789"/>
    <d v="2017-06-19T00:00:00"/>
    <x v="3"/>
    <x v="5"/>
    <x v="208"/>
    <x v="3"/>
    <x v="1"/>
    <x v="8"/>
    <x v="109"/>
    <x v="4649"/>
    <n v="4"/>
    <n v="21.13"/>
  </r>
  <r>
    <n v="7790"/>
    <d v="2017-06-19T00:00:00"/>
    <x v="3"/>
    <x v="5"/>
    <x v="208"/>
    <x v="3"/>
    <x v="0"/>
    <x v="0"/>
    <x v="1788"/>
    <x v="396"/>
    <n v="2"/>
    <n v="11.54"/>
  </r>
  <r>
    <n v="7791"/>
    <d v="2017-06-20T00:00:00"/>
    <x v="3"/>
    <x v="5"/>
    <x v="546"/>
    <x v="23"/>
    <x v="2"/>
    <x v="9"/>
    <x v="1300"/>
    <x v="104"/>
    <n v="3"/>
    <n v="71.989999999999995"/>
  </r>
  <r>
    <n v="7792"/>
    <d v="2017-06-20T00:00:00"/>
    <x v="3"/>
    <x v="5"/>
    <x v="546"/>
    <x v="23"/>
    <x v="0"/>
    <x v="1"/>
    <x v="1"/>
    <x v="1445"/>
    <n v="2"/>
    <n v="4.8099999999999996"/>
  </r>
  <r>
    <n v="7793"/>
    <d v="2017-06-20T00:00:00"/>
    <x v="3"/>
    <x v="5"/>
    <x v="617"/>
    <x v="20"/>
    <x v="2"/>
    <x v="9"/>
    <x v="1241"/>
    <x v="33"/>
    <n v="5"/>
    <n v="15"/>
  </r>
  <r>
    <n v="7794"/>
    <d v="2017-06-20T00:00:00"/>
    <x v="3"/>
    <x v="5"/>
    <x v="617"/>
    <x v="20"/>
    <x v="0"/>
    <x v="3"/>
    <x v="583"/>
    <x v="2868"/>
    <n v="3"/>
    <n v="18.600000000000001"/>
  </r>
  <r>
    <n v="7795"/>
    <d v="2017-06-20T00:00:00"/>
    <x v="3"/>
    <x v="5"/>
    <x v="43"/>
    <x v="10"/>
    <x v="0"/>
    <x v="0"/>
    <x v="708"/>
    <x v="792"/>
    <n v="6"/>
    <n v="10.89"/>
  </r>
  <r>
    <n v="7796"/>
    <d v="2017-06-20T00:00:00"/>
    <x v="3"/>
    <x v="5"/>
    <x v="43"/>
    <x v="10"/>
    <x v="0"/>
    <x v="4"/>
    <x v="175"/>
    <x v="607"/>
    <n v="2"/>
    <n v="0.59"/>
  </r>
  <r>
    <n v="7797"/>
    <d v="2017-06-20T00:00:00"/>
    <x v="3"/>
    <x v="5"/>
    <x v="137"/>
    <x v="16"/>
    <x v="0"/>
    <x v="2"/>
    <x v="1811"/>
    <x v="785"/>
    <n v="1"/>
    <n v="0.33"/>
  </r>
  <r>
    <n v="7798"/>
    <d v="2017-06-20T00:00:00"/>
    <x v="3"/>
    <x v="5"/>
    <x v="194"/>
    <x v="6"/>
    <x v="0"/>
    <x v="0"/>
    <x v="1703"/>
    <x v="331"/>
    <n v="5"/>
    <n v="15.55"/>
  </r>
  <r>
    <n v="7799"/>
    <d v="2017-06-20T00:00:00"/>
    <x v="3"/>
    <x v="5"/>
    <x v="194"/>
    <x v="6"/>
    <x v="2"/>
    <x v="6"/>
    <x v="696"/>
    <x v="1353"/>
    <n v="4"/>
    <n v="125.99"/>
  </r>
  <r>
    <n v="7800"/>
    <d v="2017-06-21T00:00:00"/>
    <x v="3"/>
    <x v="5"/>
    <x v="83"/>
    <x v="10"/>
    <x v="1"/>
    <x v="8"/>
    <x v="289"/>
    <x v="3158"/>
    <n v="5"/>
    <n v="2.46"/>
  </r>
  <r>
    <n v="7801"/>
    <d v="2017-06-21T00:00:00"/>
    <x v="3"/>
    <x v="5"/>
    <x v="83"/>
    <x v="10"/>
    <x v="0"/>
    <x v="3"/>
    <x v="1461"/>
    <x v="4650"/>
    <n v="6"/>
    <n v="-34.380000000000003"/>
  </r>
  <r>
    <n v="7802"/>
    <d v="2017-06-21T00:00:00"/>
    <x v="3"/>
    <x v="5"/>
    <x v="469"/>
    <x v="48"/>
    <x v="0"/>
    <x v="3"/>
    <x v="275"/>
    <x v="4651"/>
    <n v="5"/>
    <n v="40.380000000000003"/>
  </r>
  <r>
    <n v="7803"/>
    <d v="2017-06-21T00:00:00"/>
    <x v="3"/>
    <x v="5"/>
    <x v="469"/>
    <x v="48"/>
    <x v="0"/>
    <x v="3"/>
    <x v="253"/>
    <x v="274"/>
    <n v="2"/>
    <n v="3.06"/>
  </r>
  <r>
    <n v="7804"/>
    <d v="2017-06-21T00:00:00"/>
    <x v="3"/>
    <x v="5"/>
    <x v="469"/>
    <x v="48"/>
    <x v="0"/>
    <x v="0"/>
    <x v="1463"/>
    <x v="591"/>
    <n v="8"/>
    <n v="219.44"/>
  </r>
  <r>
    <n v="7805"/>
    <d v="2017-06-22T00:00:00"/>
    <x v="3"/>
    <x v="5"/>
    <x v="284"/>
    <x v="16"/>
    <x v="0"/>
    <x v="10"/>
    <x v="858"/>
    <x v="4652"/>
    <n v="3"/>
    <n v="12.69"/>
  </r>
  <r>
    <n v="7806"/>
    <d v="2017-06-22T00:00:00"/>
    <x v="3"/>
    <x v="5"/>
    <x v="485"/>
    <x v="2"/>
    <x v="0"/>
    <x v="3"/>
    <x v="1467"/>
    <x v="450"/>
    <n v="3"/>
    <n v="-7.58"/>
  </r>
  <r>
    <n v="7807"/>
    <d v="2017-06-22T00:00:00"/>
    <x v="3"/>
    <x v="5"/>
    <x v="485"/>
    <x v="2"/>
    <x v="0"/>
    <x v="3"/>
    <x v="471"/>
    <x v="4653"/>
    <n v="5"/>
    <n v="-23.89"/>
  </r>
  <r>
    <n v="7808"/>
    <d v="2017-06-22T00:00:00"/>
    <x v="3"/>
    <x v="5"/>
    <x v="485"/>
    <x v="2"/>
    <x v="0"/>
    <x v="2"/>
    <x v="1811"/>
    <x v="3720"/>
    <n v="2"/>
    <n v="0.67"/>
  </r>
  <r>
    <n v="7809"/>
    <d v="2017-06-22T00:00:00"/>
    <x v="3"/>
    <x v="5"/>
    <x v="519"/>
    <x v="1"/>
    <x v="0"/>
    <x v="3"/>
    <x v="753"/>
    <x v="3751"/>
    <n v="3"/>
    <n v="-5.01"/>
  </r>
  <r>
    <n v="7810"/>
    <d v="2017-06-22T00:00:00"/>
    <x v="3"/>
    <x v="5"/>
    <x v="81"/>
    <x v="14"/>
    <x v="1"/>
    <x v="5"/>
    <x v="528"/>
    <x v="4654"/>
    <n v="2"/>
    <n v="146.38999999999999"/>
  </r>
  <r>
    <n v="7811"/>
    <d v="2017-06-24T00:00:00"/>
    <x v="3"/>
    <x v="5"/>
    <x v="337"/>
    <x v="10"/>
    <x v="0"/>
    <x v="0"/>
    <x v="1674"/>
    <x v="4223"/>
    <n v="3"/>
    <n v="6.8"/>
  </r>
  <r>
    <n v="7812"/>
    <d v="2017-06-24T00:00:00"/>
    <x v="3"/>
    <x v="5"/>
    <x v="740"/>
    <x v="3"/>
    <x v="0"/>
    <x v="4"/>
    <x v="698"/>
    <x v="4655"/>
    <n v="8"/>
    <n v="25.9"/>
  </r>
  <r>
    <n v="7813"/>
    <d v="2017-06-24T00:00:00"/>
    <x v="3"/>
    <x v="5"/>
    <x v="62"/>
    <x v="3"/>
    <x v="0"/>
    <x v="4"/>
    <x v="456"/>
    <x v="4656"/>
    <n v="8"/>
    <n v="111.82"/>
  </r>
  <r>
    <n v="7814"/>
    <d v="2017-06-24T00:00:00"/>
    <x v="3"/>
    <x v="5"/>
    <x v="62"/>
    <x v="3"/>
    <x v="0"/>
    <x v="4"/>
    <x v="29"/>
    <x v="4657"/>
    <n v="9"/>
    <n v="11.82"/>
  </r>
  <r>
    <n v="7815"/>
    <d v="2017-06-24T00:00:00"/>
    <x v="3"/>
    <x v="5"/>
    <x v="208"/>
    <x v="20"/>
    <x v="1"/>
    <x v="8"/>
    <x v="1630"/>
    <x v="4658"/>
    <n v="3"/>
    <n v="49.8"/>
  </r>
  <r>
    <n v="7816"/>
    <d v="2017-06-24T00:00:00"/>
    <x v="3"/>
    <x v="5"/>
    <x v="208"/>
    <x v="20"/>
    <x v="1"/>
    <x v="5"/>
    <x v="1182"/>
    <x v="917"/>
    <n v="2"/>
    <n v="32.630000000000003"/>
  </r>
  <r>
    <n v="7817"/>
    <d v="2017-06-24T00:00:00"/>
    <x v="3"/>
    <x v="5"/>
    <x v="543"/>
    <x v="1"/>
    <x v="0"/>
    <x v="3"/>
    <x v="8"/>
    <x v="4355"/>
    <n v="3"/>
    <n v="-320.24"/>
  </r>
  <r>
    <n v="7818"/>
    <d v="2017-06-24T00:00:00"/>
    <x v="3"/>
    <x v="5"/>
    <x v="543"/>
    <x v="1"/>
    <x v="0"/>
    <x v="0"/>
    <x v="127"/>
    <x v="1207"/>
    <n v="3"/>
    <n v="3.21"/>
  </r>
  <r>
    <n v="7819"/>
    <d v="2017-06-24T00:00:00"/>
    <x v="3"/>
    <x v="5"/>
    <x v="73"/>
    <x v="3"/>
    <x v="0"/>
    <x v="7"/>
    <x v="299"/>
    <x v="633"/>
    <n v="1"/>
    <n v="1.35"/>
  </r>
  <r>
    <n v="7820"/>
    <d v="2017-06-24T00:00:00"/>
    <x v="3"/>
    <x v="5"/>
    <x v="256"/>
    <x v="43"/>
    <x v="0"/>
    <x v="3"/>
    <x v="213"/>
    <x v="4659"/>
    <n v="3"/>
    <n v="48.38"/>
  </r>
  <r>
    <n v="7821"/>
    <d v="2017-06-25T00:00:00"/>
    <x v="3"/>
    <x v="5"/>
    <x v="770"/>
    <x v="11"/>
    <x v="0"/>
    <x v="1"/>
    <x v="798"/>
    <x v="4660"/>
    <n v="6"/>
    <n v="26.64"/>
  </r>
  <r>
    <n v="7822"/>
    <d v="2017-06-25T00:00:00"/>
    <x v="3"/>
    <x v="5"/>
    <x v="770"/>
    <x v="11"/>
    <x v="0"/>
    <x v="4"/>
    <x v="1185"/>
    <x v="373"/>
    <n v="2"/>
    <n v="0.73"/>
  </r>
  <r>
    <n v="7823"/>
    <d v="2017-06-25T00:00:00"/>
    <x v="3"/>
    <x v="5"/>
    <x v="770"/>
    <x v="11"/>
    <x v="0"/>
    <x v="7"/>
    <x v="122"/>
    <x v="4661"/>
    <n v="3"/>
    <n v="-2.12"/>
  </r>
  <r>
    <n v="7824"/>
    <d v="2017-06-25T00:00:00"/>
    <x v="3"/>
    <x v="5"/>
    <x v="481"/>
    <x v="22"/>
    <x v="1"/>
    <x v="13"/>
    <x v="280"/>
    <x v="4662"/>
    <n v="4"/>
    <n v="148.13999999999999"/>
  </r>
  <r>
    <n v="7825"/>
    <d v="2017-06-25T00:00:00"/>
    <x v="3"/>
    <x v="5"/>
    <x v="667"/>
    <x v="1"/>
    <x v="2"/>
    <x v="6"/>
    <x v="446"/>
    <x v="1289"/>
    <n v="2"/>
    <n v="16.7"/>
  </r>
  <r>
    <n v="7826"/>
    <d v="2017-06-25T00:00:00"/>
    <x v="3"/>
    <x v="5"/>
    <x v="417"/>
    <x v="20"/>
    <x v="1"/>
    <x v="11"/>
    <x v="853"/>
    <x v="4663"/>
    <n v="1"/>
    <n v="-5.01"/>
  </r>
  <r>
    <n v="7827"/>
    <d v="2017-06-26T00:00:00"/>
    <x v="3"/>
    <x v="5"/>
    <x v="635"/>
    <x v="3"/>
    <x v="0"/>
    <x v="2"/>
    <x v="132"/>
    <x v="4664"/>
    <n v="12"/>
    <n v="1.68"/>
  </r>
  <r>
    <n v="7828"/>
    <d v="2017-06-26T00:00:00"/>
    <x v="3"/>
    <x v="5"/>
    <x v="128"/>
    <x v="14"/>
    <x v="0"/>
    <x v="0"/>
    <x v="443"/>
    <x v="2077"/>
    <n v="1"/>
    <n v="2.04"/>
  </r>
  <r>
    <n v="7829"/>
    <d v="2017-06-26T00:00:00"/>
    <x v="3"/>
    <x v="5"/>
    <x v="128"/>
    <x v="14"/>
    <x v="0"/>
    <x v="4"/>
    <x v="581"/>
    <x v="3024"/>
    <n v="4"/>
    <n v="5.41"/>
  </r>
  <r>
    <n v="7830"/>
    <d v="2017-06-26T00:00:00"/>
    <x v="3"/>
    <x v="5"/>
    <x v="128"/>
    <x v="14"/>
    <x v="2"/>
    <x v="6"/>
    <x v="418"/>
    <x v="4665"/>
    <n v="8"/>
    <n v="135.97999999999999"/>
  </r>
  <r>
    <n v="7831"/>
    <d v="2017-06-26T00:00:00"/>
    <x v="3"/>
    <x v="5"/>
    <x v="674"/>
    <x v="18"/>
    <x v="1"/>
    <x v="8"/>
    <x v="1401"/>
    <x v="4666"/>
    <n v="5"/>
    <n v="31.59"/>
  </r>
  <r>
    <n v="7832"/>
    <d v="2017-06-26T00:00:00"/>
    <x v="3"/>
    <x v="5"/>
    <x v="377"/>
    <x v="26"/>
    <x v="2"/>
    <x v="9"/>
    <x v="1416"/>
    <x v="3154"/>
    <n v="9"/>
    <n v="64.790000000000006"/>
  </r>
  <r>
    <n v="7833"/>
    <d v="2017-06-26T00:00:00"/>
    <x v="3"/>
    <x v="5"/>
    <x v="236"/>
    <x v="20"/>
    <x v="2"/>
    <x v="6"/>
    <x v="463"/>
    <x v="104"/>
    <n v="3"/>
    <n v="67.19"/>
  </r>
  <r>
    <n v="7834"/>
    <d v="2017-06-26T00:00:00"/>
    <x v="3"/>
    <x v="5"/>
    <x v="393"/>
    <x v="2"/>
    <x v="2"/>
    <x v="6"/>
    <x v="904"/>
    <x v="4667"/>
    <n v="3"/>
    <n v="41.79"/>
  </r>
  <r>
    <n v="7835"/>
    <d v="2017-06-26T00:00:00"/>
    <x v="3"/>
    <x v="5"/>
    <x v="393"/>
    <x v="2"/>
    <x v="2"/>
    <x v="6"/>
    <x v="980"/>
    <x v="4668"/>
    <n v="14"/>
    <n v="72.790000000000006"/>
  </r>
  <r>
    <n v="7836"/>
    <d v="2017-06-26T00:00:00"/>
    <x v="3"/>
    <x v="5"/>
    <x v="696"/>
    <x v="16"/>
    <x v="0"/>
    <x v="1"/>
    <x v="912"/>
    <x v="4441"/>
    <n v="6"/>
    <n v="4.68"/>
  </r>
  <r>
    <n v="7837"/>
    <d v="2017-06-26T00:00:00"/>
    <x v="3"/>
    <x v="5"/>
    <x v="696"/>
    <x v="16"/>
    <x v="1"/>
    <x v="5"/>
    <x v="1495"/>
    <x v="4669"/>
    <n v="3"/>
    <n v="-13.68"/>
  </r>
  <r>
    <n v="7838"/>
    <d v="2017-06-26T00:00:00"/>
    <x v="3"/>
    <x v="5"/>
    <x v="445"/>
    <x v="20"/>
    <x v="0"/>
    <x v="2"/>
    <x v="509"/>
    <x v="52"/>
    <n v="3"/>
    <n v="0"/>
  </r>
  <r>
    <n v="7839"/>
    <d v="2017-06-26T00:00:00"/>
    <x v="3"/>
    <x v="5"/>
    <x v="134"/>
    <x v="20"/>
    <x v="0"/>
    <x v="3"/>
    <x v="413"/>
    <x v="4670"/>
    <n v="2"/>
    <n v="37.11"/>
  </r>
  <r>
    <n v="7840"/>
    <d v="2017-06-26T00:00:00"/>
    <x v="3"/>
    <x v="5"/>
    <x v="134"/>
    <x v="20"/>
    <x v="0"/>
    <x v="14"/>
    <x v="1745"/>
    <x v="1680"/>
    <n v="5"/>
    <n v="8.24"/>
  </r>
  <r>
    <n v="7841"/>
    <d v="2017-06-26T00:00:00"/>
    <x v="3"/>
    <x v="5"/>
    <x v="134"/>
    <x v="20"/>
    <x v="0"/>
    <x v="2"/>
    <x v="168"/>
    <x v="4671"/>
    <n v="4"/>
    <n v="214.16"/>
  </r>
  <r>
    <n v="7842"/>
    <d v="2017-06-26T00:00:00"/>
    <x v="3"/>
    <x v="5"/>
    <x v="134"/>
    <x v="20"/>
    <x v="0"/>
    <x v="0"/>
    <x v="1226"/>
    <x v="2936"/>
    <n v="3"/>
    <n v="31.52"/>
  </r>
  <r>
    <n v="7843"/>
    <d v="2017-06-27T00:00:00"/>
    <x v="3"/>
    <x v="5"/>
    <x v="415"/>
    <x v="20"/>
    <x v="1"/>
    <x v="5"/>
    <x v="478"/>
    <x v="4672"/>
    <n v="3"/>
    <n v="31.94"/>
  </r>
  <r>
    <n v="7844"/>
    <d v="2017-06-27T00:00:00"/>
    <x v="3"/>
    <x v="5"/>
    <x v="217"/>
    <x v="40"/>
    <x v="0"/>
    <x v="0"/>
    <x v="1089"/>
    <x v="4673"/>
    <n v="3"/>
    <n v="9.23"/>
  </r>
  <r>
    <n v="7845"/>
    <d v="2017-06-27T00:00:00"/>
    <x v="3"/>
    <x v="5"/>
    <x v="203"/>
    <x v="22"/>
    <x v="0"/>
    <x v="0"/>
    <x v="1257"/>
    <x v="5"/>
    <n v="3"/>
    <n v="9.33"/>
  </r>
  <r>
    <n v="7846"/>
    <d v="2017-06-27T00:00:00"/>
    <x v="3"/>
    <x v="5"/>
    <x v="203"/>
    <x v="22"/>
    <x v="1"/>
    <x v="8"/>
    <x v="1306"/>
    <x v="4674"/>
    <n v="3"/>
    <n v="40.42"/>
  </r>
  <r>
    <n v="7847"/>
    <d v="2017-06-27T00:00:00"/>
    <x v="3"/>
    <x v="5"/>
    <x v="203"/>
    <x v="22"/>
    <x v="2"/>
    <x v="9"/>
    <x v="1044"/>
    <x v="3126"/>
    <n v="5"/>
    <n v="244.62"/>
  </r>
  <r>
    <n v="7848"/>
    <d v="2017-06-29T00:00:00"/>
    <x v="3"/>
    <x v="5"/>
    <x v="78"/>
    <x v="3"/>
    <x v="0"/>
    <x v="2"/>
    <x v="1380"/>
    <x v="4675"/>
    <n v="2"/>
    <n v="310.99"/>
  </r>
  <r>
    <n v="7849"/>
    <d v="2017-06-29T00:00:00"/>
    <x v="3"/>
    <x v="5"/>
    <x v="116"/>
    <x v="28"/>
    <x v="0"/>
    <x v="12"/>
    <x v="1532"/>
    <x v="994"/>
    <n v="3"/>
    <n v="90.74"/>
  </r>
  <r>
    <n v="7850"/>
    <d v="2017-06-29T00:00:00"/>
    <x v="3"/>
    <x v="5"/>
    <x v="116"/>
    <x v="28"/>
    <x v="0"/>
    <x v="3"/>
    <x v="872"/>
    <x v="4459"/>
    <n v="2"/>
    <n v="5.77"/>
  </r>
  <r>
    <n v="7851"/>
    <d v="2017-06-29T00:00:00"/>
    <x v="3"/>
    <x v="5"/>
    <x v="189"/>
    <x v="3"/>
    <x v="0"/>
    <x v="3"/>
    <x v="715"/>
    <x v="4676"/>
    <n v="9"/>
    <n v="101.58"/>
  </r>
  <r>
    <n v="7852"/>
    <d v="2017-06-29T00:00:00"/>
    <x v="3"/>
    <x v="5"/>
    <x v="452"/>
    <x v="0"/>
    <x v="0"/>
    <x v="0"/>
    <x v="1587"/>
    <x v="193"/>
    <n v="1"/>
    <n v="1.81"/>
  </r>
  <r>
    <n v="7853"/>
    <d v="2017-06-29T00:00:00"/>
    <x v="3"/>
    <x v="5"/>
    <x v="494"/>
    <x v="3"/>
    <x v="0"/>
    <x v="3"/>
    <x v="57"/>
    <x v="4326"/>
    <n v="5"/>
    <n v="302.37"/>
  </r>
  <r>
    <n v="7854"/>
    <d v="2017-06-29T00:00:00"/>
    <x v="3"/>
    <x v="5"/>
    <x v="494"/>
    <x v="3"/>
    <x v="0"/>
    <x v="2"/>
    <x v="994"/>
    <x v="4677"/>
    <n v="3"/>
    <n v="39.21"/>
  </r>
  <r>
    <n v="7855"/>
    <d v="2017-06-29T00:00:00"/>
    <x v="3"/>
    <x v="5"/>
    <x v="494"/>
    <x v="3"/>
    <x v="0"/>
    <x v="4"/>
    <x v="1759"/>
    <x v="2410"/>
    <n v="2"/>
    <n v="3.04"/>
  </r>
  <r>
    <n v="7856"/>
    <d v="2017-06-29T00:00:00"/>
    <x v="3"/>
    <x v="5"/>
    <x v="494"/>
    <x v="3"/>
    <x v="2"/>
    <x v="9"/>
    <x v="111"/>
    <x v="113"/>
    <n v="3"/>
    <n v="22.43"/>
  </r>
  <r>
    <n v="7857"/>
    <d v="2017-06-29T00:00:00"/>
    <x v="3"/>
    <x v="5"/>
    <x v="696"/>
    <x v="37"/>
    <x v="1"/>
    <x v="11"/>
    <x v="1233"/>
    <x v="815"/>
    <n v="9"/>
    <n v="185.26"/>
  </r>
  <r>
    <n v="7858"/>
    <d v="2017-06-29T00:00:00"/>
    <x v="3"/>
    <x v="5"/>
    <x v="696"/>
    <x v="37"/>
    <x v="0"/>
    <x v="14"/>
    <x v="654"/>
    <x v="4678"/>
    <n v="3"/>
    <n v="7.98"/>
  </r>
  <r>
    <n v="7859"/>
    <d v="2017-06-29T00:00:00"/>
    <x v="3"/>
    <x v="5"/>
    <x v="696"/>
    <x v="37"/>
    <x v="1"/>
    <x v="8"/>
    <x v="1716"/>
    <x v="111"/>
    <n v="2"/>
    <n v="8.5500000000000007"/>
  </r>
  <r>
    <n v="7860"/>
    <d v="2017-06-29T00:00:00"/>
    <x v="3"/>
    <x v="5"/>
    <x v="297"/>
    <x v="0"/>
    <x v="0"/>
    <x v="12"/>
    <x v="316"/>
    <x v="1120"/>
    <n v="2"/>
    <n v="-54.55"/>
  </r>
  <r>
    <n v="7861"/>
    <d v="2017-06-29T00:00:00"/>
    <x v="3"/>
    <x v="5"/>
    <x v="297"/>
    <x v="0"/>
    <x v="1"/>
    <x v="13"/>
    <x v="582"/>
    <x v="4679"/>
    <n v="3"/>
    <n v="-39.51"/>
  </r>
  <r>
    <n v="7862"/>
    <d v="2017-06-29T00:00:00"/>
    <x v="3"/>
    <x v="5"/>
    <x v="297"/>
    <x v="0"/>
    <x v="1"/>
    <x v="11"/>
    <x v="1446"/>
    <x v="4680"/>
    <n v="3"/>
    <n v="-96.47"/>
  </r>
  <r>
    <n v="7863"/>
    <d v="2017-06-30T00:00:00"/>
    <x v="3"/>
    <x v="5"/>
    <x v="665"/>
    <x v="17"/>
    <x v="0"/>
    <x v="3"/>
    <x v="1414"/>
    <x v="4681"/>
    <n v="3"/>
    <n v="25.58"/>
  </r>
  <r>
    <n v="7864"/>
    <d v="2017-06-30T00:00:00"/>
    <x v="3"/>
    <x v="5"/>
    <x v="320"/>
    <x v="20"/>
    <x v="1"/>
    <x v="13"/>
    <x v="1091"/>
    <x v="2448"/>
    <n v="5"/>
    <n v="-295.98"/>
  </r>
  <r>
    <n v="7865"/>
    <d v="2017-06-30T00:00:00"/>
    <x v="3"/>
    <x v="5"/>
    <x v="565"/>
    <x v="20"/>
    <x v="0"/>
    <x v="2"/>
    <x v="1303"/>
    <x v="4682"/>
    <n v="7"/>
    <n v="67.11"/>
  </r>
  <r>
    <n v="7866"/>
    <d v="2017-06-30T00:00:00"/>
    <x v="3"/>
    <x v="5"/>
    <x v="565"/>
    <x v="20"/>
    <x v="1"/>
    <x v="8"/>
    <x v="1087"/>
    <x v="4297"/>
    <n v="1"/>
    <n v="9.7799999999999994"/>
  </r>
  <r>
    <n v="7867"/>
    <d v="2017-06-30T00:00:00"/>
    <x v="3"/>
    <x v="5"/>
    <x v="292"/>
    <x v="1"/>
    <x v="2"/>
    <x v="6"/>
    <x v="1085"/>
    <x v="3766"/>
    <n v="2"/>
    <n v="125.2"/>
  </r>
  <r>
    <n v="7868"/>
    <d v="2017-06-30T00:00:00"/>
    <x v="3"/>
    <x v="5"/>
    <x v="292"/>
    <x v="1"/>
    <x v="1"/>
    <x v="5"/>
    <x v="927"/>
    <x v="4683"/>
    <n v="3"/>
    <n v="-178.85"/>
  </r>
  <r>
    <n v="7869"/>
    <d v="2017-06-30T00:00:00"/>
    <x v="3"/>
    <x v="5"/>
    <x v="292"/>
    <x v="1"/>
    <x v="1"/>
    <x v="8"/>
    <x v="1230"/>
    <x v="4684"/>
    <n v="2"/>
    <n v="-10.31"/>
  </r>
  <r>
    <n v="7870"/>
    <d v="2017-06-30T00:00:00"/>
    <x v="3"/>
    <x v="5"/>
    <x v="762"/>
    <x v="15"/>
    <x v="1"/>
    <x v="8"/>
    <x v="557"/>
    <x v="622"/>
    <n v="2"/>
    <n v="5.37"/>
  </r>
  <r>
    <n v="7871"/>
    <d v="2017-06-30T00:00:00"/>
    <x v="3"/>
    <x v="5"/>
    <x v="405"/>
    <x v="3"/>
    <x v="1"/>
    <x v="11"/>
    <x v="76"/>
    <x v="1019"/>
    <n v="3"/>
    <n v="5.13"/>
  </r>
  <r>
    <n v="7872"/>
    <d v="2017-06-30T00:00:00"/>
    <x v="3"/>
    <x v="5"/>
    <x v="426"/>
    <x v="3"/>
    <x v="0"/>
    <x v="0"/>
    <x v="207"/>
    <x v="4030"/>
    <n v="5"/>
    <n v="100.43"/>
  </r>
  <r>
    <n v="7873"/>
    <d v="2017-06-30T00:00:00"/>
    <x v="3"/>
    <x v="5"/>
    <x v="37"/>
    <x v="20"/>
    <x v="0"/>
    <x v="2"/>
    <x v="880"/>
    <x v="1799"/>
    <n v="7"/>
    <n v="282.20999999999998"/>
  </r>
  <r>
    <n v="7874"/>
    <d v="2017-07-01T00:00:00"/>
    <x v="3"/>
    <x v="6"/>
    <x v="432"/>
    <x v="18"/>
    <x v="0"/>
    <x v="2"/>
    <x v="351"/>
    <x v="1204"/>
    <n v="4"/>
    <n v="13.32"/>
  </r>
  <r>
    <n v="7875"/>
    <d v="2017-07-01T00:00:00"/>
    <x v="3"/>
    <x v="6"/>
    <x v="432"/>
    <x v="18"/>
    <x v="0"/>
    <x v="3"/>
    <x v="313"/>
    <x v="4685"/>
    <n v="1"/>
    <n v="78.2"/>
  </r>
  <r>
    <n v="7876"/>
    <d v="2017-07-01T00:00:00"/>
    <x v="3"/>
    <x v="6"/>
    <x v="432"/>
    <x v="18"/>
    <x v="0"/>
    <x v="0"/>
    <x v="291"/>
    <x v="499"/>
    <n v="4"/>
    <n v="12.44"/>
  </r>
  <r>
    <n v="7877"/>
    <d v="2017-07-02T00:00:00"/>
    <x v="3"/>
    <x v="6"/>
    <x v="303"/>
    <x v="0"/>
    <x v="0"/>
    <x v="0"/>
    <x v="1289"/>
    <x v="4484"/>
    <n v="5"/>
    <n v="59.44"/>
  </r>
  <r>
    <n v="7878"/>
    <d v="2017-07-02T00:00:00"/>
    <x v="3"/>
    <x v="6"/>
    <x v="303"/>
    <x v="0"/>
    <x v="0"/>
    <x v="3"/>
    <x v="558"/>
    <x v="1804"/>
    <n v="4"/>
    <n v="-8.11"/>
  </r>
  <r>
    <n v="7879"/>
    <d v="2017-07-03T00:00:00"/>
    <x v="3"/>
    <x v="6"/>
    <x v="787"/>
    <x v="4"/>
    <x v="1"/>
    <x v="8"/>
    <x v="1180"/>
    <x v="664"/>
    <n v="1"/>
    <n v="5.52"/>
  </r>
  <r>
    <n v="7880"/>
    <d v="2017-07-03T00:00:00"/>
    <x v="3"/>
    <x v="6"/>
    <x v="787"/>
    <x v="4"/>
    <x v="2"/>
    <x v="6"/>
    <x v="307"/>
    <x v="341"/>
    <n v="3"/>
    <n v="77.75"/>
  </r>
  <r>
    <n v="7881"/>
    <d v="2017-07-03T00:00:00"/>
    <x v="3"/>
    <x v="6"/>
    <x v="598"/>
    <x v="25"/>
    <x v="0"/>
    <x v="4"/>
    <x v="29"/>
    <x v="3465"/>
    <n v="3"/>
    <n v="1.55"/>
  </r>
  <r>
    <n v="7882"/>
    <d v="2017-07-03T00:00:00"/>
    <x v="3"/>
    <x v="6"/>
    <x v="122"/>
    <x v="0"/>
    <x v="2"/>
    <x v="6"/>
    <x v="432"/>
    <x v="410"/>
    <n v="4"/>
    <n v="62.99"/>
  </r>
  <r>
    <n v="7883"/>
    <d v="2017-07-03T00:00:00"/>
    <x v="3"/>
    <x v="6"/>
    <x v="136"/>
    <x v="0"/>
    <x v="0"/>
    <x v="0"/>
    <x v="141"/>
    <x v="4686"/>
    <n v="7"/>
    <n v="92.44"/>
  </r>
  <r>
    <n v="7884"/>
    <d v="2017-07-03T00:00:00"/>
    <x v="3"/>
    <x v="6"/>
    <x v="136"/>
    <x v="0"/>
    <x v="2"/>
    <x v="15"/>
    <x v="1823"/>
    <x v="4687"/>
    <n v="3"/>
    <n v="49.76"/>
  </r>
  <r>
    <n v="7885"/>
    <d v="2017-07-03T00:00:00"/>
    <x v="3"/>
    <x v="6"/>
    <x v="103"/>
    <x v="31"/>
    <x v="1"/>
    <x v="8"/>
    <x v="339"/>
    <x v="4688"/>
    <n v="9"/>
    <n v="114.63"/>
  </r>
  <r>
    <n v="7886"/>
    <d v="2017-07-03T00:00:00"/>
    <x v="3"/>
    <x v="6"/>
    <x v="381"/>
    <x v="10"/>
    <x v="0"/>
    <x v="0"/>
    <x v="0"/>
    <x v="119"/>
    <n v="4"/>
    <n v="11.1"/>
  </r>
  <r>
    <n v="7887"/>
    <d v="2017-07-03T00:00:00"/>
    <x v="3"/>
    <x v="6"/>
    <x v="381"/>
    <x v="10"/>
    <x v="1"/>
    <x v="13"/>
    <x v="476"/>
    <x v="4689"/>
    <n v="2"/>
    <n v="-103.99"/>
  </r>
  <r>
    <n v="7888"/>
    <d v="2017-07-03T00:00:00"/>
    <x v="3"/>
    <x v="6"/>
    <x v="381"/>
    <x v="10"/>
    <x v="0"/>
    <x v="0"/>
    <x v="861"/>
    <x v="800"/>
    <n v="6"/>
    <n v="11.22"/>
  </r>
  <r>
    <n v="7889"/>
    <d v="2017-07-03T00:00:00"/>
    <x v="3"/>
    <x v="6"/>
    <x v="412"/>
    <x v="22"/>
    <x v="2"/>
    <x v="9"/>
    <x v="33"/>
    <x v="995"/>
    <n v="2"/>
    <n v="26.39"/>
  </r>
  <r>
    <n v="7890"/>
    <d v="2017-07-03T00:00:00"/>
    <x v="3"/>
    <x v="6"/>
    <x v="412"/>
    <x v="22"/>
    <x v="2"/>
    <x v="15"/>
    <x v="1645"/>
    <x v="4690"/>
    <n v="6"/>
    <n v="209.58"/>
  </r>
  <r>
    <n v="7891"/>
    <d v="2017-07-03T00:00:00"/>
    <x v="3"/>
    <x v="6"/>
    <x v="412"/>
    <x v="22"/>
    <x v="2"/>
    <x v="9"/>
    <x v="1208"/>
    <x v="1634"/>
    <n v="4"/>
    <n v="742.63"/>
  </r>
  <r>
    <n v="7892"/>
    <d v="2017-07-03T00:00:00"/>
    <x v="3"/>
    <x v="6"/>
    <x v="412"/>
    <x v="22"/>
    <x v="2"/>
    <x v="6"/>
    <x v="314"/>
    <x v="539"/>
    <n v="1"/>
    <n v="2.7"/>
  </r>
  <r>
    <n v="7893"/>
    <d v="2017-07-03T00:00:00"/>
    <x v="3"/>
    <x v="6"/>
    <x v="365"/>
    <x v="32"/>
    <x v="2"/>
    <x v="9"/>
    <x v="1326"/>
    <x v="4691"/>
    <n v="10"/>
    <n v="93.2"/>
  </r>
  <r>
    <n v="7894"/>
    <d v="2017-07-03T00:00:00"/>
    <x v="3"/>
    <x v="6"/>
    <x v="365"/>
    <x v="32"/>
    <x v="0"/>
    <x v="0"/>
    <x v="572"/>
    <x v="396"/>
    <n v="2"/>
    <n v="11.54"/>
  </r>
  <r>
    <n v="7895"/>
    <d v="2017-07-03T00:00:00"/>
    <x v="3"/>
    <x v="6"/>
    <x v="337"/>
    <x v="3"/>
    <x v="1"/>
    <x v="8"/>
    <x v="1261"/>
    <x v="4692"/>
    <n v="3"/>
    <n v="54.34"/>
  </r>
  <r>
    <n v="7896"/>
    <d v="2017-07-03T00:00:00"/>
    <x v="3"/>
    <x v="6"/>
    <x v="122"/>
    <x v="3"/>
    <x v="0"/>
    <x v="2"/>
    <x v="1125"/>
    <x v="692"/>
    <n v="4"/>
    <n v="0.88"/>
  </r>
  <r>
    <n v="7897"/>
    <d v="2017-07-03T00:00:00"/>
    <x v="3"/>
    <x v="6"/>
    <x v="627"/>
    <x v="25"/>
    <x v="2"/>
    <x v="9"/>
    <x v="623"/>
    <x v="2499"/>
    <n v="2"/>
    <n v="-2.7"/>
  </r>
  <r>
    <n v="7898"/>
    <d v="2017-07-03T00:00:00"/>
    <x v="3"/>
    <x v="6"/>
    <x v="578"/>
    <x v="38"/>
    <x v="1"/>
    <x v="8"/>
    <x v="889"/>
    <x v="744"/>
    <n v="1"/>
    <n v="26.6"/>
  </r>
  <r>
    <n v="7899"/>
    <d v="2017-07-05T00:00:00"/>
    <x v="3"/>
    <x v="6"/>
    <x v="637"/>
    <x v="0"/>
    <x v="1"/>
    <x v="8"/>
    <x v="1630"/>
    <x v="4693"/>
    <n v="9"/>
    <n v="-348.63"/>
  </r>
  <r>
    <n v="7900"/>
    <d v="2017-07-05T00:00:00"/>
    <x v="3"/>
    <x v="6"/>
    <x v="637"/>
    <x v="0"/>
    <x v="0"/>
    <x v="3"/>
    <x v="130"/>
    <x v="4694"/>
    <n v="9"/>
    <n v="-17.66"/>
  </r>
  <r>
    <n v="7901"/>
    <d v="2017-07-05T00:00:00"/>
    <x v="3"/>
    <x v="6"/>
    <x v="637"/>
    <x v="0"/>
    <x v="0"/>
    <x v="0"/>
    <x v="1709"/>
    <x v="143"/>
    <n v="3"/>
    <n v="5.64"/>
  </r>
  <r>
    <n v="7902"/>
    <d v="2017-07-05T00:00:00"/>
    <x v="3"/>
    <x v="6"/>
    <x v="637"/>
    <x v="0"/>
    <x v="0"/>
    <x v="0"/>
    <x v="183"/>
    <x v="792"/>
    <n v="6"/>
    <n v="11.28"/>
  </r>
  <r>
    <n v="7903"/>
    <d v="2017-07-05T00:00:00"/>
    <x v="3"/>
    <x v="6"/>
    <x v="637"/>
    <x v="0"/>
    <x v="0"/>
    <x v="3"/>
    <x v="1414"/>
    <x v="4695"/>
    <n v="1"/>
    <n v="-10.42"/>
  </r>
  <r>
    <n v="7904"/>
    <d v="2017-07-05T00:00:00"/>
    <x v="3"/>
    <x v="6"/>
    <x v="105"/>
    <x v="40"/>
    <x v="2"/>
    <x v="6"/>
    <x v="1605"/>
    <x v="1813"/>
    <n v="4"/>
    <n v="22.39"/>
  </r>
  <r>
    <n v="7905"/>
    <d v="2017-07-06T00:00:00"/>
    <x v="3"/>
    <x v="6"/>
    <x v="470"/>
    <x v="2"/>
    <x v="0"/>
    <x v="3"/>
    <x v="73"/>
    <x v="797"/>
    <n v="2"/>
    <n v="-2.2599999999999998"/>
  </r>
  <r>
    <n v="7906"/>
    <d v="2017-07-06T00:00:00"/>
    <x v="3"/>
    <x v="6"/>
    <x v="470"/>
    <x v="2"/>
    <x v="0"/>
    <x v="0"/>
    <x v="1269"/>
    <x v="4696"/>
    <n v="3"/>
    <n v="5.82"/>
  </r>
  <r>
    <n v="7907"/>
    <d v="2017-07-06T00:00:00"/>
    <x v="3"/>
    <x v="6"/>
    <x v="475"/>
    <x v="16"/>
    <x v="1"/>
    <x v="5"/>
    <x v="560"/>
    <x v="4697"/>
    <n v="1"/>
    <n v="23.92"/>
  </r>
  <r>
    <n v="7908"/>
    <d v="2017-07-06T00:00:00"/>
    <x v="3"/>
    <x v="6"/>
    <x v="487"/>
    <x v="3"/>
    <x v="1"/>
    <x v="5"/>
    <x v="1748"/>
    <x v="4698"/>
    <n v="3"/>
    <n v="-13.74"/>
  </r>
  <r>
    <n v="7909"/>
    <d v="2017-07-07T00:00:00"/>
    <x v="3"/>
    <x v="6"/>
    <x v="349"/>
    <x v="20"/>
    <x v="0"/>
    <x v="3"/>
    <x v="1045"/>
    <x v="124"/>
    <n v="3"/>
    <n v="6.33"/>
  </r>
  <r>
    <n v="7910"/>
    <d v="2017-07-07T00:00:00"/>
    <x v="3"/>
    <x v="6"/>
    <x v="634"/>
    <x v="43"/>
    <x v="2"/>
    <x v="9"/>
    <x v="128"/>
    <x v="942"/>
    <n v="4"/>
    <n v="93.24"/>
  </r>
  <r>
    <n v="7911"/>
    <d v="2017-07-07T00:00:00"/>
    <x v="3"/>
    <x v="6"/>
    <x v="556"/>
    <x v="2"/>
    <x v="1"/>
    <x v="11"/>
    <x v="1317"/>
    <x v="4699"/>
    <n v="3"/>
    <n v="-45.35"/>
  </r>
  <r>
    <n v="7912"/>
    <d v="2017-07-07T00:00:00"/>
    <x v="3"/>
    <x v="6"/>
    <x v="556"/>
    <x v="2"/>
    <x v="0"/>
    <x v="0"/>
    <x v="757"/>
    <x v="143"/>
    <n v="3"/>
    <n v="5.44"/>
  </r>
  <r>
    <n v="7913"/>
    <d v="2017-07-07T00:00:00"/>
    <x v="3"/>
    <x v="6"/>
    <x v="556"/>
    <x v="2"/>
    <x v="2"/>
    <x v="6"/>
    <x v="628"/>
    <x v="4700"/>
    <n v="2"/>
    <n v="-114"/>
  </r>
  <r>
    <n v="7914"/>
    <d v="2017-07-07T00:00:00"/>
    <x v="3"/>
    <x v="6"/>
    <x v="556"/>
    <x v="2"/>
    <x v="0"/>
    <x v="2"/>
    <x v="1811"/>
    <x v="478"/>
    <n v="3"/>
    <n v="1"/>
  </r>
  <r>
    <n v="7915"/>
    <d v="2017-07-07T00:00:00"/>
    <x v="3"/>
    <x v="6"/>
    <x v="556"/>
    <x v="2"/>
    <x v="2"/>
    <x v="9"/>
    <x v="1541"/>
    <x v="723"/>
    <n v="3"/>
    <n v="4.82"/>
  </r>
  <r>
    <n v="7916"/>
    <d v="2017-07-07T00:00:00"/>
    <x v="3"/>
    <x v="6"/>
    <x v="556"/>
    <x v="2"/>
    <x v="2"/>
    <x v="9"/>
    <x v="1146"/>
    <x v="4701"/>
    <n v="2"/>
    <n v="85.79"/>
  </r>
  <r>
    <n v="7917"/>
    <d v="2017-07-07T00:00:00"/>
    <x v="3"/>
    <x v="6"/>
    <x v="372"/>
    <x v="3"/>
    <x v="0"/>
    <x v="7"/>
    <x v="1525"/>
    <x v="62"/>
    <n v="3"/>
    <n v="0.12"/>
  </r>
  <r>
    <n v="7918"/>
    <d v="2017-07-08T00:00:00"/>
    <x v="3"/>
    <x v="6"/>
    <x v="210"/>
    <x v="32"/>
    <x v="0"/>
    <x v="4"/>
    <x v="203"/>
    <x v="2026"/>
    <n v="3"/>
    <n v="3.1"/>
  </r>
  <r>
    <n v="7919"/>
    <d v="2017-07-08T00:00:00"/>
    <x v="3"/>
    <x v="6"/>
    <x v="210"/>
    <x v="32"/>
    <x v="0"/>
    <x v="0"/>
    <x v="371"/>
    <x v="396"/>
    <n v="2"/>
    <n v="11.54"/>
  </r>
  <r>
    <n v="7920"/>
    <d v="2017-07-08T00:00:00"/>
    <x v="3"/>
    <x v="6"/>
    <x v="210"/>
    <x v="32"/>
    <x v="0"/>
    <x v="4"/>
    <x v="136"/>
    <x v="115"/>
    <n v="2"/>
    <n v="4.1500000000000004"/>
  </r>
  <r>
    <n v="7921"/>
    <d v="2017-07-08T00:00:00"/>
    <x v="3"/>
    <x v="6"/>
    <x v="381"/>
    <x v="3"/>
    <x v="1"/>
    <x v="8"/>
    <x v="886"/>
    <x v="2510"/>
    <n v="5"/>
    <n v="62.74"/>
  </r>
  <r>
    <n v="7922"/>
    <d v="2017-07-08T00:00:00"/>
    <x v="3"/>
    <x v="6"/>
    <x v="788"/>
    <x v="22"/>
    <x v="1"/>
    <x v="8"/>
    <x v="1328"/>
    <x v="4702"/>
    <n v="2"/>
    <n v="99.23"/>
  </r>
  <r>
    <n v="7923"/>
    <d v="2017-07-08T00:00:00"/>
    <x v="3"/>
    <x v="6"/>
    <x v="788"/>
    <x v="22"/>
    <x v="0"/>
    <x v="1"/>
    <x v="493"/>
    <x v="4703"/>
    <n v="8"/>
    <n v="385.38"/>
  </r>
  <r>
    <n v="7924"/>
    <d v="2017-07-08T00:00:00"/>
    <x v="3"/>
    <x v="6"/>
    <x v="788"/>
    <x v="22"/>
    <x v="0"/>
    <x v="3"/>
    <x v="1057"/>
    <x v="4704"/>
    <n v="2"/>
    <n v="7.82"/>
  </r>
  <r>
    <n v="7925"/>
    <d v="2017-07-08T00:00:00"/>
    <x v="3"/>
    <x v="6"/>
    <x v="788"/>
    <x v="22"/>
    <x v="2"/>
    <x v="9"/>
    <x v="1598"/>
    <x v="2473"/>
    <n v="2"/>
    <n v="10.5"/>
  </r>
  <r>
    <n v="7926"/>
    <d v="2017-07-08T00:00:00"/>
    <x v="3"/>
    <x v="6"/>
    <x v="339"/>
    <x v="3"/>
    <x v="0"/>
    <x v="1"/>
    <x v="634"/>
    <x v="999"/>
    <n v="6"/>
    <n v="35.33"/>
  </r>
  <r>
    <n v="7927"/>
    <d v="2017-07-08T00:00:00"/>
    <x v="3"/>
    <x v="6"/>
    <x v="58"/>
    <x v="22"/>
    <x v="1"/>
    <x v="8"/>
    <x v="984"/>
    <x v="254"/>
    <n v="3"/>
    <n v="4.91"/>
  </r>
  <r>
    <n v="7928"/>
    <d v="2017-07-08T00:00:00"/>
    <x v="3"/>
    <x v="6"/>
    <x v="58"/>
    <x v="22"/>
    <x v="0"/>
    <x v="3"/>
    <x v="171"/>
    <x v="588"/>
    <n v="3"/>
    <n v="30.23"/>
  </r>
  <r>
    <n v="7929"/>
    <d v="2017-07-08T00:00:00"/>
    <x v="3"/>
    <x v="6"/>
    <x v="58"/>
    <x v="22"/>
    <x v="0"/>
    <x v="4"/>
    <x v="118"/>
    <x v="459"/>
    <n v="3"/>
    <n v="6.2"/>
  </r>
  <r>
    <n v="7930"/>
    <d v="2017-07-08T00:00:00"/>
    <x v="3"/>
    <x v="6"/>
    <x v="58"/>
    <x v="22"/>
    <x v="0"/>
    <x v="4"/>
    <x v="268"/>
    <x v="342"/>
    <n v="4"/>
    <n v="4.33"/>
  </r>
  <r>
    <n v="7931"/>
    <d v="2017-07-08T00:00:00"/>
    <x v="3"/>
    <x v="6"/>
    <x v="736"/>
    <x v="7"/>
    <x v="1"/>
    <x v="8"/>
    <x v="1251"/>
    <x v="894"/>
    <n v="4"/>
    <n v="5.87"/>
  </r>
  <r>
    <n v="7932"/>
    <d v="2017-07-08T00:00:00"/>
    <x v="3"/>
    <x v="6"/>
    <x v="736"/>
    <x v="7"/>
    <x v="2"/>
    <x v="9"/>
    <x v="662"/>
    <x v="4705"/>
    <n v="5"/>
    <n v="58.18"/>
  </r>
  <r>
    <n v="7933"/>
    <d v="2017-07-08T00:00:00"/>
    <x v="3"/>
    <x v="6"/>
    <x v="736"/>
    <x v="7"/>
    <x v="1"/>
    <x v="8"/>
    <x v="586"/>
    <x v="2447"/>
    <n v="2"/>
    <n v="9.1999999999999993"/>
  </r>
  <r>
    <n v="7934"/>
    <d v="2017-07-08T00:00:00"/>
    <x v="3"/>
    <x v="6"/>
    <x v="736"/>
    <x v="7"/>
    <x v="0"/>
    <x v="4"/>
    <x v="974"/>
    <x v="2034"/>
    <n v="7"/>
    <n v="8.67"/>
  </r>
  <r>
    <n v="7935"/>
    <d v="2017-07-08T00:00:00"/>
    <x v="3"/>
    <x v="6"/>
    <x v="736"/>
    <x v="7"/>
    <x v="0"/>
    <x v="4"/>
    <x v="358"/>
    <x v="383"/>
    <n v="5"/>
    <n v="45.49"/>
  </r>
  <r>
    <n v="7936"/>
    <d v="2017-07-08T00:00:00"/>
    <x v="3"/>
    <x v="6"/>
    <x v="376"/>
    <x v="22"/>
    <x v="0"/>
    <x v="0"/>
    <x v="371"/>
    <x v="1853"/>
    <n v="2"/>
    <n v="24.27"/>
  </r>
  <r>
    <n v="7937"/>
    <d v="2017-07-09T00:00:00"/>
    <x v="3"/>
    <x v="6"/>
    <x v="210"/>
    <x v="11"/>
    <x v="0"/>
    <x v="3"/>
    <x v="106"/>
    <x v="108"/>
    <n v="2"/>
    <n v="-0.79"/>
  </r>
  <r>
    <n v="7938"/>
    <d v="2017-07-09T00:00:00"/>
    <x v="3"/>
    <x v="6"/>
    <x v="270"/>
    <x v="1"/>
    <x v="0"/>
    <x v="4"/>
    <x v="1824"/>
    <x v="4706"/>
    <n v="5"/>
    <n v="2.98"/>
  </r>
  <r>
    <n v="7939"/>
    <d v="2017-07-09T00:00:00"/>
    <x v="3"/>
    <x v="6"/>
    <x v="270"/>
    <x v="1"/>
    <x v="0"/>
    <x v="12"/>
    <x v="1771"/>
    <x v="4707"/>
    <n v="9"/>
    <n v="-146.16"/>
  </r>
  <r>
    <n v="7940"/>
    <d v="2017-07-09T00:00:00"/>
    <x v="3"/>
    <x v="6"/>
    <x v="209"/>
    <x v="1"/>
    <x v="0"/>
    <x v="2"/>
    <x v="70"/>
    <x v="2090"/>
    <n v="5"/>
    <n v="14.31"/>
  </r>
  <r>
    <n v="7941"/>
    <d v="2017-07-09T00:00:00"/>
    <x v="3"/>
    <x v="6"/>
    <x v="88"/>
    <x v="18"/>
    <x v="1"/>
    <x v="8"/>
    <x v="1401"/>
    <x v="4666"/>
    <n v="5"/>
    <n v="31.59"/>
  </r>
  <r>
    <n v="7942"/>
    <d v="2017-07-09T00:00:00"/>
    <x v="3"/>
    <x v="6"/>
    <x v="509"/>
    <x v="37"/>
    <x v="0"/>
    <x v="0"/>
    <x v="1520"/>
    <x v="2029"/>
    <n v="5"/>
    <n v="134.65"/>
  </r>
  <r>
    <n v="7943"/>
    <d v="2017-07-09T00:00:00"/>
    <x v="3"/>
    <x v="6"/>
    <x v="509"/>
    <x v="37"/>
    <x v="0"/>
    <x v="2"/>
    <x v="1204"/>
    <x v="1633"/>
    <n v="4"/>
    <n v="3.91"/>
  </r>
  <r>
    <n v="7944"/>
    <d v="2017-07-09T00:00:00"/>
    <x v="3"/>
    <x v="6"/>
    <x v="509"/>
    <x v="37"/>
    <x v="2"/>
    <x v="6"/>
    <x v="967"/>
    <x v="1181"/>
    <n v="2"/>
    <n v="74.81"/>
  </r>
  <r>
    <n v="7945"/>
    <d v="2017-07-09T00:00:00"/>
    <x v="3"/>
    <x v="6"/>
    <x v="509"/>
    <x v="37"/>
    <x v="0"/>
    <x v="4"/>
    <x v="311"/>
    <x v="2677"/>
    <n v="6"/>
    <n v="48.81"/>
  </r>
  <r>
    <n v="7946"/>
    <d v="2017-07-10T00:00:00"/>
    <x v="3"/>
    <x v="6"/>
    <x v="652"/>
    <x v="4"/>
    <x v="1"/>
    <x v="8"/>
    <x v="734"/>
    <x v="125"/>
    <n v="3"/>
    <n v="7.91"/>
  </r>
  <r>
    <n v="7947"/>
    <d v="2017-07-10T00:00:00"/>
    <x v="3"/>
    <x v="6"/>
    <x v="215"/>
    <x v="1"/>
    <x v="0"/>
    <x v="2"/>
    <x v="892"/>
    <x v="4708"/>
    <n v="6"/>
    <n v="26.12"/>
  </r>
  <r>
    <n v="7948"/>
    <d v="2017-07-10T00:00:00"/>
    <x v="3"/>
    <x v="6"/>
    <x v="97"/>
    <x v="4"/>
    <x v="0"/>
    <x v="12"/>
    <x v="1181"/>
    <x v="4709"/>
    <n v="3"/>
    <n v="10.9"/>
  </r>
  <r>
    <n v="7949"/>
    <d v="2017-07-11T00:00:00"/>
    <x v="3"/>
    <x v="6"/>
    <x v="549"/>
    <x v="3"/>
    <x v="0"/>
    <x v="1"/>
    <x v="18"/>
    <x v="3035"/>
    <n v="3"/>
    <n v="4.07"/>
  </r>
  <r>
    <n v="7950"/>
    <d v="2017-07-11T00:00:00"/>
    <x v="3"/>
    <x v="6"/>
    <x v="448"/>
    <x v="20"/>
    <x v="2"/>
    <x v="9"/>
    <x v="225"/>
    <x v="4710"/>
    <n v="6"/>
    <n v="17.239999999999998"/>
  </r>
  <r>
    <n v="7951"/>
    <d v="2017-07-11T00:00:00"/>
    <x v="3"/>
    <x v="6"/>
    <x v="262"/>
    <x v="30"/>
    <x v="0"/>
    <x v="4"/>
    <x v="108"/>
    <x v="4711"/>
    <n v="4"/>
    <n v="11.82"/>
  </r>
  <r>
    <n v="7952"/>
    <d v="2017-07-11T00:00:00"/>
    <x v="3"/>
    <x v="6"/>
    <x v="119"/>
    <x v="3"/>
    <x v="2"/>
    <x v="9"/>
    <x v="1044"/>
    <x v="3126"/>
    <n v="5"/>
    <n v="244.62"/>
  </r>
  <r>
    <n v="7953"/>
    <d v="2017-07-11T00:00:00"/>
    <x v="3"/>
    <x v="6"/>
    <x v="119"/>
    <x v="3"/>
    <x v="0"/>
    <x v="12"/>
    <x v="1596"/>
    <x v="4712"/>
    <n v="5"/>
    <n v="43.71"/>
  </r>
  <r>
    <n v="7954"/>
    <d v="2017-07-11T00:00:00"/>
    <x v="3"/>
    <x v="6"/>
    <x v="324"/>
    <x v="3"/>
    <x v="2"/>
    <x v="6"/>
    <x v="1648"/>
    <x v="4713"/>
    <n v="6"/>
    <n v="5.4"/>
  </r>
  <r>
    <n v="7955"/>
    <d v="2017-07-11T00:00:00"/>
    <x v="3"/>
    <x v="6"/>
    <x v="324"/>
    <x v="3"/>
    <x v="0"/>
    <x v="3"/>
    <x v="15"/>
    <x v="2576"/>
    <n v="5"/>
    <n v="9.31"/>
  </r>
  <r>
    <n v="7956"/>
    <d v="2017-07-12T00:00:00"/>
    <x v="3"/>
    <x v="6"/>
    <x v="178"/>
    <x v="10"/>
    <x v="0"/>
    <x v="0"/>
    <x v="1236"/>
    <x v="4714"/>
    <n v="1"/>
    <n v="1.19"/>
  </r>
  <r>
    <n v="7957"/>
    <d v="2017-07-13T00:00:00"/>
    <x v="3"/>
    <x v="6"/>
    <x v="294"/>
    <x v="2"/>
    <x v="2"/>
    <x v="6"/>
    <x v="567"/>
    <x v="4715"/>
    <n v="1"/>
    <n v="-7.26"/>
  </r>
  <r>
    <n v="7958"/>
    <d v="2017-07-13T00:00:00"/>
    <x v="3"/>
    <x v="6"/>
    <x v="294"/>
    <x v="2"/>
    <x v="1"/>
    <x v="8"/>
    <x v="805"/>
    <x v="4716"/>
    <n v="9"/>
    <n v="19.34"/>
  </r>
  <r>
    <n v="7959"/>
    <d v="2017-07-13T00:00:00"/>
    <x v="3"/>
    <x v="6"/>
    <x v="390"/>
    <x v="42"/>
    <x v="0"/>
    <x v="2"/>
    <x v="1126"/>
    <x v="2856"/>
    <n v="2"/>
    <n v="93.7"/>
  </r>
  <r>
    <n v="7960"/>
    <d v="2017-07-13T00:00:00"/>
    <x v="3"/>
    <x v="6"/>
    <x v="390"/>
    <x v="42"/>
    <x v="0"/>
    <x v="0"/>
    <x v="1791"/>
    <x v="4717"/>
    <n v="2"/>
    <n v="6.24"/>
  </r>
  <r>
    <n v="7961"/>
    <d v="2017-07-14T00:00:00"/>
    <x v="3"/>
    <x v="6"/>
    <x v="460"/>
    <x v="3"/>
    <x v="0"/>
    <x v="3"/>
    <x v="816"/>
    <x v="192"/>
    <n v="2"/>
    <n v="1.45"/>
  </r>
  <r>
    <n v="7962"/>
    <d v="2017-07-14T00:00:00"/>
    <x v="3"/>
    <x v="6"/>
    <x v="460"/>
    <x v="3"/>
    <x v="1"/>
    <x v="8"/>
    <x v="1630"/>
    <x v="4658"/>
    <n v="3"/>
    <n v="49.8"/>
  </r>
  <r>
    <n v="7963"/>
    <d v="2017-07-14T00:00:00"/>
    <x v="3"/>
    <x v="6"/>
    <x v="460"/>
    <x v="3"/>
    <x v="0"/>
    <x v="7"/>
    <x v="1152"/>
    <x v="2095"/>
    <n v="4"/>
    <n v="2.33"/>
  </r>
  <r>
    <n v="7964"/>
    <d v="2017-07-14T00:00:00"/>
    <x v="3"/>
    <x v="6"/>
    <x v="460"/>
    <x v="3"/>
    <x v="0"/>
    <x v="4"/>
    <x v="755"/>
    <x v="4718"/>
    <n v="4"/>
    <n v="20.86"/>
  </r>
  <r>
    <n v="7965"/>
    <d v="2017-07-14T00:00:00"/>
    <x v="3"/>
    <x v="6"/>
    <x v="460"/>
    <x v="3"/>
    <x v="1"/>
    <x v="8"/>
    <x v="1084"/>
    <x v="125"/>
    <n v="3"/>
    <n v="7.91"/>
  </r>
  <r>
    <n v="7966"/>
    <d v="2017-07-14T00:00:00"/>
    <x v="3"/>
    <x v="6"/>
    <x v="460"/>
    <x v="3"/>
    <x v="2"/>
    <x v="9"/>
    <x v="1685"/>
    <x v="4719"/>
    <n v="3"/>
    <n v="19.739999999999998"/>
  </r>
  <r>
    <n v="7967"/>
    <d v="2017-07-14T00:00:00"/>
    <x v="3"/>
    <x v="6"/>
    <x v="460"/>
    <x v="3"/>
    <x v="2"/>
    <x v="6"/>
    <x v="10"/>
    <x v="4376"/>
    <n v="3"/>
    <n v="52.92"/>
  </r>
  <r>
    <n v="7968"/>
    <d v="2017-07-14T00:00:00"/>
    <x v="3"/>
    <x v="6"/>
    <x v="154"/>
    <x v="10"/>
    <x v="0"/>
    <x v="0"/>
    <x v="1611"/>
    <x v="3522"/>
    <n v="2"/>
    <n v="3.35"/>
  </r>
  <r>
    <n v="7969"/>
    <d v="2017-07-14T00:00:00"/>
    <x v="3"/>
    <x v="6"/>
    <x v="154"/>
    <x v="10"/>
    <x v="2"/>
    <x v="6"/>
    <x v="1021"/>
    <x v="4720"/>
    <n v="9"/>
    <n v="-377.99"/>
  </r>
  <r>
    <n v="7970"/>
    <d v="2017-07-14T00:00:00"/>
    <x v="3"/>
    <x v="6"/>
    <x v="154"/>
    <x v="10"/>
    <x v="0"/>
    <x v="2"/>
    <x v="271"/>
    <x v="4721"/>
    <n v="5"/>
    <n v="4.6500000000000004"/>
  </r>
  <r>
    <n v="7971"/>
    <d v="2017-07-14T00:00:00"/>
    <x v="3"/>
    <x v="6"/>
    <x v="154"/>
    <x v="10"/>
    <x v="1"/>
    <x v="8"/>
    <x v="1328"/>
    <x v="4138"/>
    <n v="5"/>
    <n v="148.85"/>
  </r>
  <r>
    <n v="7972"/>
    <d v="2017-07-14T00:00:00"/>
    <x v="3"/>
    <x v="6"/>
    <x v="154"/>
    <x v="10"/>
    <x v="0"/>
    <x v="2"/>
    <x v="434"/>
    <x v="4722"/>
    <n v="7"/>
    <n v="17.96"/>
  </r>
  <r>
    <n v="7973"/>
    <d v="2017-07-14T00:00:00"/>
    <x v="3"/>
    <x v="6"/>
    <x v="154"/>
    <x v="10"/>
    <x v="0"/>
    <x v="4"/>
    <x v="268"/>
    <x v="342"/>
    <n v="5"/>
    <n v="2.13"/>
  </r>
  <r>
    <n v="7974"/>
    <d v="2017-07-15T00:00:00"/>
    <x v="3"/>
    <x v="6"/>
    <x v="226"/>
    <x v="7"/>
    <x v="0"/>
    <x v="3"/>
    <x v="3"/>
    <x v="3328"/>
    <n v="3"/>
    <n v="13.01"/>
  </r>
  <r>
    <n v="7975"/>
    <d v="2017-07-15T00:00:00"/>
    <x v="3"/>
    <x v="6"/>
    <x v="226"/>
    <x v="7"/>
    <x v="1"/>
    <x v="13"/>
    <x v="848"/>
    <x v="4723"/>
    <n v="3"/>
    <n v="-48.78"/>
  </r>
  <r>
    <n v="7976"/>
    <d v="2017-07-15T00:00:00"/>
    <x v="3"/>
    <x v="6"/>
    <x v="147"/>
    <x v="20"/>
    <x v="0"/>
    <x v="4"/>
    <x v="1568"/>
    <x v="239"/>
    <n v="2"/>
    <n v="1.9"/>
  </r>
  <r>
    <n v="7977"/>
    <d v="2017-07-15T00:00:00"/>
    <x v="3"/>
    <x v="6"/>
    <x v="147"/>
    <x v="20"/>
    <x v="0"/>
    <x v="1"/>
    <x v="1116"/>
    <x v="337"/>
    <n v="3"/>
    <n v="3.6"/>
  </r>
  <r>
    <n v="7978"/>
    <d v="2017-07-15T00:00:00"/>
    <x v="3"/>
    <x v="6"/>
    <x v="147"/>
    <x v="20"/>
    <x v="2"/>
    <x v="9"/>
    <x v="1179"/>
    <x v="634"/>
    <n v="2"/>
    <n v="8.8000000000000007"/>
  </r>
  <r>
    <n v="7979"/>
    <d v="2017-07-15T00:00:00"/>
    <x v="3"/>
    <x v="6"/>
    <x v="147"/>
    <x v="20"/>
    <x v="1"/>
    <x v="5"/>
    <x v="1255"/>
    <x v="4724"/>
    <n v="6"/>
    <n v="88.55"/>
  </r>
  <r>
    <n v="7980"/>
    <d v="2017-07-15T00:00:00"/>
    <x v="3"/>
    <x v="6"/>
    <x v="147"/>
    <x v="20"/>
    <x v="0"/>
    <x v="0"/>
    <x v="948"/>
    <x v="307"/>
    <n v="2"/>
    <n v="4.3899999999999997"/>
  </r>
  <r>
    <n v="7981"/>
    <d v="2017-07-15T00:00:00"/>
    <x v="3"/>
    <x v="6"/>
    <x v="332"/>
    <x v="6"/>
    <x v="0"/>
    <x v="12"/>
    <x v="879"/>
    <x v="1468"/>
    <n v="3"/>
    <n v="50.38"/>
  </r>
  <r>
    <n v="7982"/>
    <d v="2017-07-15T00:00:00"/>
    <x v="3"/>
    <x v="6"/>
    <x v="332"/>
    <x v="6"/>
    <x v="1"/>
    <x v="13"/>
    <x v="576"/>
    <x v="4725"/>
    <n v="3"/>
    <n v="157.13"/>
  </r>
  <r>
    <n v="7983"/>
    <d v="2017-07-15T00:00:00"/>
    <x v="3"/>
    <x v="6"/>
    <x v="332"/>
    <x v="6"/>
    <x v="0"/>
    <x v="0"/>
    <x v="423"/>
    <x v="115"/>
    <n v="2"/>
    <n v="6.22"/>
  </r>
  <r>
    <n v="7984"/>
    <d v="2017-07-16T00:00:00"/>
    <x v="3"/>
    <x v="6"/>
    <x v="394"/>
    <x v="2"/>
    <x v="1"/>
    <x v="5"/>
    <x v="908"/>
    <x v="4726"/>
    <n v="2"/>
    <n v="-1.02"/>
  </r>
  <r>
    <n v="7985"/>
    <d v="2017-07-16T00:00:00"/>
    <x v="3"/>
    <x v="6"/>
    <x v="139"/>
    <x v="1"/>
    <x v="0"/>
    <x v="4"/>
    <x v="1559"/>
    <x v="3682"/>
    <n v="2"/>
    <n v="0.91"/>
  </r>
  <r>
    <n v="7986"/>
    <d v="2017-07-16T00:00:00"/>
    <x v="3"/>
    <x v="6"/>
    <x v="40"/>
    <x v="25"/>
    <x v="1"/>
    <x v="5"/>
    <x v="1209"/>
    <x v="1554"/>
    <n v="3"/>
    <n v="15.15"/>
  </r>
  <r>
    <n v="7987"/>
    <d v="2017-07-17T00:00:00"/>
    <x v="3"/>
    <x v="6"/>
    <x v="661"/>
    <x v="16"/>
    <x v="1"/>
    <x v="8"/>
    <x v="1659"/>
    <x v="2423"/>
    <n v="2"/>
    <n v="2.17"/>
  </r>
  <r>
    <n v="7988"/>
    <d v="2017-07-17T00:00:00"/>
    <x v="3"/>
    <x v="6"/>
    <x v="734"/>
    <x v="20"/>
    <x v="2"/>
    <x v="6"/>
    <x v="1775"/>
    <x v="2121"/>
    <n v="2"/>
    <n v="67.5"/>
  </r>
  <r>
    <n v="7989"/>
    <d v="2017-07-17T00:00:00"/>
    <x v="3"/>
    <x v="6"/>
    <x v="734"/>
    <x v="20"/>
    <x v="0"/>
    <x v="0"/>
    <x v="386"/>
    <x v="3345"/>
    <n v="5"/>
    <n v="47.95"/>
  </r>
  <r>
    <n v="7990"/>
    <d v="2017-07-17T00:00:00"/>
    <x v="3"/>
    <x v="6"/>
    <x v="734"/>
    <x v="20"/>
    <x v="1"/>
    <x v="8"/>
    <x v="1683"/>
    <x v="4727"/>
    <n v="4"/>
    <n v="14.46"/>
  </r>
  <r>
    <n v="7991"/>
    <d v="2017-07-17T00:00:00"/>
    <x v="3"/>
    <x v="6"/>
    <x v="314"/>
    <x v="3"/>
    <x v="2"/>
    <x v="16"/>
    <x v="359"/>
    <x v="386"/>
    <n v="2"/>
    <n v="90"/>
  </r>
  <r>
    <n v="7992"/>
    <d v="2017-07-17T00:00:00"/>
    <x v="3"/>
    <x v="6"/>
    <x v="202"/>
    <x v="3"/>
    <x v="0"/>
    <x v="0"/>
    <x v="1038"/>
    <x v="331"/>
    <n v="5"/>
    <n v="15.55"/>
  </r>
  <r>
    <n v="7993"/>
    <d v="2017-07-17T00:00:00"/>
    <x v="3"/>
    <x v="6"/>
    <x v="202"/>
    <x v="3"/>
    <x v="0"/>
    <x v="10"/>
    <x v="1068"/>
    <x v="4728"/>
    <n v="5"/>
    <n v="28.95"/>
  </r>
  <r>
    <n v="7994"/>
    <d v="2017-07-17T00:00:00"/>
    <x v="3"/>
    <x v="6"/>
    <x v="202"/>
    <x v="3"/>
    <x v="0"/>
    <x v="2"/>
    <x v="235"/>
    <x v="75"/>
    <n v="2"/>
    <n v="0"/>
  </r>
  <r>
    <n v="7995"/>
    <d v="2017-07-17T00:00:00"/>
    <x v="3"/>
    <x v="6"/>
    <x v="202"/>
    <x v="3"/>
    <x v="1"/>
    <x v="11"/>
    <x v="1205"/>
    <x v="4729"/>
    <n v="5"/>
    <n v="210.74"/>
  </r>
  <r>
    <n v="7996"/>
    <d v="2017-07-18T00:00:00"/>
    <x v="3"/>
    <x v="6"/>
    <x v="505"/>
    <x v="12"/>
    <x v="1"/>
    <x v="13"/>
    <x v="1161"/>
    <x v="4730"/>
    <n v="5"/>
    <n v="-448.9"/>
  </r>
  <r>
    <n v="7997"/>
    <d v="2017-07-18T00:00:00"/>
    <x v="3"/>
    <x v="6"/>
    <x v="505"/>
    <x v="12"/>
    <x v="1"/>
    <x v="5"/>
    <x v="1209"/>
    <x v="1718"/>
    <n v="2"/>
    <n v="10.1"/>
  </r>
  <r>
    <n v="7998"/>
    <d v="2017-07-18T00:00:00"/>
    <x v="3"/>
    <x v="6"/>
    <x v="505"/>
    <x v="12"/>
    <x v="0"/>
    <x v="0"/>
    <x v="716"/>
    <x v="4731"/>
    <n v="2"/>
    <n v="5.23"/>
  </r>
  <r>
    <n v="7999"/>
    <d v="2017-07-18T00:00:00"/>
    <x v="3"/>
    <x v="6"/>
    <x v="505"/>
    <x v="12"/>
    <x v="0"/>
    <x v="3"/>
    <x v="1088"/>
    <x v="1994"/>
    <n v="4"/>
    <n v="-6.12"/>
  </r>
  <r>
    <n v="8000"/>
    <d v="2017-07-18T00:00:00"/>
    <x v="3"/>
    <x v="6"/>
    <x v="505"/>
    <x v="12"/>
    <x v="1"/>
    <x v="5"/>
    <x v="1155"/>
    <x v="1917"/>
    <n v="3"/>
    <n v="-42.9"/>
  </r>
  <r>
    <n v="8001"/>
    <d v="2017-07-18T00:00:00"/>
    <x v="3"/>
    <x v="6"/>
    <x v="9"/>
    <x v="2"/>
    <x v="2"/>
    <x v="16"/>
    <x v="1308"/>
    <x v="4732"/>
    <n v="5"/>
    <n v="70"/>
  </r>
  <r>
    <n v="8002"/>
    <d v="2017-07-18T00:00:00"/>
    <x v="3"/>
    <x v="6"/>
    <x v="9"/>
    <x v="2"/>
    <x v="1"/>
    <x v="5"/>
    <x v="478"/>
    <x v="3631"/>
    <n v="4"/>
    <n v="-14.2"/>
  </r>
  <r>
    <n v="8003"/>
    <d v="2017-07-18T00:00:00"/>
    <x v="3"/>
    <x v="6"/>
    <x v="9"/>
    <x v="2"/>
    <x v="0"/>
    <x v="14"/>
    <x v="714"/>
    <x v="814"/>
    <n v="2"/>
    <n v="1.1499999999999999"/>
  </r>
  <r>
    <n v="8004"/>
    <d v="2017-07-20T00:00:00"/>
    <x v="3"/>
    <x v="6"/>
    <x v="246"/>
    <x v="1"/>
    <x v="0"/>
    <x v="2"/>
    <x v="994"/>
    <x v="4733"/>
    <n v="2"/>
    <n v="8.7100000000000009"/>
  </r>
  <r>
    <n v="8005"/>
    <d v="2017-07-20T00:00:00"/>
    <x v="3"/>
    <x v="6"/>
    <x v="246"/>
    <x v="1"/>
    <x v="1"/>
    <x v="8"/>
    <x v="466"/>
    <x v="4734"/>
    <n v="1"/>
    <n v="-5.71"/>
  </r>
  <r>
    <n v="8006"/>
    <d v="2017-07-20T00:00:00"/>
    <x v="3"/>
    <x v="6"/>
    <x v="551"/>
    <x v="19"/>
    <x v="0"/>
    <x v="1"/>
    <x v="1323"/>
    <x v="471"/>
    <n v="2"/>
    <n v="6.87"/>
  </r>
  <r>
    <n v="8007"/>
    <d v="2017-07-20T00:00:00"/>
    <x v="3"/>
    <x v="6"/>
    <x v="551"/>
    <x v="19"/>
    <x v="0"/>
    <x v="12"/>
    <x v="425"/>
    <x v="4735"/>
    <n v="2"/>
    <n v="112.41"/>
  </r>
  <r>
    <n v="8008"/>
    <d v="2017-07-20T00:00:00"/>
    <x v="3"/>
    <x v="6"/>
    <x v="551"/>
    <x v="19"/>
    <x v="0"/>
    <x v="3"/>
    <x v="1513"/>
    <x v="4736"/>
    <n v="5"/>
    <n v="20.21"/>
  </r>
  <r>
    <n v="8009"/>
    <d v="2017-07-20T00:00:00"/>
    <x v="3"/>
    <x v="6"/>
    <x v="551"/>
    <x v="19"/>
    <x v="1"/>
    <x v="5"/>
    <x v="707"/>
    <x v="978"/>
    <n v="3"/>
    <n v="27.44"/>
  </r>
  <r>
    <n v="8010"/>
    <d v="2017-07-20T00:00:00"/>
    <x v="3"/>
    <x v="6"/>
    <x v="551"/>
    <x v="19"/>
    <x v="0"/>
    <x v="3"/>
    <x v="1296"/>
    <x v="4737"/>
    <n v="7"/>
    <n v="30.42"/>
  </r>
  <r>
    <n v="8011"/>
    <d v="2017-07-20T00:00:00"/>
    <x v="3"/>
    <x v="6"/>
    <x v="551"/>
    <x v="19"/>
    <x v="2"/>
    <x v="9"/>
    <x v="1361"/>
    <x v="2516"/>
    <n v="3"/>
    <n v="132.59"/>
  </r>
  <r>
    <n v="8012"/>
    <d v="2017-07-20T00:00:00"/>
    <x v="3"/>
    <x v="6"/>
    <x v="436"/>
    <x v="28"/>
    <x v="0"/>
    <x v="3"/>
    <x v="688"/>
    <x v="3779"/>
    <n v="2"/>
    <n v="331.19"/>
  </r>
  <r>
    <n v="8013"/>
    <d v="2017-07-20T00:00:00"/>
    <x v="3"/>
    <x v="6"/>
    <x v="278"/>
    <x v="20"/>
    <x v="0"/>
    <x v="0"/>
    <x v="1282"/>
    <x v="518"/>
    <n v="2"/>
    <n v="6.41"/>
  </r>
  <r>
    <n v="8014"/>
    <d v="2017-07-20T00:00:00"/>
    <x v="3"/>
    <x v="6"/>
    <x v="278"/>
    <x v="20"/>
    <x v="1"/>
    <x v="5"/>
    <x v="148"/>
    <x v="4738"/>
    <n v="2"/>
    <n v="25.47"/>
  </r>
  <r>
    <n v="8015"/>
    <d v="2017-07-20T00:00:00"/>
    <x v="3"/>
    <x v="6"/>
    <x v="278"/>
    <x v="20"/>
    <x v="1"/>
    <x v="8"/>
    <x v="282"/>
    <x v="4739"/>
    <n v="4"/>
    <n v="31.27"/>
  </r>
  <r>
    <n v="8016"/>
    <d v="2017-07-21T00:00:00"/>
    <x v="3"/>
    <x v="6"/>
    <x v="581"/>
    <x v="23"/>
    <x v="0"/>
    <x v="0"/>
    <x v="729"/>
    <x v="710"/>
    <n v="1"/>
    <n v="3.18"/>
  </r>
  <r>
    <n v="8017"/>
    <d v="2017-07-21T00:00:00"/>
    <x v="3"/>
    <x v="6"/>
    <x v="582"/>
    <x v="27"/>
    <x v="2"/>
    <x v="6"/>
    <x v="1755"/>
    <x v="336"/>
    <n v="9"/>
    <n v="6.29"/>
  </r>
  <r>
    <n v="8018"/>
    <d v="2017-07-21T00:00:00"/>
    <x v="3"/>
    <x v="6"/>
    <x v="582"/>
    <x v="27"/>
    <x v="0"/>
    <x v="4"/>
    <x v="151"/>
    <x v="1905"/>
    <n v="1"/>
    <n v="7.54"/>
  </r>
  <r>
    <n v="8019"/>
    <d v="2017-07-21T00:00:00"/>
    <x v="3"/>
    <x v="6"/>
    <x v="746"/>
    <x v="10"/>
    <x v="0"/>
    <x v="3"/>
    <x v="556"/>
    <x v="4740"/>
    <n v="3"/>
    <n v="-22.62"/>
  </r>
  <r>
    <n v="8020"/>
    <d v="2017-07-21T00:00:00"/>
    <x v="3"/>
    <x v="6"/>
    <x v="746"/>
    <x v="10"/>
    <x v="0"/>
    <x v="2"/>
    <x v="1760"/>
    <x v="4741"/>
    <n v="7"/>
    <n v="25.01"/>
  </r>
  <r>
    <n v="8021"/>
    <d v="2017-07-21T00:00:00"/>
    <x v="3"/>
    <x v="6"/>
    <x v="746"/>
    <x v="10"/>
    <x v="2"/>
    <x v="6"/>
    <x v="1377"/>
    <x v="4742"/>
    <n v="6"/>
    <n v="-52.64"/>
  </r>
  <r>
    <n v="8022"/>
    <d v="2017-07-21T00:00:00"/>
    <x v="3"/>
    <x v="6"/>
    <x v="481"/>
    <x v="6"/>
    <x v="0"/>
    <x v="4"/>
    <x v="1638"/>
    <x v="2836"/>
    <n v="6"/>
    <n v="29.56"/>
  </r>
  <r>
    <n v="8023"/>
    <d v="2017-07-21T00:00:00"/>
    <x v="3"/>
    <x v="6"/>
    <x v="481"/>
    <x v="6"/>
    <x v="2"/>
    <x v="6"/>
    <x v="418"/>
    <x v="4094"/>
    <n v="4"/>
    <n v="67.989999999999995"/>
  </r>
  <r>
    <n v="8024"/>
    <d v="2017-07-21T00:00:00"/>
    <x v="3"/>
    <x v="6"/>
    <x v="481"/>
    <x v="6"/>
    <x v="1"/>
    <x v="8"/>
    <x v="725"/>
    <x v="4743"/>
    <n v="5"/>
    <n v="3.87"/>
  </r>
  <r>
    <n v="8025"/>
    <d v="2017-07-21T00:00:00"/>
    <x v="3"/>
    <x v="6"/>
    <x v="481"/>
    <x v="6"/>
    <x v="0"/>
    <x v="4"/>
    <x v="175"/>
    <x v="184"/>
    <n v="6"/>
    <n v="5.71"/>
  </r>
  <r>
    <n v="8026"/>
    <d v="2017-07-21T00:00:00"/>
    <x v="3"/>
    <x v="6"/>
    <x v="481"/>
    <x v="6"/>
    <x v="1"/>
    <x v="11"/>
    <x v="1671"/>
    <x v="2874"/>
    <n v="3"/>
    <n v="69.680000000000007"/>
  </r>
  <r>
    <n v="8027"/>
    <d v="2017-07-21T00:00:00"/>
    <x v="3"/>
    <x v="6"/>
    <x v="481"/>
    <x v="6"/>
    <x v="0"/>
    <x v="3"/>
    <x v="547"/>
    <x v="98"/>
    <n v="3"/>
    <n v="7.17"/>
  </r>
  <r>
    <n v="8028"/>
    <d v="2017-07-21T00:00:00"/>
    <x v="3"/>
    <x v="6"/>
    <x v="481"/>
    <x v="6"/>
    <x v="0"/>
    <x v="14"/>
    <x v="1673"/>
    <x v="3416"/>
    <n v="2"/>
    <n v="11.59"/>
  </r>
  <r>
    <n v="8029"/>
    <d v="2017-07-21T00:00:00"/>
    <x v="3"/>
    <x v="6"/>
    <x v="661"/>
    <x v="3"/>
    <x v="0"/>
    <x v="0"/>
    <x v="1825"/>
    <x v="4744"/>
    <n v="2"/>
    <n v="7.68"/>
  </r>
  <r>
    <n v="8030"/>
    <d v="2017-07-21T00:00:00"/>
    <x v="3"/>
    <x v="6"/>
    <x v="661"/>
    <x v="3"/>
    <x v="1"/>
    <x v="5"/>
    <x v="433"/>
    <x v="474"/>
    <n v="2"/>
    <n v="22.53"/>
  </r>
  <r>
    <n v="8031"/>
    <d v="2017-07-21T00:00:00"/>
    <x v="3"/>
    <x v="6"/>
    <x v="661"/>
    <x v="3"/>
    <x v="0"/>
    <x v="3"/>
    <x v="637"/>
    <x v="1918"/>
    <n v="3"/>
    <n v="17.62"/>
  </r>
  <r>
    <n v="8032"/>
    <d v="2017-07-21T00:00:00"/>
    <x v="3"/>
    <x v="6"/>
    <x v="178"/>
    <x v="20"/>
    <x v="0"/>
    <x v="12"/>
    <x v="1277"/>
    <x v="1649"/>
    <n v="4"/>
    <n v="4.54"/>
  </r>
  <r>
    <n v="8033"/>
    <d v="2017-07-21T00:00:00"/>
    <x v="3"/>
    <x v="6"/>
    <x v="278"/>
    <x v="3"/>
    <x v="0"/>
    <x v="4"/>
    <x v="510"/>
    <x v="567"/>
    <n v="2"/>
    <n v="1.69"/>
  </r>
  <r>
    <n v="8034"/>
    <d v="2017-07-21T00:00:00"/>
    <x v="3"/>
    <x v="6"/>
    <x v="278"/>
    <x v="3"/>
    <x v="2"/>
    <x v="6"/>
    <x v="803"/>
    <x v="4745"/>
    <n v="9"/>
    <n v="121.96"/>
  </r>
  <r>
    <n v="8035"/>
    <d v="2017-07-21T00:00:00"/>
    <x v="3"/>
    <x v="6"/>
    <x v="344"/>
    <x v="0"/>
    <x v="1"/>
    <x v="13"/>
    <x v="1174"/>
    <x v="4746"/>
    <n v="4"/>
    <n v="-21.33"/>
  </r>
  <r>
    <n v="8036"/>
    <d v="2017-07-21T00:00:00"/>
    <x v="3"/>
    <x v="6"/>
    <x v="254"/>
    <x v="1"/>
    <x v="0"/>
    <x v="3"/>
    <x v="824"/>
    <x v="846"/>
    <n v="4"/>
    <n v="-4.58"/>
  </r>
  <r>
    <n v="8037"/>
    <d v="2017-07-21T00:00:00"/>
    <x v="3"/>
    <x v="6"/>
    <x v="254"/>
    <x v="1"/>
    <x v="0"/>
    <x v="3"/>
    <x v="145"/>
    <x v="4747"/>
    <n v="7"/>
    <n v="-164.84"/>
  </r>
  <r>
    <n v="8038"/>
    <d v="2017-07-21T00:00:00"/>
    <x v="3"/>
    <x v="6"/>
    <x v="397"/>
    <x v="1"/>
    <x v="0"/>
    <x v="3"/>
    <x v="515"/>
    <x v="4748"/>
    <n v="2"/>
    <n v="-3.38"/>
  </r>
  <r>
    <n v="8039"/>
    <d v="2017-07-22T00:00:00"/>
    <x v="3"/>
    <x v="6"/>
    <x v="470"/>
    <x v="20"/>
    <x v="2"/>
    <x v="6"/>
    <x v="314"/>
    <x v="2157"/>
    <n v="3"/>
    <n v="14.09"/>
  </r>
  <r>
    <n v="8040"/>
    <d v="2017-07-22T00:00:00"/>
    <x v="3"/>
    <x v="6"/>
    <x v="34"/>
    <x v="1"/>
    <x v="1"/>
    <x v="5"/>
    <x v="612"/>
    <x v="4749"/>
    <n v="4"/>
    <n v="-75.19"/>
  </r>
  <r>
    <n v="8041"/>
    <d v="2017-07-23T00:00:00"/>
    <x v="3"/>
    <x v="6"/>
    <x v="85"/>
    <x v="20"/>
    <x v="0"/>
    <x v="3"/>
    <x v="420"/>
    <x v="957"/>
    <n v="3"/>
    <n v="4.2699999999999996"/>
  </r>
  <r>
    <n v="8042"/>
    <d v="2017-07-23T00:00:00"/>
    <x v="3"/>
    <x v="6"/>
    <x v="352"/>
    <x v="18"/>
    <x v="0"/>
    <x v="4"/>
    <x v="1451"/>
    <x v="2410"/>
    <n v="2"/>
    <n v="5.49"/>
  </r>
  <r>
    <n v="8043"/>
    <d v="2017-07-23T00:00:00"/>
    <x v="3"/>
    <x v="6"/>
    <x v="352"/>
    <x v="18"/>
    <x v="2"/>
    <x v="9"/>
    <x v="1106"/>
    <x v="4750"/>
    <n v="5"/>
    <n v="11.18"/>
  </r>
  <r>
    <n v="8044"/>
    <d v="2017-07-23T00:00:00"/>
    <x v="3"/>
    <x v="6"/>
    <x v="382"/>
    <x v="20"/>
    <x v="0"/>
    <x v="1"/>
    <x v="1096"/>
    <x v="554"/>
    <n v="4"/>
    <n v="19.87"/>
  </r>
  <r>
    <n v="8045"/>
    <d v="2017-07-23T00:00:00"/>
    <x v="3"/>
    <x v="6"/>
    <x v="39"/>
    <x v="20"/>
    <x v="0"/>
    <x v="3"/>
    <x v="1447"/>
    <x v="605"/>
    <n v="3"/>
    <n v="4.3499999999999996"/>
  </r>
  <r>
    <n v="8046"/>
    <d v="2017-07-23T00:00:00"/>
    <x v="3"/>
    <x v="6"/>
    <x v="706"/>
    <x v="1"/>
    <x v="0"/>
    <x v="0"/>
    <x v="189"/>
    <x v="2966"/>
    <n v="3"/>
    <n v="20.58"/>
  </r>
  <r>
    <n v="8047"/>
    <d v="2017-07-23T00:00:00"/>
    <x v="3"/>
    <x v="6"/>
    <x v="675"/>
    <x v="21"/>
    <x v="2"/>
    <x v="9"/>
    <x v="102"/>
    <x v="4751"/>
    <n v="5"/>
    <n v="143.97999999999999"/>
  </r>
  <r>
    <n v="8048"/>
    <d v="2017-07-23T00:00:00"/>
    <x v="3"/>
    <x v="6"/>
    <x v="463"/>
    <x v="3"/>
    <x v="0"/>
    <x v="3"/>
    <x v="130"/>
    <x v="4752"/>
    <n v="3"/>
    <n v="5.51"/>
  </r>
  <r>
    <n v="8049"/>
    <d v="2017-07-23T00:00:00"/>
    <x v="3"/>
    <x v="6"/>
    <x v="463"/>
    <x v="3"/>
    <x v="0"/>
    <x v="0"/>
    <x v="381"/>
    <x v="309"/>
    <n v="9"/>
    <n v="27.99"/>
  </r>
  <r>
    <n v="8050"/>
    <d v="2017-07-23T00:00:00"/>
    <x v="3"/>
    <x v="6"/>
    <x v="86"/>
    <x v="1"/>
    <x v="0"/>
    <x v="4"/>
    <x v="794"/>
    <x v="4753"/>
    <n v="4"/>
    <n v="15.19"/>
  </r>
  <r>
    <n v="8051"/>
    <d v="2017-07-24T00:00:00"/>
    <x v="3"/>
    <x v="6"/>
    <x v="535"/>
    <x v="3"/>
    <x v="2"/>
    <x v="16"/>
    <x v="377"/>
    <x v="4384"/>
    <n v="5"/>
    <n v="839.99"/>
  </r>
  <r>
    <n v="8052"/>
    <d v="2017-07-25T00:00:00"/>
    <x v="3"/>
    <x v="6"/>
    <x v="745"/>
    <x v="19"/>
    <x v="0"/>
    <x v="1"/>
    <x v="1731"/>
    <x v="992"/>
    <n v="7"/>
    <n v="9.51"/>
  </r>
  <r>
    <n v="8053"/>
    <d v="2017-07-25T00:00:00"/>
    <x v="3"/>
    <x v="6"/>
    <x v="118"/>
    <x v="2"/>
    <x v="0"/>
    <x v="1"/>
    <x v="1374"/>
    <x v="2223"/>
    <n v="1"/>
    <n v="1.07"/>
  </r>
  <r>
    <n v="8054"/>
    <d v="2017-07-25T00:00:00"/>
    <x v="3"/>
    <x v="6"/>
    <x v="405"/>
    <x v="2"/>
    <x v="1"/>
    <x v="8"/>
    <x v="1387"/>
    <x v="2118"/>
    <n v="4"/>
    <n v="3.01"/>
  </r>
  <r>
    <n v="8055"/>
    <d v="2017-07-25T00:00:00"/>
    <x v="3"/>
    <x v="6"/>
    <x v="405"/>
    <x v="2"/>
    <x v="0"/>
    <x v="14"/>
    <x v="1501"/>
    <x v="4754"/>
    <n v="3"/>
    <n v="4.25"/>
  </r>
  <r>
    <n v="8056"/>
    <d v="2017-07-25T00:00:00"/>
    <x v="3"/>
    <x v="6"/>
    <x v="405"/>
    <x v="2"/>
    <x v="1"/>
    <x v="13"/>
    <x v="1706"/>
    <x v="4755"/>
    <n v="1"/>
    <n v="-34.65"/>
  </r>
  <r>
    <n v="8057"/>
    <d v="2017-07-25T00:00:00"/>
    <x v="3"/>
    <x v="6"/>
    <x v="405"/>
    <x v="2"/>
    <x v="0"/>
    <x v="2"/>
    <x v="1567"/>
    <x v="4756"/>
    <n v="5"/>
    <n v="-25.99"/>
  </r>
  <r>
    <n v="8058"/>
    <d v="2017-07-25T00:00:00"/>
    <x v="3"/>
    <x v="6"/>
    <x v="405"/>
    <x v="2"/>
    <x v="0"/>
    <x v="0"/>
    <x v="757"/>
    <x v="1315"/>
    <n v="4"/>
    <n v="7.26"/>
  </r>
  <r>
    <n v="8059"/>
    <d v="2017-07-25T00:00:00"/>
    <x v="3"/>
    <x v="6"/>
    <x v="726"/>
    <x v="0"/>
    <x v="1"/>
    <x v="13"/>
    <x v="618"/>
    <x v="4757"/>
    <n v="6"/>
    <n v="-4.26"/>
  </r>
  <r>
    <n v="8060"/>
    <d v="2017-07-26T00:00:00"/>
    <x v="3"/>
    <x v="6"/>
    <x v="434"/>
    <x v="3"/>
    <x v="2"/>
    <x v="9"/>
    <x v="1375"/>
    <x v="4066"/>
    <n v="5"/>
    <n v="659.98"/>
  </r>
  <r>
    <n v="8061"/>
    <d v="2017-07-26T00:00:00"/>
    <x v="3"/>
    <x v="6"/>
    <x v="434"/>
    <x v="3"/>
    <x v="1"/>
    <x v="5"/>
    <x v="1022"/>
    <x v="4758"/>
    <n v="3"/>
    <n v="45.29"/>
  </r>
  <r>
    <n v="8062"/>
    <d v="2017-07-27T00:00:00"/>
    <x v="3"/>
    <x v="6"/>
    <x v="110"/>
    <x v="16"/>
    <x v="1"/>
    <x v="8"/>
    <x v="676"/>
    <x v="4759"/>
    <n v="3"/>
    <n v="-2.2799999999999998"/>
  </r>
  <r>
    <n v="8063"/>
    <d v="2017-07-27T00:00:00"/>
    <x v="3"/>
    <x v="6"/>
    <x v="784"/>
    <x v="20"/>
    <x v="1"/>
    <x v="8"/>
    <x v="630"/>
    <x v="4760"/>
    <n v="1"/>
    <n v="4.0199999999999996"/>
  </r>
  <r>
    <n v="8064"/>
    <d v="2017-07-27T00:00:00"/>
    <x v="3"/>
    <x v="6"/>
    <x v="784"/>
    <x v="20"/>
    <x v="2"/>
    <x v="6"/>
    <x v="418"/>
    <x v="4665"/>
    <n v="8"/>
    <n v="135.97999999999999"/>
  </r>
  <r>
    <n v="8065"/>
    <d v="2017-07-27T00:00:00"/>
    <x v="3"/>
    <x v="6"/>
    <x v="380"/>
    <x v="22"/>
    <x v="1"/>
    <x v="8"/>
    <x v="626"/>
    <x v="1403"/>
    <n v="3"/>
    <n v="10.51"/>
  </r>
  <r>
    <n v="8066"/>
    <d v="2017-07-27T00:00:00"/>
    <x v="3"/>
    <x v="6"/>
    <x v="380"/>
    <x v="22"/>
    <x v="0"/>
    <x v="0"/>
    <x v="521"/>
    <x v="922"/>
    <n v="4"/>
    <n v="12.05"/>
  </r>
  <r>
    <n v="8067"/>
    <d v="2017-07-27T00:00:00"/>
    <x v="3"/>
    <x v="6"/>
    <x v="380"/>
    <x v="22"/>
    <x v="0"/>
    <x v="0"/>
    <x v="1444"/>
    <x v="115"/>
    <n v="2"/>
    <n v="6.22"/>
  </r>
  <r>
    <n v="8068"/>
    <d v="2017-07-27T00:00:00"/>
    <x v="3"/>
    <x v="6"/>
    <x v="380"/>
    <x v="22"/>
    <x v="2"/>
    <x v="9"/>
    <x v="1685"/>
    <x v="4761"/>
    <n v="5"/>
    <n v="32.89"/>
  </r>
  <r>
    <n v="8069"/>
    <d v="2017-07-27T00:00:00"/>
    <x v="3"/>
    <x v="6"/>
    <x v="677"/>
    <x v="25"/>
    <x v="1"/>
    <x v="5"/>
    <x v="94"/>
    <x v="3771"/>
    <n v="4"/>
    <n v="12.18"/>
  </r>
  <r>
    <n v="8070"/>
    <d v="2017-07-28T00:00:00"/>
    <x v="3"/>
    <x v="6"/>
    <x v="719"/>
    <x v="3"/>
    <x v="0"/>
    <x v="3"/>
    <x v="253"/>
    <x v="1375"/>
    <n v="4"/>
    <n v="3.62"/>
  </r>
  <r>
    <n v="8071"/>
    <d v="2017-07-28T00:00:00"/>
    <x v="3"/>
    <x v="6"/>
    <x v="719"/>
    <x v="3"/>
    <x v="0"/>
    <x v="2"/>
    <x v="1677"/>
    <x v="1746"/>
    <n v="1"/>
    <n v="4.1900000000000004"/>
  </r>
  <r>
    <n v="8072"/>
    <d v="2017-07-28T00:00:00"/>
    <x v="3"/>
    <x v="6"/>
    <x v="719"/>
    <x v="3"/>
    <x v="2"/>
    <x v="6"/>
    <x v="387"/>
    <x v="4762"/>
    <n v="4"/>
    <n v="100.24"/>
  </r>
  <r>
    <n v="8073"/>
    <d v="2017-07-29T00:00:00"/>
    <x v="3"/>
    <x v="6"/>
    <x v="643"/>
    <x v="25"/>
    <x v="0"/>
    <x v="12"/>
    <x v="1500"/>
    <x v="3299"/>
    <n v="2"/>
    <n v="6.53"/>
  </r>
  <r>
    <n v="8074"/>
    <d v="2017-07-29T00:00:00"/>
    <x v="3"/>
    <x v="6"/>
    <x v="643"/>
    <x v="25"/>
    <x v="2"/>
    <x v="6"/>
    <x v="1740"/>
    <x v="3596"/>
    <n v="5"/>
    <n v="1.38"/>
  </r>
  <r>
    <n v="8075"/>
    <d v="2017-07-29T00:00:00"/>
    <x v="3"/>
    <x v="6"/>
    <x v="643"/>
    <x v="25"/>
    <x v="0"/>
    <x v="4"/>
    <x v="481"/>
    <x v="621"/>
    <n v="3"/>
    <n v="0.38"/>
  </r>
  <r>
    <n v="8076"/>
    <d v="2017-07-29T00:00:00"/>
    <x v="3"/>
    <x v="6"/>
    <x v="60"/>
    <x v="22"/>
    <x v="2"/>
    <x v="9"/>
    <x v="1623"/>
    <x v="2975"/>
    <n v="3"/>
    <n v="11.77"/>
  </r>
  <r>
    <n v="8077"/>
    <d v="2017-07-29T00:00:00"/>
    <x v="3"/>
    <x v="6"/>
    <x v="174"/>
    <x v="0"/>
    <x v="0"/>
    <x v="7"/>
    <x v="1144"/>
    <x v="1510"/>
    <n v="2"/>
    <n v="0.47"/>
  </r>
  <r>
    <n v="8078"/>
    <d v="2017-07-29T00:00:00"/>
    <x v="3"/>
    <x v="6"/>
    <x v="174"/>
    <x v="0"/>
    <x v="2"/>
    <x v="6"/>
    <x v="1379"/>
    <x v="4287"/>
    <n v="1"/>
    <n v="15.6"/>
  </r>
  <r>
    <n v="8079"/>
    <d v="2017-07-29T00:00:00"/>
    <x v="3"/>
    <x v="6"/>
    <x v="95"/>
    <x v="20"/>
    <x v="0"/>
    <x v="4"/>
    <x v="470"/>
    <x v="2973"/>
    <n v="9"/>
    <n v="22.24"/>
  </r>
  <r>
    <n v="8080"/>
    <d v="2017-07-29T00:00:00"/>
    <x v="3"/>
    <x v="6"/>
    <x v="334"/>
    <x v="39"/>
    <x v="0"/>
    <x v="3"/>
    <x v="361"/>
    <x v="3850"/>
    <n v="2"/>
    <n v="16.41"/>
  </r>
  <r>
    <n v="8081"/>
    <d v="2017-07-29T00:00:00"/>
    <x v="3"/>
    <x v="6"/>
    <x v="334"/>
    <x v="39"/>
    <x v="2"/>
    <x v="6"/>
    <x v="855"/>
    <x v="4763"/>
    <n v="3"/>
    <n v="133.97"/>
  </r>
  <r>
    <n v="8082"/>
    <d v="2017-07-29T00:00:00"/>
    <x v="3"/>
    <x v="6"/>
    <x v="334"/>
    <x v="39"/>
    <x v="0"/>
    <x v="12"/>
    <x v="52"/>
    <x v="2318"/>
    <n v="2"/>
    <n v="60.55"/>
  </r>
  <r>
    <n v="8083"/>
    <d v="2017-07-29T00:00:00"/>
    <x v="3"/>
    <x v="6"/>
    <x v="334"/>
    <x v="39"/>
    <x v="1"/>
    <x v="5"/>
    <x v="946"/>
    <x v="4235"/>
    <n v="3"/>
    <n v="72.64"/>
  </r>
  <r>
    <n v="8084"/>
    <d v="2017-07-29T00:00:00"/>
    <x v="3"/>
    <x v="6"/>
    <x v="339"/>
    <x v="22"/>
    <x v="1"/>
    <x v="11"/>
    <x v="1419"/>
    <x v="4577"/>
    <n v="2"/>
    <n v="25.51"/>
  </r>
  <r>
    <n v="8085"/>
    <d v="2017-07-30T00:00:00"/>
    <x v="3"/>
    <x v="6"/>
    <x v="154"/>
    <x v="3"/>
    <x v="0"/>
    <x v="2"/>
    <x v="216"/>
    <x v="233"/>
    <n v="2"/>
    <n v="85.9"/>
  </r>
  <r>
    <n v="8086"/>
    <d v="2017-07-30T00:00:00"/>
    <x v="3"/>
    <x v="6"/>
    <x v="154"/>
    <x v="3"/>
    <x v="0"/>
    <x v="1"/>
    <x v="85"/>
    <x v="4764"/>
    <n v="7"/>
    <n v="12.6"/>
  </r>
  <r>
    <n v="8087"/>
    <d v="2017-07-30T00:00:00"/>
    <x v="3"/>
    <x v="6"/>
    <x v="529"/>
    <x v="10"/>
    <x v="0"/>
    <x v="3"/>
    <x v="413"/>
    <x v="813"/>
    <n v="4"/>
    <n v="-53.74"/>
  </r>
  <r>
    <n v="8088"/>
    <d v="2017-07-30T00:00:00"/>
    <x v="3"/>
    <x v="6"/>
    <x v="705"/>
    <x v="36"/>
    <x v="2"/>
    <x v="6"/>
    <x v="764"/>
    <x v="3486"/>
    <n v="5"/>
    <n v="43.18"/>
  </r>
  <r>
    <n v="8089"/>
    <d v="2017-07-31T00:00:00"/>
    <x v="3"/>
    <x v="6"/>
    <x v="400"/>
    <x v="2"/>
    <x v="0"/>
    <x v="0"/>
    <x v="1226"/>
    <x v="1858"/>
    <n v="3"/>
    <n v="17.82"/>
  </r>
  <r>
    <n v="8090"/>
    <d v="2017-07-31T00:00:00"/>
    <x v="3"/>
    <x v="6"/>
    <x v="469"/>
    <x v="16"/>
    <x v="2"/>
    <x v="9"/>
    <x v="1326"/>
    <x v="1891"/>
    <n v="2"/>
    <n v="8.2799999999999994"/>
  </r>
  <r>
    <n v="8091"/>
    <d v="2017-07-31T00:00:00"/>
    <x v="3"/>
    <x v="6"/>
    <x v="682"/>
    <x v="1"/>
    <x v="2"/>
    <x v="6"/>
    <x v="422"/>
    <x v="3185"/>
    <n v="1"/>
    <n v="4.1399999999999997"/>
  </r>
  <r>
    <n v="8092"/>
    <d v="2017-07-31T00:00:00"/>
    <x v="3"/>
    <x v="6"/>
    <x v="574"/>
    <x v="3"/>
    <x v="0"/>
    <x v="2"/>
    <x v="370"/>
    <x v="4765"/>
    <n v="2"/>
    <n v="15.27"/>
  </r>
  <r>
    <n v="8093"/>
    <d v="2017-07-31T00:00:00"/>
    <x v="3"/>
    <x v="6"/>
    <x v="574"/>
    <x v="3"/>
    <x v="1"/>
    <x v="8"/>
    <x v="984"/>
    <x v="2801"/>
    <n v="7"/>
    <n v="11.46"/>
  </r>
  <r>
    <n v="8094"/>
    <d v="2017-07-31T00:00:00"/>
    <x v="3"/>
    <x v="6"/>
    <x v="465"/>
    <x v="21"/>
    <x v="0"/>
    <x v="3"/>
    <x v="878"/>
    <x v="1765"/>
    <n v="4"/>
    <n v="8.41"/>
  </r>
  <r>
    <n v="8095"/>
    <d v="2017-07-31T00:00:00"/>
    <x v="3"/>
    <x v="6"/>
    <x v="465"/>
    <x v="21"/>
    <x v="0"/>
    <x v="12"/>
    <x v="1601"/>
    <x v="2207"/>
    <n v="6"/>
    <n v="54.56"/>
  </r>
  <r>
    <n v="8096"/>
    <d v="2017-07-31T00:00:00"/>
    <x v="3"/>
    <x v="6"/>
    <x v="193"/>
    <x v="2"/>
    <x v="2"/>
    <x v="6"/>
    <x v="996"/>
    <x v="4766"/>
    <n v="4"/>
    <n v="-57.12"/>
  </r>
  <r>
    <n v="8097"/>
    <d v="2017-07-31T00:00:00"/>
    <x v="3"/>
    <x v="6"/>
    <x v="162"/>
    <x v="7"/>
    <x v="0"/>
    <x v="0"/>
    <x v="1593"/>
    <x v="4459"/>
    <n v="1"/>
    <n v="5.54"/>
  </r>
  <r>
    <n v="8098"/>
    <d v="2017-07-31T00:00:00"/>
    <x v="3"/>
    <x v="6"/>
    <x v="162"/>
    <x v="7"/>
    <x v="0"/>
    <x v="3"/>
    <x v="313"/>
    <x v="4767"/>
    <n v="5"/>
    <n v="390.98"/>
  </r>
  <r>
    <n v="8099"/>
    <d v="2017-07-31T00:00:00"/>
    <x v="3"/>
    <x v="6"/>
    <x v="162"/>
    <x v="7"/>
    <x v="0"/>
    <x v="3"/>
    <x v="1239"/>
    <x v="4768"/>
    <n v="3"/>
    <n v="5.39"/>
  </r>
  <r>
    <n v="8100"/>
    <d v="2017-08-01T00:00:00"/>
    <x v="3"/>
    <x v="7"/>
    <x v="372"/>
    <x v="1"/>
    <x v="2"/>
    <x v="6"/>
    <x v="784"/>
    <x v="772"/>
    <n v="2"/>
    <n v="6"/>
  </r>
  <r>
    <n v="8101"/>
    <d v="2017-08-01T00:00:00"/>
    <x v="3"/>
    <x v="7"/>
    <x v="420"/>
    <x v="25"/>
    <x v="2"/>
    <x v="6"/>
    <x v="418"/>
    <x v="4094"/>
    <n v="5"/>
    <n v="17"/>
  </r>
  <r>
    <n v="8102"/>
    <d v="2017-08-01T00:00:00"/>
    <x v="3"/>
    <x v="7"/>
    <x v="322"/>
    <x v="0"/>
    <x v="2"/>
    <x v="15"/>
    <x v="1229"/>
    <x v="3505"/>
    <n v="3"/>
    <n v="-264"/>
  </r>
  <r>
    <n v="8103"/>
    <d v="2017-08-01T00:00:00"/>
    <x v="3"/>
    <x v="7"/>
    <x v="322"/>
    <x v="0"/>
    <x v="0"/>
    <x v="0"/>
    <x v="1826"/>
    <x v="1308"/>
    <n v="7"/>
    <n v="12.7"/>
  </r>
  <r>
    <n v="8104"/>
    <d v="2017-08-01T00:00:00"/>
    <x v="3"/>
    <x v="7"/>
    <x v="252"/>
    <x v="3"/>
    <x v="0"/>
    <x v="3"/>
    <x v="213"/>
    <x v="3198"/>
    <n v="2"/>
    <n v="18.53"/>
  </r>
  <r>
    <n v="8105"/>
    <d v="2017-08-01T00:00:00"/>
    <x v="3"/>
    <x v="7"/>
    <x v="699"/>
    <x v="3"/>
    <x v="0"/>
    <x v="2"/>
    <x v="892"/>
    <x v="2626"/>
    <n v="3"/>
    <n v="50.37"/>
  </r>
  <r>
    <n v="8106"/>
    <d v="2017-08-03T00:00:00"/>
    <x v="3"/>
    <x v="7"/>
    <x v="693"/>
    <x v="1"/>
    <x v="1"/>
    <x v="11"/>
    <x v="28"/>
    <x v="1139"/>
    <n v="2"/>
    <n v="-36.67"/>
  </r>
  <r>
    <n v="8107"/>
    <d v="2017-08-03T00:00:00"/>
    <x v="3"/>
    <x v="7"/>
    <x v="664"/>
    <x v="3"/>
    <x v="0"/>
    <x v="1"/>
    <x v="1655"/>
    <x v="3461"/>
    <n v="5"/>
    <n v="24.84"/>
  </r>
  <r>
    <n v="8108"/>
    <d v="2017-08-03T00:00:00"/>
    <x v="3"/>
    <x v="7"/>
    <x v="664"/>
    <x v="3"/>
    <x v="1"/>
    <x v="8"/>
    <x v="392"/>
    <x v="1955"/>
    <n v="3"/>
    <n v="11.16"/>
  </r>
  <r>
    <n v="8109"/>
    <d v="2017-08-03T00:00:00"/>
    <x v="3"/>
    <x v="7"/>
    <x v="208"/>
    <x v="3"/>
    <x v="0"/>
    <x v="2"/>
    <x v="53"/>
    <x v="3810"/>
    <n v="3"/>
    <n v="23.97"/>
  </r>
  <r>
    <n v="8110"/>
    <d v="2017-08-03T00:00:00"/>
    <x v="3"/>
    <x v="7"/>
    <x v="579"/>
    <x v="1"/>
    <x v="2"/>
    <x v="9"/>
    <x v="1487"/>
    <x v="4769"/>
    <n v="3"/>
    <n v="7.47"/>
  </r>
  <r>
    <n v="8111"/>
    <d v="2017-08-03T00:00:00"/>
    <x v="3"/>
    <x v="7"/>
    <x v="759"/>
    <x v="22"/>
    <x v="0"/>
    <x v="2"/>
    <x v="969"/>
    <x v="4696"/>
    <n v="1"/>
    <n v="4.18"/>
  </r>
  <r>
    <n v="8112"/>
    <d v="2017-08-03T00:00:00"/>
    <x v="3"/>
    <x v="7"/>
    <x v="764"/>
    <x v="10"/>
    <x v="0"/>
    <x v="1"/>
    <x v="218"/>
    <x v="356"/>
    <n v="5"/>
    <n v="5.37"/>
  </r>
  <r>
    <n v="8113"/>
    <d v="2017-08-04T00:00:00"/>
    <x v="3"/>
    <x v="7"/>
    <x v="312"/>
    <x v="26"/>
    <x v="0"/>
    <x v="0"/>
    <x v="1074"/>
    <x v="1140"/>
    <n v="2"/>
    <n v="2.89"/>
  </r>
  <r>
    <n v="8114"/>
    <d v="2017-08-04T00:00:00"/>
    <x v="3"/>
    <x v="7"/>
    <x v="312"/>
    <x v="26"/>
    <x v="0"/>
    <x v="10"/>
    <x v="1690"/>
    <x v="2772"/>
    <n v="1"/>
    <n v="3.18"/>
  </r>
  <r>
    <n v="8115"/>
    <d v="2017-08-04T00:00:00"/>
    <x v="3"/>
    <x v="7"/>
    <x v="312"/>
    <x v="0"/>
    <x v="0"/>
    <x v="3"/>
    <x v="82"/>
    <x v="3569"/>
    <n v="3"/>
    <n v="-5.64"/>
  </r>
  <r>
    <n v="8116"/>
    <d v="2017-08-05T00:00:00"/>
    <x v="3"/>
    <x v="7"/>
    <x v="203"/>
    <x v="5"/>
    <x v="0"/>
    <x v="0"/>
    <x v="1589"/>
    <x v="4041"/>
    <n v="2"/>
    <n v="6.33"/>
  </r>
  <r>
    <n v="8117"/>
    <d v="2017-08-05T00:00:00"/>
    <x v="3"/>
    <x v="7"/>
    <x v="327"/>
    <x v="0"/>
    <x v="0"/>
    <x v="2"/>
    <x v="1271"/>
    <x v="4770"/>
    <n v="9"/>
    <n v="7.55"/>
  </r>
  <r>
    <n v="8118"/>
    <d v="2017-08-05T00:00:00"/>
    <x v="3"/>
    <x v="7"/>
    <x v="99"/>
    <x v="18"/>
    <x v="0"/>
    <x v="3"/>
    <x v="702"/>
    <x v="4771"/>
    <n v="6"/>
    <n v="60.42"/>
  </r>
  <r>
    <n v="8119"/>
    <d v="2017-08-05T00:00:00"/>
    <x v="3"/>
    <x v="7"/>
    <x v="99"/>
    <x v="18"/>
    <x v="2"/>
    <x v="9"/>
    <x v="1617"/>
    <x v="4772"/>
    <n v="2"/>
    <n v="29.52"/>
  </r>
  <r>
    <n v="8120"/>
    <d v="2017-08-05T00:00:00"/>
    <x v="3"/>
    <x v="7"/>
    <x v="99"/>
    <x v="18"/>
    <x v="0"/>
    <x v="1"/>
    <x v="983"/>
    <x v="4773"/>
    <n v="9"/>
    <n v="66.599999999999994"/>
  </r>
  <r>
    <n v="8121"/>
    <d v="2017-08-06T00:00:00"/>
    <x v="3"/>
    <x v="7"/>
    <x v="9"/>
    <x v="8"/>
    <x v="1"/>
    <x v="11"/>
    <x v="683"/>
    <x v="4774"/>
    <n v="3"/>
    <n v="23.32"/>
  </r>
  <r>
    <n v="8122"/>
    <d v="2017-08-06T00:00:00"/>
    <x v="3"/>
    <x v="7"/>
    <x v="9"/>
    <x v="8"/>
    <x v="1"/>
    <x v="8"/>
    <x v="895"/>
    <x v="4775"/>
    <n v="5"/>
    <n v="7.39"/>
  </r>
  <r>
    <n v="8123"/>
    <d v="2017-08-06T00:00:00"/>
    <x v="3"/>
    <x v="7"/>
    <x v="735"/>
    <x v="0"/>
    <x v="0"/>
    <x v="0"/>
    <x v="1747"/>
    <x v="2656"/>
    <n v="3"/>
    <n v="40.35"/>
  </r>
  <r>
    <n v="8124"/>
    <d v="2017-08-06T00:00:00"/>
    <x v="3"/>
    <x v="7"/>
    <x v="146"/>
    <x v="38"/>
    <x v="2"/>
    <x v="6"/>
    <x v="1432"/>
    <x v="4776"/>
    <n v="5"/>
    <n v="247.49"/>
  </r>
  <r>
    <n v="8125"/>
    <d v="2017-08-06T00:00:00"/>
    <x v="3"/>
    <x v="7"/>
    <x v="146"/>
    <x v="38"/>
    <x v="0"/>
    <x v="1"/>
    <x v="360"/>
    <x v="2359"/>
    <n v="8"/>
    <n v="11.83"/>
  </r>
  <r>
    <n v="8126"/>
    <d v="2017-08-06T00:00:00"/>
    <x v="3"/>
    <x v="7"/>
    <x v="146"/>
    <x v="38"/>
    <x v="0"/>
    <x v="4"/>
    <x v="794"/>
    <x v="4777"/>
    <n v="6"/>
    <n v="68.36"/>
  </r>
  <r>
    <n v="8127"/>
    <d v="2017-08-06T00:00:00"/>
    <x v="3"/>
    <x v="7"/>
    <x v="489"/>
    <x v="20"/>
    <x v="0"/>
    <x v="14"/>
    <x v="1342"/>
    <x v="2572"/>
    <n v="4"/>
    <n v="21.04"/>
  </r>
  <r>
    <n v="8128"/>
    <d v="2017-08-07T00:00:00"/>
    <x v="3"/>
    <x v="7"/>
    <x v="667"/>
    <x v="25"/>
    <x v="2"/>
    <x v="9"/>
    <x v="671"/>
    <x v="2232"/>
    <n v="1"/>
    <n v="22"/>
  </r>
  <r>
    <n v="8129"/>
    <d v="2017-08-07T00:00:00"/>
    <x v="3"/>
    <x v="7"/>
    <x v="677"/>
    <x v="20"/>
    <x v="0"/>
    <x v="4"/>
    <x v="1451"/>
    <x v="2410"/>
    <n v="2"/>
    <n v="5.49"/>
  </r>
  <r>
    <n v="8130"/>
    <d v="2017-08-07T00:00:00"/>
    <x v="3"/>
    <x v="7"/>
    <x v="677"/>
    <x v="20"/>
    <x v="0"/>
    <x v="4"/>
    <x v="108"/>
    <x v="4778"/>
    <n v="10"/>
    <n v="26.2"/>
  </r>
  <r>
    <n v="8131"/>
    <d v="2017-08-07T00:00:00"/>
    <x v="3"/>
    <x v="7"/>
    <x v="144"/>
    <x v="3"/>
    <x v="2"/>
    <x v="6"/>
    <x v="577"/>
    <x v="4779"/>
    <n v="5"/>
    <n v="18"/>
  </r>
  <r>
    <n v="8132"/>
    <d v="2017-08-07T00:00:00"/>
    <x v="3"/>
    <x v="7"/>
    <x v="144"/>
    <x v="3"/>
    <x v="0"/>
    <x v="3"/>
    <x v="1513"/>
    <x v="4041"/>
    <n v="2"/>
    <n v="4.6399999999999997"/>
  </r>
  <r>
    <n v="8133"/>
    <d v="2017-08-07T00:00:00"/>
    <x v="3"/>
    <x v="7"/>
    <x v="204"/>
    <x v="28"/>
    <x v="2"/>
    <x v="9"/>
    <x v="632"/>
    <x v="2429"/>
    <n v="4"/>
    <n v="19.829999999999998"/>
  </r>
  <r>
    <n v="8134"/>
    <d v="2017-08-07T00:00:00"/>
    <x v="3"/>
    <x v="7"/>
    <x v="550"/>
    <x v="3"/>
    <x v="0"/>
    <x v="0"/>
    <x v="141"/>
    <x v="2636"/>
    <n v="5"/>
    <n v="114.94"/>
  </r>
  <r>
    <n v="8135"/>
    <d v="2017-08-07T00:00:00"/>
    <x v="3"/>
    <x v="7"/>
    <x v="74"/>
    <x v="0"/>
    <x v="2"/>
    <x v="9"/>
    <x v="1526"/>
    <x v="4780"/>
    <n v="3"/>
    <n v="-13.44"/>
  </r>
  <r>
    <n v="8136"/>
    <d v="2017-08-07T00:00:00"/>
    <x v="3"/>
    <x v="7"/>
    <x v="74"/>
    <x v="0"/>
    <x v="0"/>
    <x v="2"/>
    <x v="1191"/>
    <x v="1601"/>
    <n v="2"/>
    <n v="-25.11"/>
  </r>
  <r>
    <n v="8137"/>
    <d v="2017-08-07T00:00:00"/>
    <x v="3"/>
    <x v="7"/>
    <x v="506"/>
    <x v="3"/>
    <x v="2"/>
    <x v="6"/>
    <x v="173"/>
    <x v="4781"/>
    <n v="3"/>
    <n v="44.24"/>
  </r>
  <r>
    <n v="8138"/>
    <d v="2017-08-07T00:00:00"/>
    <x v="3"/>
    <x v="7"/>
    <x v="506"/>
    <x v="3"/>
    <x v="0"/>
    <x v="3"/>
    <x v="547"/>
    <x v="1177"/>
    <n v="3"/>
    <n v="4.18"/>
  </r>
  <r>
    <n v="8139"/>
    <d v="2017-08-07T00:00:00"/>
    <x v="3"/>
    <x v="7"/>
    <x v="506"/>
    <x v="3"/>
    <x v="0"/>
    <x v="3"/>
    <x v="1827"/>
    <x v="4782"/>
    <n v="3"/>
    <n v="11.67"/>
  </r>
  <r>
    <n v="8140"/>
    <d v="2017-08-07T00:00:00"/>
    <x v="3"/>
    <x v="7"/>
    <x v="506"/>
    <x v="3"/>
    <x v="2"/>
    <x v="9"/>
    <x v="1734"/>
    <x v="4783"/>
    <n v="4"/>
    <n v="7.81"/>
  </r>
  <r>
    <n v="8141"/>
    <d v="2017-08-07T00:00:00"/>
    <x v="3"/>
    <x v="7"/>
    <x v="506"/>
    <x v="3"/>
    <x v="0"/>
    <x v="0"/>
    <x v="572"/>
    <x v="396"/>
    <n v="2"/>
    <n v="11.54"/>
  </r>
  <r>
    <n v="8142"/>
    <d v="2017-08-07T00:00:00"/>
    <x v="3"/>
    <x v="7"/>
    <x v="506"/>
    <x v="3"/>
    <x v="1"/>
    <x v="8"/>
    <x v="1412"/>
    <x v="3461"/>
    <n v="1"/>
    <n v="15.53"/>
  </r>
  <r>
    <n v="8143"/>
    <d v="2017-08-07T00:00:00"/>
    <x v="3"/>
    <x v="7"/>
    <x v="506"/>
    <x v="3"/>
    <x v="1"/>
    <x v="5"/>
    <x v="1828"/>
    <x v="4784"/>
    <n v="1"/>
    <n v="25.9"/>
  </r>
  <r>
    <n v="8144"/>
    <d v="2017-08-07T00:00:00"/>
    <x v="3"/>
    <x v="7"/>
    <x v="506"/>
    <x v="3"/>
    <x v="0"/>
    <x v="12"/>
    <x v="133"/>
    <x v="4785"/>
    <n v="5"/>
    <n v="412.47"/>
  </r>
  <r>
    <n v="8145"/>
    <d v="2017-08-10T00:00:00"/>
    <x v="3"/>
    <x v="7"/>
    <x v="325"/>
    <x v="18"/>
    <x v="0"/>
    <x v="10"/>
    <x v="21"/>
    <x v="3089"/>
    <n v="6"/>
    <n v="35.04"/>
  </r>
  <r>
    <n v="8146"/>
    <d v="2017-08-10T00:00:00"/>
    <x v="3"/>
    <x v="7"/>
    <x v="325"/>
    <x v="18"/>
    <x v="1"/>
    <x v="8"/>
    <x v="339"/>
    <x v="4786"/>
    <n v="2"/>
    <n v="25.47"/>
  </r>
  <r>
    <n v="8147"/>
    <d v="2017-08-10T00:00:00"/>
    <x v="3"/>
    <x v="7"/>
    <x v="325"/>
    <x v="18"/>
    <x v="2"/>
    <x v="6"/>
    <x v="86"/>
    <x v="4787"/>
    <n v="9"/>
    <n v="378.17"/>
  </r>
  <r>
    <n v="8148"/>
    <d v="2017-08-10T00:00:00"/>
    <x v="3"/>
    <x v="7"/>
    <x v="571"/>
    <x v="18"/>
    <x v="0"/>
    <x v="0"/>
    <x v="1195"/>
    <x v="639"/>
    <n v="5"/>
    <n v="83.28"/>
  </r>
  <r>
    <n v="8149"/>
    <d v="2017-08-11T00:00:00"/>
    <x v="3"/>
    <x v="7"/>
    <x v="472"/>
    <x v="0"/>
    <x v="0"/>
    <x v="0"/>
    <x v="1032"/>
    <x v="4788"/>
    <n v="4"/>
    <n v="10.01"/>
  </r>
  <r>
    <n v="8150"/>
    <d v="2017-08-11T00:00:00"/>
    <x v="3"/>
    <x v="7"/>
    <x v="472"/>
    <x v="0"/>
    <x v="0"/>
    <x v="4"/>
    <x v="543"/>
    <x v="814"/>
    <n v="7"/>
    <n v="2.87"/>
  </r>
  <r>
    <n v="8151"/>
    <d v="2017-08-11T00:00:00"/>
    <x v="3"/>
    <x v="7"/>
    <x v="472"/>
    <x v="0"/>
    <x v="2"/>
    <x v="6"/>
    <x v="307"/>
    <x v="2186"/>
    <n v="2"/>
    <n v="13.44"/>
  </r>
  <r>
    <n v="8152"/>
    <d v="2017-08-11T00:00:00"/>
    <x v="3"/>
    <x v="7"/>
    <x v="472"/>
    <x v="0"/>
    <x v="0"/>
    <x v="3"/>
    <x v="274"/>
    <x v="4789"/>
    <n v="8"/>
    <n v="-22.51"/>
  </r>
  <r>
    <n v="8153"/>
    <d v="2017-08-11T00:00:00"/>
    <x v="3"/>
    <x v="7"/>
    <x v="108"/>
    <x v="8"/>
    <x v="0"/>
    <x v="3"/>
    <x v="715"/>
    <x v="4790"/>
    <n v="11"/>
    <n v="219.65"/>
  </r>
  <r>
    <n v="8154"/>
    <d v="2017-08-11T00:00:00"/>
    <x v="3"/>
    <x v="7"/>
    <x v="694"/>
    <x v="20"/>
    <x v="0"/>
    <x v="0"/>
    <x v="291"/>
    <x v="499"/>
    <n v="4"/>
    <n v="12.44"/>
  </r>
  <r>
    <n v="8155"/>
    <d v="2017-08-12T00:00:00"/>
    <x v="3"/>
    <x v="7"/>
    <x v="356"/>
    <x v="16"/>
    <x v="0"/>
    <x v="0"/>
    <x v="768"/>
    <x v="1315"/>
    <n v="4"/>
    <n v="7.26"/>
  </r>
  <r>
    <n v="8156"/>
    <d v="2017-08-12T00:00:00"/>
    <x v="3"/>
    <x v="7"/>
    <x v="176"/>
    <x v="3"/>
    <x v="0"/>
    <x v="12"/>
    <x v="1178"/>
    <x v="2277"/>
    <n v="3"/>
    <n v="152.02000000000001"/>
  </r>
  <r>
    <n v="8157"/>
    <d v="2017-08-12T00:00:00"/>
    <x v="3"/>
    <x v="7"/>
    <x v="176"/>
    <x v="3"/>
    <x v="1"/>
    <x v="8"/>
    <x v="211"/>
    <x v="2846"/>
    <n v="4"/>
    <n v="19.77"/>
  </r>
  <r>
    <n v="8158"/>
    <d v="2017-08-12T00:00:00"/>
    <x v="3"/>
    <x v="7"/>
    <x v="653"/>
    <x v="36"/>
    <x v="0"/>
    <x v="4"/>
    <x v="16"/>
    <x v="1765"/>
    <n v="3"/>
    <n v="5.26"/>
  </r>
  <r>
    <n v="8159"/>
    <d v="2017-08-12T00:00:00"/>
    <x v="3"/>
    <x v="7"/>
    <x v="653"/>
    <x v="36"/>
    <x v="1"/>
    <x v="5"/>
    <x v="47"/>
    <x v="4791"/>
    <n v="5"/>
    <n v="373.78"/>
  </r>
  <r>
    <n v="8160"/>
    <d v="2017-08-12T00:00:00"/>
    <x v="3"/>
    <x v="7"/>
    <x v="653"/>
    <x v="36"/>
    <x v="0"/>
    <x v="4"/>
    <x v="487"/>
    <x v="4792"/>
    <n v="5"/>
    <n v="59.37"/>
  </r>
  <r>
    <n v="8161"/>
    <d v="2017-08-12T00:00:00"/>
    <x v="3"/>
    <x v="7"/>
    <x v="613"/>
    <x v="22"/>
    <x v="2"/>
    <x v="16"/>
    <x v="1478"/>
    <x v="4793"/>
    <n v="1"/>
    <n v="90"/>
  </r>
  <r>
    <n v="8162"/>
    <d v="2017-08-12T00:00:00"/>
    <x v="3"/>
    <x v="7"/>
    <x v="613"/>
    <x v="22"/>
    <x v="0"/>
    <x v="0"/>
    <x v="1362"/>
    <x v="3648"/>
    <n v="4"/>
    <n v="92.24"/>
  </r>
  <r>
    <n v="8163"/>
    <d v="2017-08-12T00:00:00"/>
    <x v="3"/>
    <x v="7"/>
    <x v="613"/>
    <x v="22"/>
    <x v="2"/>
    <x v="6"/>
    <x v="450"/>
    <x v="4794"/>
    <n v="8"/>
    <n v="27.3"/>
  </r>
  <r>
    <n v="8164"/>
    <d v="2017-08-12T00:00:00"/>
    <x v="3"/>
    <x v="7"/>
    <x v="613"/>
    <x v="22"/>
    <x v="0"/>
    <x v="2"/>
    <x v="1260"/>
    <x v="1759"/>
    <n v="3"/>
    <n v="11.69"/>
  </r>
  <r>
    <n v="8165"/>
    <d v="2017-08-12T00:00:00"/>
    <x v="3"/>
    <x v="7"/>
    <x v="613"/>
    <x v="22"/>
    <x v="2"/>
    <x v="9"/>
    <x v="1571"/>
    <x v="383"/>
    <n v="5"/>
    <n v="12.25"/>
  </r>
  <r>
    <n v="8166"/>
    <d v="2017-08-12T00:00:00"/>
    <x v="3"/>
    <x v="7"/>
    <x v="613"/>
    <x v="22"/>
    <x v="0"/>
    <x v="3"/>
    <x v="778"/>
    <x v="1491"/>
    <n v="6"/>
    <n v="37.76"/>
  </r>
  <r>
    <n v="8167"/>
    <d v="2017-08-13T00:00:00"/>
    <x v="3"/>
    <x v="7"/>
    <x v="144"/>
    <x v="3"/>
    <x v="0"/>
    <x v="2"/>
    <x v="1462"/>
    <x v="2316"/>
    <n v="3"/>
    <n v="8.49"/>
  </r>
  <r>
    <n v="8168"/>
    <d v="2017-08-13T00:00:00"/>
    <x v="3"/>
    <x v="7"/>
    <x v="144"/>
    <x v="3"/>
    <x v="0"/>
    <x v="12"/>
    <x v="394"/>
    <x v="4795"/>
    <n v="7"/>
    <n v="22.62"/>
  </r>
  <r>
    <n v="8169"/>
    <d v="2017-08-13T00:00:00"/>
    <x v="3"/>
    <x v="7"/>
    <x v="144"/>
    <x v="3"/>
    <x v="0"/>
    <x v="4"/>
    <x v="137"/>
    <x v="144"/>
    <n v="3"/>
    <n v="15.48"/>
  </r>
  <r>
    <n v="8170"/>
    <d v="2017-08-13T00:00:00"/>
    <x v="3"/>
    <x v="7"/>
    <x v="144"/>
    <x v="3"/>
    <x v="0"/>
    <x v="14"/>
    <x v="488"/>
    <x v="1115"/>
    <n v="4"/>
    <n v="9.26"/>
  </r>
  <r>
    <n v="8171"/>
    <d v="2017-08-13T00:00:00"/>
    <x v="3"/>
    <x v="7"/>
    <x v="435"/>
    <x v="2"/>
    <x v="0"/>
    <x v="1"/>
    <x v="1323"/>
    <x v="734"/>
    <n v="3"/>
    <n v="5.92"/>
  </r>
  <r>
    <n v="8172"/>
    <d v="2017-08-13T00:00:00"/>
    <x v="3"/>
    <x v="7"/>
    <x v="521"/>
    <x v="3"/>
    <x v="0"/>
    <x v="3"/>
    <x v="520"/>
    <x v="4796"/>
    <n v="3"/>
    <n v="11.71"/>
  </r>
  <r>
    <n v="8173"/>
    <d v="2017-08-13T00:00:00"/>
    <x v="3"/>
    <x v="7"/>
    <x v="284"/>
    <x v="15"/>
    <x v="0"/>
    <x v="12"/>
    <x v="1167"/>
    <x v="4797"/>
    <n v="7"/>
    <n v="30.61"/>
  </r>
  <r>
    <n v="8174"/>
    <d v="2017-08-13T00:00:00"/>
    <x v="3"/>
    <x v="7"/>
    <x v="284"/>
    <x v="15"/>
    <x v="0"/>
    <x v="3"/>
    <x v="717"/>
    <x v="4798"/>
    <n v="6"/>
    <n v="-1237.8499999999999"/>
  </r>
  <r>
    <n v="8175"/>
    <d v="2017-08-13T00:00:00"/>
    <x v="3"/>
    <x v="7"/>
    <x v="284"/>
    <x v="15"/>
    <x v="0"/>
    <x v="7"/>
    <x v="78"/>
    <x v="2385"/>
    <n v="5"/>
    <n v="9.1199999999999992"/>
  </r>
  <r>
    <n v="8176"/>
    <d v="2017-08-13T00:00:00"/>
    <x v="3"/>
    <x v="7"/>
    <x v="284"/>
    <x v="15"/>
    <x v="2"/>
    <x v="9"/>
    <x v="589"/>
    <x v="4799"/>
    <n v="2"/>
    <n v="0.48"/>
  </r>
  <r>
    <n v="8177"/>
    <d v="2017-08-13T00:00:00"/>
    <x v="3"/>
    <x v="7"/>
    <x v="284"/>
    <x v="15"/>
    <x v="1"/>
    <x v="8"/>
    <x v="1098"/>
    <x v="665"/>
    <n v="1"/>
    <n v="0"/>
  </r>
  <r>
    <n v="8178"/>
    <d v="2017-08-13T00:00:00"/>
    <x v="3"/>
    <x v="7"/>
    <x v="284"/>
    <x v="15"/>
    <x v="0"/>
    <x v="10"/>
    <x v="822"/>
    <x v="1195"/>
    <n v="5"/>
    <n v="4.8"/>
  </r>
  <r>
    <n v="8179"/>
    <d v="2017-08-13T00:00:00"/>
    <x v="3"/>
    <x v="7"/>
    <x v="284"/>
    <x v="15"/>
    <x v="1"/>
    <x v="5"/>
    <x v="1528"/>
    <x v="4800"/>
    <n v="2"/>
    <n v="47.66"/>
  </r>
  <r>
    <n v="8180"/>
    <d v="2017-08-14T00:00:00"/>
    <x v="3"/>
    <x v="7"/>
    <x v="377"/>
    <x v="3"/>
    <x v="0"/>
    <x v="1"/>
    <x v="349"/>
    <x v="1235"/>
    <n v="2"/>
    <n v="2.82"/>
  </r>
  <r>
    <n v="8181"/>
    <d v="2017-08-14T00:00:00"/>
    <x v="3"/>
    <x v="7"/>
    <x v="377"/>
    <x v="3"/>
    <x v="0"/>
    <x v="4"/>
    <x v="1785"/>
    <x v="65"/>
    <n v="6"/>
    <n v="4.34"/>
  </r>
  <r>
    <n v="8182"/>
    <d v="2017-08-14T00:00:00"/>
    <x v="3"/>
    <x v="7"/>
    <x v="744"/>
    <x v="3"/>
    <x v="1"/>
    <x v="13"/>
    <x v="1348"/>
    <x v="4801"/>
    <n v="3"/>
    <n v="5.23"/>
  </r>
  <r>
    <n v="8183"/>
    <d v="2017-08-15T00:00:00"/>
    <x v="3"/>
    <x v="7"/>
    <x v="229"/>
    <x v="23"/>
    <x v="0"/>
    <x v="12"/>
    <x v="155"/>
    <x v="4802"/>
    <n v="2"/>
    <n v="25.44"/>
  </r>
  <r>
    <n v="8184"/>
    <d v="2017-08-15T00:00:00"/>
    <x v="3"/>
    <x v="7"/>
    <x v="729"/>
    <x v="2"/>
    <x v="0"/>
    <x v="2"/>
    <x v="694"/>
    <x v="1057"/>
    <n v="6"/>
    <n v="-337.81"/>
  </r>
  <r>
    <n v="8185"/>
    <d v="2017-08-15T00:00:00"/>
    <x v="3"/>
    <x v="7"/>
    <x v="731"/>
    <x v="28"/>
    <x v="0"/>
    <x v="1"/>
    <x v="131"/>
    <x v="4803"/>
    <n v="8"/>
    <n v="23.18"/>
  </r>
  <r>
    <n v="8186"/>
    <d v="2017-08-16T00:00:00"/>
    <x v="3"/>
    <x v="7"/>
    <x v="605"/>
    <x v="15"/>
    <x v="0"/>
    <x v="3"/>
    <x v="1171"/>
    <x v="4804"/>
    <n v="3"/>
    <n v="-11.19"/>
  </r>
  <r>
    <n v="8187"/>
    <d v="2017-08-16T00:00:00"/>
    <x v="3"/>
    <x v="7"/>
    <x v="605"/>
    <x v="15"/>
    <x v="0"/>
    <x v="2"/>
    <x v="1019"/>
    <x v="3660"/>
    <n v="4"/>
    <n v="-0.84"/>
  </r>
  <r>
    <n v="8188"/>
    <d v="2017-08-17T00:00:00"/>
    <x v="3"/>
    <x v="7"/>
    <x v="150"/>
    <x v="20"/>
    <x v="0"/>
    <x v="3"/>
    <x v="57"/>
    <x v="4326"/>
    <n v="5"/>
    <n v="302.37"/>
  </r>
  <r>
    <n v="8189"/>
    <d v="2017-08-17T00:00:00"/>
    <x v="3"/>
    <x v="7"/>
    <x v="150"/>
    <x v="20"/>
    <x v="1"/>
    <x v="5"/>
    <x v="435"/>
    <x v="4805"/>
    <n v="2"/>
    <n v="97.65"/>
  </r>
  <r>
    <n v="8190"/>
    <d v="2017-08-17T00:00:00"/>
    <x v="3"/>
    <x v="7"/>
    <x v="303"/>
    <x v="5"/>
    <x v="0"/>
    <x v="3"/>
    <x v="213"/>
    <x v="4659"/>
    <n v="3"/>
    <n v="48.38"/>
  </r>
  <r>
    <n v="8191"/>
    <d v="2017-08-17T00:00:00"/>
    <x v="3"/>
    <x v="7"/>
    <x v="303"/>
    <x v="5"/>
    <x v="2"/>
    <x v="9"/>
    <x v="665"/>
    <x v="3833"/>
    <n v="6"/>
    <n v="9.82"/>
  </r>
  <r>
    <n v="8192"/>
    <d v="2017-08-17T00:00:00"/>
    <x v="3"/>
    <x v="7"/>
    <x v="341"/>
    <x v="0"/>
    <x v="0"/>
    <x v="14"/>
    <x v="700"/>
    <x v="796"/>
    <n v="2"/>
    <n v="-1.04"/>
  </r>
  <r>
    <n v="8193"/>
    <d v="2017-08-17T00:00:00"/>
    <x v="3"/>
    <x v="7"/>
    <x v="341"/>
    <x v="0"/>
    <x v="0"/>
    <x v="4"/>
    <x v="191"/>
    <x v="202"/>
    <n v="3"/>
    <n v="1"/>
  </r>
  <r>
    <n v="8194"/>
    <d v="2017-08-17T00:00:00"/>
    <x v="3"/>
    <x v="7"/>
    <x v="341"/>
    <x v="0"/>
    <x v="1"/>
    <x v="5"/>
    <x v="1047"/>
    <x v="4806"/>
    <n v="4"/>
    <n v="-2.13"/>
  </r>
  <r>
    <n v="8195"/>
    <d v="2017-08-17T00:00:00"/>
    <x v="3"/>
    <x v="7"/>
    <x v="341"/>
    <x v="0"/>
    <x v="1"/>
    <x v="8"/>
    <x v="1251"/>
    <x v="723"/>
    <n v="2"/>
    <n v="-22.24"/>
  </r>
  <r>
    <n v="8196"/>
    <d v="2017-08-17T00:00:00"/>
    <x v="3"/>
    <x v="7"/>
    <x v="341"/>
    <x v="0"/>
    <x v="0"/>
    <x v="12"/>
    <x v="1167"/>
    <x v="4807"/>
    <n v="4"/>
    <n v="-99.1"/>
  </r>
  <r>
    <n v="8197"/>
    <d v="2017-08-17T00:00:00"/>
    <x v="3"/>
    <x v="7"/>
    <x v="717"/>
    <x v="2"/>
    <x v="1"/>
    <x v="5"/>
    <x v="599"/>
    <x v="4808"/>
    <n v="9"/>
    <n v="-630.88"/>
  </r>
  <r>
    <n v="8198"/>
    <d v="2017-08-17T00:00:00"/>
    <x v="3"/>
    <x v="7"/>
    <x v="602"/>
    <x v="3"/>
    <x v="0"/>
    <x v="10"/>
    <x v="21"/>
    <x v="3001"/>
    <n v="2"/>
    <n v="11.68"/>
  </r>
  <r>
    <n v="8199"/>
    <d v="2017-08-17T00:00:00"/>
    <x v="3"/>
    <x v="7"/>
    <x v="602"/>
    <x v="3"/>
    <x v="2"/>
    <x v="6"/>
    <x v="1511"/>
    <x v="1553"/>
    <n v="3"/>
    <n v="9"/>
  </r>
  <r>
    <n v="8200"/>
    <d v="2017-08-17T00:00:00"/>
    <x v="3"/>
    <x v="7"/>
    <x v="602"/>
    <x v="3"/>
    <x v="0"/>
    <x v="0"/>
    <x v="1351"/>
    <x v="507"/>
    <n v="2"/>
    <n v="3.85"/>
  </r>
  <r>
    <n v="8201"/>
    <d v="2017-08-17T00:00:00"/>
    <x v="3"/>
    <x v="7"/>
    <x v="602"/>
    <x v="3"/>
    <x v="0"/>
    <x v="3"/>
    <x v="541"/>
    <x v="605"/>
    <n v="3"/>
    <n v="4.87"/>
  </r>
  <r>
    <n v="8202"/>
    <d v="2017-08-17T00:00:00"/>
    <x v="3"/>
    <x v="7"/>
    <x v="602"/>
    <x v="3"/>
    <x v="0"/>
    <x v="12"/>
    <x v="1712"/>
    <x v="4809"/>
    <n v="9"/>
    <n v="654.76"/>
  </r>
  <r>
    <n v="8203"/>
    <d v="2017-08-17T00:00:00"/>
    <x v="3"/>
    <x v="7"/>
    <x v="602"/>
    <x v="3"/>
    <x v="0"/>
    <x v="2"/>
    <x v="1126"/>
    <x v="2012"/>
    <n v="3"/>
    <n v="140.55000000000001"/>
  </r>
  <r>
    <n v="8204"/>
    <d v="2017-08-17T00:00:00"/>
    <x v="3"/>
    <x v="7"/>
    <x v="602"/>
    <x v="3"/>
    <x v="0"/>
    <x v="3"/>
    <x v="83"/>
    <x v="2160"/>
    <n v="8"/>
    <n v="77.37"/>
  </r>
  <r>
    <n v="8205"/>
    <d v="2017-08-18T00:00:00"/>
    <x v="3"/>
    <x v="7"/>
    <x v="537"/>
    <x v="20"/>
    <x v="1"/>
    <x v="8"/>
    <x v="1115"/>
    <x v="237"/>
    <n v="2"/>
    <n v="15.79"/>
  </r>
  <r>
    <n v="8206"/>
    <d v="2017-08-18T00:00:00"/>
    <x v="3"/>
    <x v="7"/>
    <x v="537"/>
    <x v="20"/>
    <x v="1"/>
    <x v="8"/>
    <x v="20"/>
    <x v="20"/>
    <n v="2"/>
    <n v="3.08"/>
  </r>
  <r>
    <n v="8207"/>
    <d v="2017-08-18T00:00:00"/>
    <x v="3"/>
    <x v="7"/>
    <x v="537"/>
    <x v="20"/>
    <x v="0"/>
    <x v="3"/>
    <x v="1171"/>
    <x v="4810"/>
    <n v="9"/>
    <n v="33.57"/>
  </r>
  <r>
    <n v="8208"/>
    <d v="2017-08-18T00:00:00"/>
    <x v="3"/>
    <x v="7"/>
    <x v="537"/>
    <x v="20"/>
    <x v="2"/>
    <x v="6"/>
    <x v="450"/>
    <x v="4811"/>
    <n v="1"/>
    <n v="10.99"/>
  </r>
  <r>
    <n v="8209"/>
    <d v="2017-08-18T00:00:00"/>
    <x v="3"/>
    <x v="7"/>
    <x v="537"/>
    <x v="20"/>
    <x v="1"/>
    <x v="8"/>
    <x v="896"/>
    <x v="4812"/>
    <n v="3"/>
    <n v="27.29"/>
  </r>
  <r>
    <n v="8210"/>
    <d v="2017-08-18T00:00:00"/>
    <x v="3"/>
    <x v="7"/>
    <x v="277"/>
    <x v="0"/>
    <x v="0"/>
    <x v="2"/>
    <x v="451"/>
    <x v="4813"/>
    <n v="3"/>
    <n v="12.5"/>
  </r>
  <r>
    <n v="8211"/>
    <d v="2017-08-18T00:00:00"/>
    <x v="3"/>
    <x v="7"/>
    <x v="277"/>
    <x v="0"/>
    <x v="0"/>
    <x v="3"/>
    <x v="583"/>
    <x v="201"/>
    <n v="5"/>
    <n v="-33.14"/>
  </r>
  <r>
    <n v="8212"/>
    <d v="2017-08-18T00:00:00"/>
    <x v="3"/>
    <x v="7"/>
    <x v="277"/>
    <x v="0"/>
    <x v="0"/>
    <x v="3"/>
    <x v="250"/>
    <x v="4814"/>
    <n v="4"/>
    <n v="-11.46"/>
  </r>
  <r>
    <n v="8213"/>
    <d v="2017-08-18T00:00:00"/>
    <x v="3"/>
    <x v="7"/>
    <x v="155"/>
    <x v="22"/>
    <x v="0"/>
    <x v="2"/>
    <x v="899"/>
    <x v="2024"/>
    <n v="2"/>
    <n v="61.39"/>
  </r>
  <r>
    <n v="8214"/>
    <d v="2017-08-18T00:00:00"/>
    <x v="3"/>
    <x v="7"/>
    <x v="698"/>
    <x v="22"/>
    <x v="2"/>
    <x v="9"/>
    <x v="1208"/>
    <x v="2916"/>
    <n v="2"/>
    <n v="371.32"/>
  </r>
  <r>
    <n v="8215"/>
    <d v="2017-08-18T00:00:00"/>
    <x v="3"/>
    <x v="7"/>
    <x v="698"/>
    <x v="22"/>
    <x v="2"/>
    <x v="9"/>
    <x v="1281"/>
    <x v="4815"/>
    <n v="9"/>
    <n v="224.42"/>
  </r>
  <r>
    <n v="8216"/>
    <d v="2017-08-18T00:00:00"/>
    <x v="3"/>
    <x v="7"/>
    <x v="598"/>
    <x v="22"/>
    <x v="0"/>
    <x v="3"/>
    <x v="411"/>
    <x v="4816"/>
    <n v="9"/>
    <n v="942.82"/>
  </r>
  <r>
    <n v="8217"/>
    <d v="2017-08-18T00:00:00"/>
    <x v="3"/>
    <x v="7"/>
    <x v="598"/>
    <x v="22"/>
    <x v="0"/>
    <x v="2"/>
    <x v="597"/>
    <x v="4817"/>
    <n v="7"/>
    <n v="290.01"/>
  </r>
  <r>
    <n v="8218"/>
    <d v="2017-08-18T00:00:00"/>
    <x v="3"/>
    <x v="7"/>
    <x v="598"/>
    <x v="22"/>
    <x v="1"/>
    <x v="8"/>
    <x v="466"/>
    <x v="3620"/>
    <n v="3"/>
    <n v="22.42"/>
  </r>
  <r>
    <n v="8219"/>
    <d v="2017-08-18T00:00:00"/>
    <x v="3"/>
    <x v="7"/>
    <x v="137"/>
    <x v="10"/>
    <x v="0"/>
    <x v="4"/>
    <x v="974"/>
    <x v="235"/>
    <n v="3"/>
    <n v="1.24"/>
  </r>
  <r>
    <n v="8220"/>
    <d v="2017-08-18T00:00:00"/>
    <x v="3"/>
    <x v="7"/>
    <x v="74"/>
    <x v="10"/>
    <x v="0"/>
    <x v="3"/>
    <x v="302"/>
    <x v="1142"/>
    <n v="3"/>
    <n v="-7.91"/>
  </r>
  <r>
    <n v="8221"/>
    <d v="2017-08-18T00:00:00"/>
    <x v="3"/>
    <x v="7"/>
    <x v="773"/>
    <x v="32"/>
    <x v="2"/>
    <x v="9"/>
    <x v="1211"/>
    <x v="4818"/>
    <n v="2"/>
    <n v="7.65"/>
  </r>
  <r>
    <n v="8222"/>
    <d v="2017-08-19T00:00:00"/>
    <x v="3"/>
    <x v="7"/>
    <x v="403"/>
    <x v="32"/>
    <x v="0"/>
    <x v="3"/>
    <x v="411"/>
    <x v="4819"/>
    <n v="1"/>
    <n v="182.36"/>
  </r>
  <r>
    <n v="8223"/>
    <d v="2017-08-19T00:00:00"/>
    <x v="3"/>
    <x v="7"/>
    <x v="256"/>
    <x v="1"/>
    <x v="0"/>
    <x v="3"/>
    <x v="1540"/>
    <x v="2256"/>
    <n v="2"/>
    <n v="-3.9"/>
  </r>
  <r>
    <n v="8224"/>
    <d v="2017-08-19T00:00:00"/>
    <x v="3"/>
    <x v="7"/>
    <x v="712"/>
    <x v="32"/>
    <x v="0"/>
    <x v="0"/>
    <x v="571"/>
    <x v="5"/>
    <n v="3"/>
    <n v="9.33"/>
  </r>
  <r>
    <n v="8225"/>
    <d v="2017-08-19T00:00:00"/>
    <x v="3"/>
    <x v="7"/>
    <x v="445"/>
    <x v="27"/>
    <x v="0"/>
    <x v="3"/>
    <x v="738"/>
    <x v="4820"/>
    <n v="3"/>
    <n v="37.24"/>
  </r>
  <r>
    <n v="8226"/>
    <d v="2017-08-20T00:00:00"/>
    <x v="3"/>
    <x v="7"/>
    <x v="344"/>
    <x v="3"/>
    <x v="0"/>
    <x v="3"/>
    <x v="542"/>
    <x v="4821"/>
    <n v="5"/>
    <n v="77.709999999999994"/>
  </r>
  <r>
    <n v="8227"/>
    <d v="2017-08-20T00:00:00"/>
    <x v="3"/>
    <x v="7"/>
    <x v="654"/>
    <x v="32"/>
    <x v="0"/>
    <x v="2"/>
    <x v="1314"/>
    <x v="4822"/>
    <n v="3"/>
    <n v="10.48"/>
  </r>
  <r>
    <n v="8228"/>
    <d v="2017-08-20T00:00:00"/>
    <x v="3"/>
    <x v="7"/>
    <x v="382"/>
    <x v="3"/>
    <x v="0"/>
    <x v="14"/>
    <x v="714"/>
    <x v="2632"/>
    <n v="3"/>
    <n v="5.17"/>
  </r>
  <r>
    <n v="8229"/>
    <d v="2017-08-20T00:00:00"/>
    <x v="3"/>
    <x v="7"/>
    <x v="382"/>
    <x v="3"/>
    <x v="0"/>
    <x v="2"/>
    <x v="1128"/>
    <x v="3357"/>
    <n v="6"/>
    <n v="63.44"/>
  </r>
  <r>
    <n v="8230"/>
    <d v="2017-08-20T00:00:00"/>
    <x v="3"/>
    <x v="7"/>
    <x v="382"/>
    <x v="3"/>
    <x v="2"/>
    <x v="6"/>
    <x v="419"/>
    <x v="4823"/>
    <n v="3"/>
    <n v="10.79"/>
  </r>
  <r>
    <n v="8231"/>
    <d v="2017-08-20T00:00:00"/>
    <x v="3"/>
    <x v="7"/>
    <x v="73"/>
    <x v="3"/>
    <x v="0"/>
    <x v="0"/>
    <x v="708"/>
    <x v="499"/>
    <n v="4"/>
    <n v="12.44"/>
  </r>
  <r>
    <n v="8232"/>
    <d v="2017-08-20T00:00:00"/>
    <x v="3"/>
    <x v="7"/>
    <x v="722"/>
    <x v="25"/>
    <x v="2"/>
    <x v="6"/>
    <x v="419"/>
    <x v="2441"/>
    <n v="1"/>
    <n v="3.6"/>
  </r>
  <r>
    <n v="8233"/>
    <d v="2017-08-21T00:00:00"/>
    <x v="3"/>
    <x v="7"/>
    <x v="40"/>
    <x v="29"/>
    <x v="1"/>
    <x v="5"/>
    <x v="395"/>
    <x v="3009"/>
    <n v="4"/>
    <n v="225.26"/>
  </r>
  <r>
    <n v="8234"/>
    <d v="2017-08-21T00:00:00"/>
    <x v="3"/>
    <x v="7"/>
    <x v="217"/>
    <x v="28"/>
    <x v="0"/>
    <x v="7"/>
    <x v="790"/>
    <x v="555"/>
    <n v="7"/>
    <n v="16.8"/>
  </r>
  <r>
    <n v="8235"/>
    <d v="2017-08-21T00:00:00"/>
    <x v="3"/>
    <x v="7"/>
    <x v="217"/>
    <x v="28"/>
    <x v="0"/>
    <x v="14"/>
    <x v="139"/>
    <x v="4824"/>
    <n v="4"/>
    <n v="10.8"/>
  </r>
  <r>
    <n v="8236"/>
    <d v="2017-08-21T00:00:00"/>
    <x v="3"/>
    <x v="7"/>
    <x v="217"/>
    <x v="28"/>
    <x v="0"/>
    <x v="10"/>
    <x v="464"/>
    <x v="510"/>
    <n v="2"/>
    <n v="7.49"/>
  </r>
  <r>
    <n v="8237"/>
    <d v="2017-08-21T00:00:00"/>
    <x v="3"/>
    <x v="7"/>
    <x v="378"/>
    <x v="3"/>
    <x v="0"/>
    <x v="4"/>
    <x v="1448"/>
    <x v="2446"/>
    <n v="4"/>
    <n v="4.96"/>
  </r>
  <r>
    <n v="8238"/>
    <d v="2017-08-21T00:00:00"/>
    <x v="3"/>
    <x v="7"/>
    <x v="378"/>
    <x v="3"/>
    <x v="2"/>
    <x v="6"/>
    <x v="197"/>
    <x v="4825"/>
    <n v="4"/>
    <n v="37.799999999999997"/>
  </r>
  <r>
    <n v="8239"/>
    <d v="2017-08-21T00:00:00"/>
    <x v="3"/>
    <x v="7"/>
    <x v="378"/>
    <x v="3"/>
    <x v="1"/>
    <x v="8"/>
    <x v="960"/>
    <x v="1096"/>
    <n v="4"/>
    <n v="10.39"/>
  </r>
  <r>
    <n v="8240"/>
    <d v="2017-08-21T00:00:00"/>
    <x v="3"/>
    <x v="7"/>
    <x v="378"/>
    <x v="3"/>
    <x v="1"/>
    <x v="13"/>
    <x v="444"/>
    <x v="3623"/>
    <n v="3"/>
    <n v="28.44"/>
  </r>
  <r>
    <n v="8241"/>
    <d v="2017-08-21T00:00:00"/>
    <x v="3"/>
    <x v="7"/>
    <x v="378"/>
    <x v="3"/>
    <x v="0"/>
    <x v="3"/>
    <x v="999"/>
    <x v="4826"/>
    <n v="9"/>
    <n v="42.46"/>
  </r>
  <r>
    <n v="8242"/>
    <d v="2017-08-21T00:00:00"/>
    <x v="3"/>
    <x v="7"/>
    <x v="378"/>
    <x v="3"/>
    <x v="0"/>
    <x v="12"/>
    <x v="1562"/>
    <x v="4827"/>
    <n v="3"/>
    <n v="54.95"/>
  </r>
  <r>
    <n v="8243"/>
    <d v="2017-08-21T00:00:00"/>
    <x v="3"/>
    <x v="7"/>
    <x v="378"/>
    <x v="3"/>
    <x v="0"/>
    <x v="1"/>
    <x v="1096"/>
    <x v="3461"/>
    <n v="5"/>
    <n v="24.84"/>
  </r>
  <r>
    <n v="8244"/>
    <d v="2017-08-21T00:00:00"/>
    <x v="3"/>
    <x v="7"/>
    <x v="128"/>
    <x v="36"/>
    <x v="0"/>
    <x v="0"/>
    <x v="1066"/>
    <x v="4365"/>
    <n v="5"/>
    <n v="133.15"/>
  </r>
  <r>
    <n v="8245"/>
    <d v="2017-08-21T00:00:00"/>
    <x v="3"/>
    <x v="7"/>
    <x v="128"/>
    <x v="36"/>
    <x v="1"/>
    <x v="8"/>
    <x v="1716"/>
    <x v="111"/>
    <n v="2"/>
    <n v="8.5500000000000007"/>
  </r>
  <r>
    <n v="8246"/>
    <d v="2017-08-21T00:00:00"/>
    <x v="3"/>
    <x v="7"/>
    <x v="128"/>
    <x v="36"/>
    <x v="1"/>
    <x v="8"/>
    <x v="1790"/>
    <x v="1093"/>
    <n v="4"/>
    <n v="31.25"/>
  </r>
  <r>
    <n v="8247"/>
    <d v="2017-08-21T00:00:00"/>
    <x v="3"/>
    <x v="7"/>
    <x v="729"/>
    <x v="12"/>
    <x v="0"/>
    <x v="0"/>
    <x v="539"/>
    <x v="906"/>
    <n v="1"/>
    <n v="29.36"/>
  </r>
  <r>
    <n v="8248"/>
    <d v="2017-08-21T00:00:00"/>
    <x v="3"/>
    <x v="7"/>
    <x v="507"/>
    <x v="22"/>
    <x v="1"/>
    <x v="5"/>
    <x v="526"/>
    <x v="3152"/>
    <n v="6"/>
    <n v="38.869999999999997"/>
  </r>
  <r>
    <n v="8249"/>
    <d v="2017-08-21T00:00:00"/>
    <x v="3"/>
    <x v="7"/>
    <x v="507"/>
    <x v="22"/>
    <x v="0"/>
    <x v="2"/>
    <x v="25"/>
    <x v="25"/>
    <n v="6"/>
    <n v="34.35"/>
  </r>
  <r>
    <n v="8250"/>
    <d v="2017-08-21T00:00:00"/>
    <x v="3"/>
    <x v="7"/>
    <x v="507"/>
    <x v="22"/>
    <x v="2"/>
    <x v="9"/>
    <x v="1487"/>
    <x v="4828"/>
    <n v="2"/>
    <n v="11.61"/>
  </r>
  <r>
    <n v="8251"/>
    <d v="2017-08-21T00:00:00"/>
    <x v="3"/>
    <x v="7"/>
    <x v="500"/>
    <x v="20"/>
    <x v="0"/>
    <x v="3"/>
    <x v="31"/>
    <x v="4829"/>
    <n v="7"/>
    <n v="11.23"/>
  </r>
  <r>
    <n v="8252"/>
    <d v="2017-08-21T00:00:00"/>
    <x v="3"/>
    <x v="7"/>
    <x v="500"/>
    <x v="20"/>
    <x v="0"/>
    <x v="3"/>
    <x v="717"/>
    <x v="4830"/>
    <n v="6"/>
    <n v="1453.12"/>
  </r>
  <r>
    <n v="8253"/>
    <d v="2017-08-21T00:00:00"/>
    <x v="3"/>
    <x v="7"/>
    <x v="774"/>
    <x v="26"/>
    <x v="0"/>
    <x v="2"/>
    <x v="1080"/>
    <x v="1492"/>
    <n v="3"/>
    <n v="20.75"/>
  </r>
  <r>
    <n v="8254"/>
    <d v="2017-08-21T00:00:00"/>
    <x v="3"/>
    <x v="7"/>
    <x v="774"/>
    <x v="26"/>
    <x v="1"/>
    <x v="8"/>
    <x v="1298"/>
    <x v="3315"/>
    <n v="3"/>
    <n v="7.11"/>
  </r>
  <r>
    <n v="8255"/>
    <d v="2017-08-21T00:00:00"/>
    <x v="3"/>
    <x v="7"/>
    <x v="774"/>
    <x v="26"/>
    <x v="0"/>
    <x v="0"/>
    <x v="1279"/>
    <x v="4122"/>
    <n v="1"/>
    <n v="2.09"/>
  </r>
  <r>
    <n v="8256"/>
    <d v="2017-08-22T00:00:00"/>
    <x v="3"/>
    <x v="7"/>
    <x v="784"/>
    <x v="3"/>
    <x v="1"/>
    <x v="13"/>
    <x v="989"/>
    <x v="4831"/>
    <n v="1"/>
    <n v="2.63"/>
  </r>
  <r>
    <n v="8257"/>
    <d v="2017-08-22T00:00:00"/>
    <x v="3"/>
    <x v="7"/>
    <x v="222"/>
    <x v="2"/>
    <x v="1"/>
    <x v="13"/>
    <x v="1036"/>
    <x v="4832"/>
    <n v="2"/>
    <n v="-83.88"/>
  </r>
  <r>
    <n v="8258"/>
    <d v="2017-08-23T00:00:00"/>
    <x v="3"/>
    <x v="7"/>
    <x v="487"/>
    <x v="16"/>
    <x v="2"/>
    <x v="6"/>
    <x v="352"/>
    <x v="4833"/>
    <n v="13"/>
    <n v="327.58999999999997"/>
  </r>
  <r>
    <n v="8259"/>
    <d v="2017-08-23T00:00:00"/>
    <x v="3"/>
    <x v="7"/>
    <x v="487"/>
    <x v="16"/>
    <x v="0"/>
    <x v="0"/>
    <x v="1708"/>
    <x v="827"/>
    <n v="2"/>
    <n v="15.49"/>
  </r>
  <r>
    <n v="8260"/>
    <d v="2017-08-23T00:00:00"/>
    <x v="3"/>
    <x v="7"/>
    <x v="487"/>
    <x v="16"/>
    <x v="0"/>
    <x v="12"/>
    <x v="1596"/>
    <x v="4834"/>
    <n v="6"/>
    <n v="12.1"/>
  </r>
  <r>
    <n v="8261"/>
    <d v="2017-08-23T00:00:00"/>
    <x v="3"/>
    <x v="7"/>
    <x v="487"/>
    <x v="16"/>
    <x v="1"/>
    <x v="8"/>
    <x v="365"/>
    <x v="2573"/>
    <n v="2"/>
    <n v="0.42"/>
  </r>
  <r>
    <n v="8262"/>
    <d v="2017-08-23T00:00:00"/>
    <x v="3"/>
    <x v="7"/>
    <x v="487"/>
    <x v="16"/>
    <x v="0"/>
    <x v="0"/>
    <x v="988"/>
    <x v="1051"/>
    <n v="5"/>
    <n v="2.94"/>
  </r>
  <r>
    <n v="8263"/>
    <d v="2017-08-24T00:00:00"/>
    <x v="3"/>
    <x v="7"/>
    <x v="611"/>
    <x v="20"/>
    <x v="0"/>
    <x v="3"/>
    <x v="483"/>
    <x v="1405"/>
    <n v="4"/>
    <n v="7.71"/>
  </r>
  <r>
    <n v="8264"/>
    <d v="2017-08-24T00:00:00"/>
    <x v="3"/>
    <x v="7"/>
    <x v="611"/>
    <x v="20"/>
    <x v="0"/>
    <x v="3"/>
    <x v="701"/>
    <x v="4018"/>
    <n v="1"/>
    <n v="1.31"/>
  </r>
  <r>
    <n v="8265"/>
    <d v="2017-08-24T00:00:00"/>
    <x v="3"/>
    <x v="7"/>
    <x v="406"/>
    <x v="10"/>
    <x v="0"/>
    <x v="12"/>
    <x v="1718"/>
    <x v="4835"/>
    <n v="8"/>
    <n v="64.63"/>
  </r>
  <r>
    <n v="8266"/>
    <d v="2017-08-24T00:00:00"/>
    <x v="3"/>
    <x v="7"/>
    <x v="406"/>
    <x v="10"/>
    <x v="0"/>
    <x v="0"/>
    <x v="183"/>
    <x v="320"/>
    <n v="2"/>
    <n v="3.76"/>
  </r>
  <r>
    <n v="8267"/>
    <d v="2017-08-25T00:00:00"/>
    <x v="3"/>
    <x v="7"/>
    <x v="41"/>
    <x v="25"/>
    <x v="0"/>
    <x v="0"/>
    <x v="1544"/>
    <x v="3648"/>
    <n v="5"/>
    <n v="67.260000000000005"/>
  </r>
  <r>
    <n v="8268"/>
    <d v="2017-08-25T00:00:00"/>
    <x v="3"/>
    <x v="7"/>
    <x v="738"/>
    <x v="15"/>
    <x v="0"/>
    <x v="4"/>
    <x v="118"/>
    <x v="2574"/>
    <n v="2"/>
    <n v="1.7"/>
  </r>
  <r>
    <n v="8269"/>
    <d v="2017-08-25T00:00:00"/>
    <x v="3"/>
    <x v="7"/>
    <x v="738"/>
    <x v="15"/>
    <x v="0"/>
    <x v="0"/>
    <x v="1017"/>
    <x v="132"/>
    <n v="1"/>
    <n v="1.07"/>
  </r>
  <r>
    <n v="8270"/>
    <d v="2017-08-25T00:00:00"/>
    <x v="3"/>
    <x v="7"/>
    <x v="364"/>
    <x v="10"/>
    <x v="0"/>
    <x v="2"/>
    <x v="969"/>
    <x v="4836"/>
    <n v="2"/>
    <n v="1.93"/>
  </r>
  <r>
    <n v="8271"/>
    <d v="2017-08-25T00:00:00"/>
    <x v="3"/>
    <x v="7"/>
    <x v="9"/>
    <x v="2"/>
    <x v="1"/>
    <x v="11"/>
    <x v="1662"/>
    <x v="4837"/>
    <n v="2"/>
    <n v="-89.07"/>
  </r>
  <r>
    <n v="8272"/>
    <d v="2017-08-26T00:00:00"/>
    <x v="3"/>
    <x v="7"/>
    <x v="528"/>
    <x v="4"/>
    <x v="2"/>
    <x v="9"/>
    <x v="530"/>
    <x v="1553"/>
    <n v="2"/>
    <n v="15.12"/>
  </r>
  <r>
    <n v="8273"/>
    <d v="2017-08-26T00:00:00"/>
    <x v="3"/>
    <x v="7"/>
    <x v="0"/>
    <x v="1"/>
    <x v="1"/>
    <x v="8"/>
    <x v="831"/>
    <x v="92"/>
    <n v="5"/>
    <n v="-43.85"/>
  </r>
  <r>
    <n v="8274"/>
    <d v="2017-08-26T00:00:00"/>
    <x v="3"/>
    <x v="7"/>
    <x v="631"/>
    <x v="14"/>
    <x v="0"/>
    <x v="2"/>
    <x v="1314"/>
    <x v="707"/>
    <n v="4"/>
    <n v="13.97"/>
  </r>
  <r>
    <n v="8275"/>
    <d v="2017-08-27T00:00:00"/>
    <x v="3"/>
    <x v="7"/>
    <x v="444"/>
    <x v="32"/>
    <x v="1"/>
    <x v="13"/>
    <x v="1637"/>
    <x v="4838"/>
    <n v="7"/>
    <n v="-297.68"/>
  </r>
  <r>
    <n v="8276"/>
    <d v="2017-08-27T00:00:00"/>
    <x v="3"/>
    <x v="7"/>
    <x v="376"/>
    <x v="20"/>
    <x v="0"/>
    <x v="2"/>
    <x v="926"/>
    <x v="3139"/>
    <n v="8"/>
    <n v="16.600000000000001"/>
  </r>
  <r>
    <n v="8277"/>
    <d v="2017-08-27T00:00:00"/>
    <x v="3"/>
    <x v="7"/>
    <x v="376"/>
    <x v="20"/>
    <x v="2"/>
    <x v="6"/>
    <x v="746"/>
    <x v="4839"/>
    <n v="3"/>
    <n v="100.91"/>
  </r>
  <r>
    <n v="8278"/>
    <d v="2017-08-27T00:00:00"/>
    <x v="3"/>
    <x v="7"/>
    <x v="376"/>
    <x v="20"/>
    <x v="0"/>
    <x v="3"/>
    <x v="483"/>
    <x v="4840"/>
    <n v="6"/>
    <n v="11.57"/>
  </r>
  <r>
    <n v="8279"/>
    <d v="2017-08-27T00:00:00"/>
    <x v="3"/>
    <x v="7"/>
    <x v="145"/>
    <x v="0"/>
    <x v="0"/>
    <x v="4"/>
    <x v="222"/>
    <x v="1457"/>
    <n v="1"/>
    <n v="0.37"/>
  </r>
  <r>
    <n v="8280"/>
    <d v="2017-08-27T00:00:00"/>
    <x v="3"/>
    <x v="7"/>
    <x v="386"/>
    <x v="16"/>
    <x v="0"/>
    <x v="10"/>
    <x v="909"/>
    <x v="1510"/>
    <n v="1"/>
    <n v="0.98"/>
  </r>
  <r>
    <n v="8281"/>
    <d v="2017-08-27T00:00:00"/>
    <x v="3"/>
    <x v="7"/>
    <x v="696"/>
    <x v="3"/>
    <x v="1"/>
    <x v="8"/>
    <x v="1328"/>
    <x v="4702"/>
    <n v="2"/>
    <n v="99.23"/>
  </r>
  <r>
    <n v="8282"/>
    <d v="2017-08-27T00:00:00"/>
    <x v="3"/>
    <x v="7"/>
    <x v="696"/>
    <x v="3"/>
    <x v="0"/>
    <x v="12"/>
    <x v="1051"/>
    <x v="4841"/>
    <n v="4"/>
    <n v="96.58"/>
  </r>
  <r>
    <n v="8283"/>
    <d v="2017-08-27T00:00:00"/>
    <x v="3"/>
    <x v="7"/>
    <x v="696"/>
    <x v="3"/>
    <x v="2"/>
    <x v="16"/>
    <x v="679"/>
    <x v="2380"/>
    <n v="2"/>
    <n v="329.99"/>
  </r>
  <r>
    <n v="8284"/>
    <d v="2017-08-27T00:00:00"/>
    <x v="3"/>
    <x v="7"/>
    <x v="696"/>
    <x v="3"/>
    <x v="0"/>
    <x v="14"/>
    <x v="1745"/>
    <x v="1680"/>
    <n v="5"/>
    <n v="8.24"/>
  </r>
  <r>
    <n v="8285"/>
    <d v="2017-08-27T00:00:00"/>
    <x v="3"/>
    <x v="7"/>
    <x v="696"/>
    <x v="3"/>
    <x v="1"/>
    <x v="5"/>
    <x v="342"/>
    <x v="367"/>
    <n v="3"/>
    <n v="23.03"/>
  </r>
  <r>
    <n v="8286"/>
    <d v="2017-08-27T00:00:00"/>
    <x v="3"/>
    <x v="7"/>
    <x v="696"/>
    <x v="3"/>
    <x v="0"/>
    <x v="0"/>
    <x v="655"/>
    <x v="468"/>
    <n v="3"/>
    <n v="56.98"/>
  </r>
  <r>
    <n v="8287"/>
    <d v="2017-08-27T00:00:00"/>
    <x v="3"/>
    <x v="7"/>
    <x v="696"/>
    <x v="3"/>
    <x v="0"/>
    <x v="3"/>
    <x v="1140"/>
    <x v="3695"/>
    <n v="2"/>
    <n v="294.55"/>
  </r>
  <r>
    <n v="8288"/>
    <d v="2017-08-27T00:00:00"/>
    <x v="3"/>
    <x v="7"/>
    <x v="696"/>
    <x v="3"/>
    <x v="0"/>
    <x v="2"/>
    <x v="135"/>
    <x v="142"/>
    <n v="5"/>
    <n v="17.75"/>
  </r>
  <r>
    <n v="8289"/>
    <d v="2017-08-27T00:00:00"/>
    <x v="3"/>
    <x v="7"/>
    <x v="613"/>
    <x v="15"/>
    <x v="0"/>
    <x v="0"/>
    <x v="869"/>
    <x v="193"/>
    <n v="1"/>
    <n v="1.81"/>
  </r>
  <r>
    <n v="8290"/>
    <d v="2017-08-27T00:00:00"/>
    <x v="3"/>
    <x v="7"/>
    <x v="43"/>
    <x v="16"/>
    <x v="0"/>
    <x v="12"/>
    <x v="1242"/>
    <x v="4842"/>
    <n v="4"/>
    <n v="0.9"/>
  </r>
  <r>
    <n v="8291"/>
    <d v="2017-08-27T00:00:00"/>
    <x v="3"/>
    <x v="7"/>
    <x v="624"/>
    <x v="2"/>
    <x v="0"/>
    <x v="0"/>
    <x v="1196"/>
    <x v="810"/>
    <n v="3"/>
    <n v="3.96"/>
  </r>
  <r>
    <n v="8292"/>
    <d v="2017-08-27T00:00:00"/>
    <x v="3"/>
    <x v="7"/>
    <x v="624"/>
    <x v="2"/>
    <x v="2"/>
    <x v="9"/>
    <x v="297"/>
    <x v="4843"/>
    <n v="14"/>
    <n v="209.98"/>
  </r>
  <r>
    <n v="8293"/>
    <d v="2017-08-27T00:00:00"/>
    <x v="3"/>
    <x v="7"/>
    <x v="582"/>
    <x v="12"/>
    <x v="1"/>
    <x v="8"/>
    <x v="1310"/>
    <x v="4844"/>
    <n v="8"/>
    <n v="33.159999999999997"/>
  </r>
  <r>
    <n v="8294"/>
    <d v="2017-08-28T00:00:00"/>
    <x v="3"/>
    <x v="7"/>
    <x v="61"/>
    <x v="22"/>
    <x v="2"/>
    <x v="6"/>
    <x v="1220"/>
    <x v="1395"/>
    <n v="4"/>
    <n v="11.43"/>
  </r>
  <r>
    <n v="8295"/>
    <d v="2017-08-28T00:00:00"/>
    <x v="3"/>
    <x v="7"/>
    <x v="61"/>
    <x v="22"/>
    <x v="1"/>
    <x v="13"/>
    <x v="957"/>
    <x v="4845"/>
    <n v="5"/>
    <n v="250.31"/>
  </r>
  <r>
    <n v="8296"/>
    <d v="2017-08-28T00:00:00"/>
    <x v="3"/>
    <x v="7"/>
    <x v="61"/>
    <x v="22"/>
    <x v="0"/>
    <x v="3"/>
    <x v="461"/>
    <x v="4846"/>
    <n v="5"/>
    <n v="32.4"/>
  </r>
  <r>
    <n v="8297"/>
    <d v="2017-08-28T00:00:00"/>
    <x v="3"/>
    <x v="7"/>
    <x v="61"/>
    <x v="22"/>
    <x v="0"/>
    <x v="4"/>
    <x v="1259"/>
    <x v="638"/>
    <n v="2"/>
    <n v="1.45"/>
  </r>
  <r>
    <n v="8298"/>
    <d v="2017-08-28T00:00:00"/>
    <x v="3"/>
    <x v="7"/>
    <x v="573"/>
    <x v="1"/>
    <x v="0"/>
    <x v="0"/>
    <x v="1018"/>
    <x v="2156"/>
    <n v="6"/>
    <n v="7.92"/>
  </r>
  <r>
    <n v="8299"/>
    <d v="2017-08-28T00:00:00"/>
    <x v="3"/>
    <x v="7"/>
    <x v="573"/>
    <x v="1"/>
    <x v="0"/>
    <x v="0"/>
    <x v="1723"/>
    <x v="277"/>
    <n v="5"/>
    <n v="9.35"/>
  </r>
  <r>
    <n v="8300"/>
    <d v="2017-08-28T00:00:00"/>
    <x v="3"/>
    <x v="7"/>
    <x v="342"/>
    <x v="21"/>
    <x v="0"/>
    <x v="14"/>
    <x v="1006"/>
    <x v="4847"/>
    <n v="3"/>
    <n v="5.89"/>
  </r>
  <r>
    <n v="8301"/>
    <d v="2017-08-28T00:00:00"/>
    <x v="3"/>
    <x v="7"/>
    <x v="342"/>
    <x v="21"/>
    <x v="0"/>
    <x v="12"/>
    <x v="1284"/>
    <x v="4848"/>
    <n v="5"/>
    <n v="26.56"/>
  </r>
  <r>
    <n v="8302"/>
    <d v="2017-08-29T00:00:00"/>
    <x v="3"/>
    <x v="7"/>
    <x v="552"/>
    <x v="1"/>
    <x v="0"/>
    <x v="1"/>
    <x v="210"/>
    <x v="1968"/>
    <n v="4"/>
    <n v="17.760000000000002"/>
  </r>
  <r>
    <n v="8303"/>
    <d v="2017-08-29T00:00:00"/>
    <x v="3"/>
    <x v="7"/>
    <x v="552"/>
    <x v="1"/>
    <x v="0"/>
    <x v="2"/>
    <x v="1187"/>
    <x v="4591"/>
    <n v="2"/>
    <n v="2.4"/>
  </r>
  <r>
    <n v="8304"/>
    <d v="2017-08-29T00:00:00"/>
    <x v="3"/>
    <x v="7"/>
    <x v="552"/>
    <x v="1"/>
    <x v="0"/>
    <x v="3"/>
    <x v="106"/>
    <x v="4849"/>
    <n v="9"/>
    <n v="-5.18"/>
  </r>
  <r>
    <n v="8305"/>
    <d v="2017-08-29T00:00:00"/>
    <x v="3"/>
    <x v="7"/>
    <x v="548"/>
    <x v="2"/>
    <x v="0"/>
    <x v="4"/>
    <x v="1488"/>
    <x v="1071"/>
    <n v="7"/>
    <n v="0.71"/>
  </r>
  <r>
    <n v="8306"/>
    <d v="2017-08-29T00:00:00"/>
    <x v="3"/>
    <x v="7"/>
    <x v="602"/>
    <x v="3"/>
    <x v="1"/>
    <x v="8"/>
    <x v="1622"/>
    <x v="4850"/>
    <n v="3"/>
    <n v="41.45"/>
  </r>
  <r>
    <n v="8307"/>
    <d v="2017-08-31T00:00:00"/>
    <x v="3"/>
    <x v="7"/>
    <x v="467"/>
    <x v="12"/>
    <x v="0"/>
    <x v="2"/>
    <x v="1314"/>
    <x v="1864"/>
    <n v="1"/>
    <n v="0.81"/>
  </r>
  <r>
    <n v="8308"/>
    <d v="2017-08-31T00:00:00"/>
    <x v="3"/>
    <x v="7"/>
    <x v="467"/>
    <x v="12"/>
    <x v="0"/>
    <x v="7"/>
    <x v="995"/>
    <x v="1243"/>
    <n v="3"/>
    <n v="2.72"/>
  </r>
  <r>
    <n v="8309"/>
    <d v="2017-08-31T00:00:00"/>
    <x v="3"/>
    <x v="7"/>
    <x v="556"/>
    <x v="25"/>
    <x v="0"/>
    <x v="0"/>
    <x v="290"/>
    <x v="4851"/>
    <n v="7"/>
    <n v="83.21"/>
  </r>
  <r>
    <n v="8310"/>
    <d v="2017-08-31T00:00:00"/>
    <x v="3"/>
    <x v="7"/>
    <x v="63"/>
    <x v="18"/>
    <x v="0"/>
    <x v="12"/>
    <x v="1349"/>
    <x v="4852"/>
    <n v="9"/>
    <n v="166.07"/>
  </r>
  <r>
    <n v="8311"/>
    <d v="2017-08-31T00:00:00"/>
    <x v="3"/>
    <x v="7"/>
    <x v="299"/>
    <x v="3"/>
    <x v="0"/>
    <x v="3"/>
    <x v="816"/>
    <x v="4122"/>
    <n v="3"/>
    <n v="2.17"/>
  </r>
  <r>
    <n v="8312"/>
    <d v="2017-08-31T00:00:00"/>
    <x v="3"/>
    <x v="7"/>
    <x v="299"/>
    <x v="3"/>
    <x v="2"/>
    <x v="6"/>
    <x v="1529"/>
    <x v="4853"/>
    <n v="4"/>
    <n v="77.56"/>
  </r>
  <r>
    <n v="8313"/>
    <d v="2017-08-31T00:00:00"/>
    <x v="3"/>
    <x v="7"/>
    <x v="497"/>
    <x v="8"/>
    <x v="2"/>
    <x v="9"/>
    <x v="1146"/>
    <x v="2404"/>
    <n v="2"/>
    <n v="217.77"/>
  </r>
  <r>
    <n v="8314"/>
    <d v="2017-08-31T00:00:00"/>
    <x v="3"/>
    <x v="7"/>
    <x v="620"/>
    <x v="22"/>
    <x v="1"/>
    <x v="5"/>
    <x v="47"/>
    <x v="4854"/>
    <n v="2"/>
    <n v="7.12"/>
  </r>
  <r>
    <n v="8315"/>
    <d v="2017-08-31T00:00:00"/>
    <x v="3"/>
    <x v="7"/>
    <x v="620"/>
    <x v="22"/>
    <x v="0"/>
    <x v="2"/>
    <x v="929"/>
    <x v="4855"/>
    <n v="7"/>
    <n v="43.42"/>
  </r>
  <r>
    <n v="8316"/>
    <d v="2017-08-31T00:00:00"/>
    <x v="3"/>
    <x v="7"/>
    <x v="588"/>
    <x v="11"/>
    <x v="0"/>
    <x v="14"/>
    <x v="532"/>
    <x v="2071"/>
    <n v="2"/>
    <n v="0.7"/>
  </r>
  <r>
    <n v="8317"/>
    <d v="2017-08-31T00:00:00"/>
    <x v="3"/>
    <x v="7"/>
    <x v="282"/>
    <x v="3"/>
    <x v="0"/>
    <x v="2"/>
    <x v="242"/>
    <x v="1366"/>
    <n v="3"/>
    <n v="9.6999999999999993"/>
  </r>
  <r>
    <n v="8318"/>
    <d v="2017-09-01T00:00:00"/>
    <x v="3"/>
    <x v="8"/>
    <x v="84"/>
    <x v="20"/>
    <x v="1"/>
    <x v="8"/>
    <x v="1790"/>
    <x v="536"/>
    <n v="5"/>
    <n v="39.07"/>
  </r>
  <r>
    <n v="8319"/>
    <d v="2017-09-01T00:00:00"/>
    <x v="3"/>
    <x v="8"/>
    <x v="567"/>
    <x v="22"/>
    <x v="2"/>
    <x v="9"/>
    <x v="1474"/>
    <x v="2357"/>
    <n v="1"/>
    <n v="6.8"/>
  </r>
  <r>
    <n v="8320"/>
    <d v="2017-09-01T00:00:00"/>
    <x v="3"/>
    <x v="8"/>
    <x v="567"/>
    <x v="22"/>
    <x v="0"/>
    <x v="3"/>
    <x v="31"/>
    <x v="1129"/>
    <n v="5"/>
    <n v="8.02"/>
  </r>
  <r>
    <n v="8321"/>
    <d v="2017-09-01T00:00:00"/>
    <x v="3"/>
    <x v="8"/>
    <x v="79"/>
    <x v="22"/>
    <x v="0"/>
    <x v="4"/>
    <x v="108"/>
    <x v="1830"/>
    <n v="1"/>
    <n v="2.96"/>
  </r>
  <r>
    <n v="8322"/>
    <d v="2017-09-01T00:00:00"/>
    <x v="3"/>
    <x v="8"/>
    <x v="273"/>
    <x v="14"/>
    <x v="1"/>
    <x v="5"/>
    <x v="1168"/>
    <x v="4856"/>
    <n v="7"/>
    <n v="134.53"/>
  </r>
  <r>
    <n v="8323"/>
    <d v="2017-09-01T00:00:00"/>
    <x v="3"/>
    <x v="8"/>
    <x v="602"/>
    <x v="22"/>
    <x v="0"/>
    <x v="12"/>
    <x v="447"/>
    <x v="4857"/>
    <n v="4"/>
    <n v="103.82"/>
  </r>
  <r>
    <n v="8324"/>
    <d v="2017-09-01T00:00:00"/>
    <x v="3"/>
    <x v="8"/>
    <x v="602"/>
    <x v="22"/>
    <x v="1"/>
    <x v="13"/>
    <x v="436"/>
    <x v="4858"/>
    <n v="4"/>
    <n v="45.37"/>
  </r>
  <r>
    <n v="8325"/>
    <d v="2017-09-02T00:00:00"/>
    <x v="3"/>
    <x v="8"/>
    <x v="112"/>
    <x v="10"/>
    <x v="1"/>
    <x v="8"/>
    <x v="1084"/>
    <x v="1088"/>
    <n v="3"/>
    <n v="4.1399999999999997"/>
  </r>
  <r>
    <n v="8326"/>
    <d v="2017-09-02T00:00:00"/>
    <x v="3"/>
    <x v="8"/>
    <x v="734"/>
    <x v="14"/>
    <x v="2"/>
    <x v="6"/>
    <x v="1313"/>
    <x v="4859"/>
    <n v="4"/>
    <n v="323.95"/>
  </r>
  <r>
    <n v="8327"/>
    <d v="2017-09-02T00:00:00"/>
    <x v="3"/>
    <x v="8"/>
    <x v="734"/>
    <x v="14"/>
    <x v="2"/>
    <x v="9"/>
    <x v="1829"/>
    <x v="4860"/>
    <n v="7"/>
    <n v="829.38"/>
  </r>
  <r>
    <n v="8328"/>
    <d v="2017-09-02T00:00:00"/>
    <x v="3"/>
    <x v="8"/>
    <x v="734"/>
    <x v="14"/>
    <x v="0"/>
    <x v="2"/>
    <x v="923"/>
    <x v="4100"/>
    <n v="2"/>
    <n v="81.05"/>
  </r>
  <r>
    <n v="8329"/>
    <d v="2017-09-02T00:00:00"/>
    <x v="3"/>
    <x v="8"/>
    <x v="670"/>
    <x v="2"/>
    <x v="0"/>
    <x v="0"/>
    <x v="976"/>
    <x v="3634"/>
    <n v="3"/>
    <n v="4.1100000000000003"/>
  </r>
  <r>
    <n v="8330"/>
    <d v="2017-09-02T00:00:00"/>
    <x v="3"/>
    <x v="8"/>
    <x v="766"/>
    <x v="3"/>
    <x v="0"/>
    <x v="4"/>
    <x v="1808"/>
    <x v="1010"/>
    <n v="3"/>
    <n v="1.77"/>
  </r>
  <r>
    <n v="8331"/>
    <d v="2017-09-02T00:00:00"/>
    <x v="3"/>
    <x v="8"/>
    <x v="689"/>
    <x v="20"/>
    <x v="0"/>
    <x v="4"/>
    <x v="619"/>
    <x v="542"/>
    <n v="2"/>
    <n v="6.47"/>
  </r>
  <r>
    <n v="8332"/>
    <d v="2017-09-02T00:00:00"/>
    <x v="3"/>
    <x v="8"/>
    <x v="689"/>
    <x v="20"/>
    <x v="1"/>
    <x v="8"/>
    <x v="924"/>
    <x v="4459"/>
    <n v="2"/>
    <n v="3.46"/>
  </r>
  <r>
    <n v="8333"/>
    <d v="2017-09-02T00:00:00"/>
    <x v="3"/>
    <x v="8"/>
    <x v="689"/>
    <x v="20"/>
    <x v="1"/>
    <x v="13"/>
    <x v="233"/>
    <x v="4861"/>
    <n v="1"/>
    <n v="-93.33"/>
  </r>
  <r>
    <n v="8334"/>
    <d v="2017-09-02T00:00:00"/>
    <x v="3"/>
    <x v="8"/>
    <x v="689"/>
    <x v="20"/>
    <x v="0"/>
    <x v="12"/>
    <x v="857"/>
    <x v="1618"/>
    <n v="1"/>
    <n v="3.76"/>
  </r>
  <r>
    <n v="8335"/>
    <d v="2017-09-02T00:00:00"/>
    <x v="3"/>
    <x v="8"/>
    <x v="689"/>
    <x v="20"/>
    <x v="0"/>
    <x v="3"/>
    <x v="333"/>
    <x v="4862"/>
    <n v="8"/>
    <n v="8.92"/>
  </r>
  <r>
    <n v="8336"/>
    <d v="2017-09-02T00:00:00"/>
    <x v="3"/>
    <x v="8"/>
    <x v="689"/>
    <x v="20"/>
    <x v="2"/>
    <x v="6"/>
    <x v="567"/>
    <x v="640"/>
    <n v="3"/>
    <n v="57.41"/>
  </r>
  <r>
    <n v="8337"/>
    <d v="2017-09-02T00:00:00"/>
    <x v="3"/>
    <x v="8"/>
    <x v="689"/>
    <x v="20"/>
    <x v="0"/>
    <x v="1"/>
    <x v="260"/>
    <x v="282"/>
    <n v="6"/>
    <n v="9.07"/>
  </r>
  <r>
    <n v="8338"/>
    <d v="2017-09-02T00:00:00"/>
    <x v="3"/>
    <x v="8"/>
    <x v="689"/>
    <x v="20"/>
    <x v="1"/>
    <x v="5"/>
    <x v="160"/>
    <x v="4863"/>
    <n v="5"/>
    <n v="213.74"/>
  </r>
  <r>
    <n v="8339"/>
    <d v="2017-09-02T00:00:00"/>
    <x v="3"/>
    <x v="8"/>
    <x v="689"/>
    <x v="20"/>
    <x v="0"/>
    <x v="4"/>
    <x v="543"/>
    <x v="2344"/>
    <n v="3"/>
    <n v="2.21"/>
  </r>
  <r>
    <n v="8340"/>
    <d v="2017-09-02T00:00:00"/>
    <x v="3"/>
    <x v="8"/>
    <x v="689"/>
    <x v="20"/>
    <x v="2"/>
    <x v="9"/>
    <x v="640"/>
    <x v="727"/>
    <n v="2"/>
    <n v="38.08"/>
  </r>
  <r>
    <n v="8341"/>
    <d v="2017-09-02T00:00:00"/>
    <x v="3"/>
    <x v="8"/>
    <x v="689"/>
    <x v="20"/>
    <x v="2"/>
    <x v="9"/>
    <x v="378"/>
    <x v="410"/>
    <n v="3"/>
    <n v="40.31"/>
  </r>
  <r>
    <n v="8342"/>
    <d v="2017-09-02T00:00:00"/>
    <x v="3"/>
    <x v="8"/>
    <x v="689"/>
    <x v="20"/>
    <x v="0"/>
    <x v="0"/>
    <x v="1351"/>
    <x v="2446"/>
    <n v="4"/>
    <n v="7.7"/>
  </r>
  <r>
    <n v="8343"/>
    <d v="2017-09-02T00:00:00"/>
    <x v="3"/>
    <x v="8"/>
    <x v="630"/>
    <x v="3"/>
    <x v="0"/>
    <x v="4"/>
    <x v="513"/>
    <x v="4497"/>
    <n v="5"/>
    <n v="2.73"/>
  </r>
  <r>
    <n v="8344"/>
    <d v="2017-09-02T00:00:00"/>
    <x v="3"/>
    <x v="8"/>
    <x v="630"/>
    <x v="3"/>
    <x v="0"/>
    <x v="1"/>
    <x v="210"/>
    <x v="4532"/>
    <n v="5"/>
    <n v="37"/>
  </r>
  <r>
    <n v="8345"/>
    <d v="2017-09-02T00:00:00"/>
    <x v="3"/>
    <x v="8"/>
    <x v="630"/>
    <x v="3"/>
    <x v="2"/>
    <x v="6"/>
    <x v="217"/>
    <x v="472"/>
    <n v="2"/>
    <n v="12.6"/>
  </r>
  <r>
    <n v="8346"/>
    <d v="2017-09-02T00:00:00"/>
    <x v="3"/>
    <x v="8"/>
    <x v="764"/>
    <x v="37"/>
    <x v="0"/>
    <x v="2"/>
    <x v="199"/>
    <x v="389"/>
    <n v="1"/>
    <n v="2.83"/>
  </r>
  <r>
    <n v="8347"/>
    <d v="2017-09-02T00:00:00"/>
    <x v="3"/>
    <x v="8"/>
    <x v="764"/>
    <x v="37"/>
    <x v="0"/>
    <x v="0"/>
    <x v="1449"/>
    <x v="2828"/>
    <n v="4"/>
    <n v="37.56"/>
  </r>
  <r>
    <n v="8348"/>
    <d v="2017-09-02T00:00:00"/>
    <x v="3"/>
    <x v="8"/>
    <x v="764"/>
    <x v="37"/>
    <x v="0"/>
    <x v="0"/>
    <x v="1455"/>
    <x v="1454"/>
    <n v="3"/>
    <n v="73.41"/>
  </r>
  <r>
    <n v="8349"/>
    <d v="2017-09-02T00:00:00"/>
    <x v="3"/>
    <x v="8"/>
    <x v="65"/>
    <x v="1"/>
    <x v="0"/>
    <x v="7"/>
    <x v="790"/>
    <x v="196"/>
    <n v="4"/>
    <n v="5.6"/>
  </r>
  <r>
    <n v="8350"/>
    <d v="2017-09-02T00:00:00"/>
    <x v="3"/>
    <x v="8"/>
    <x v="65"/>
    <x v="1"/>
    <x v="0"/>
    <x v="12"/>
    <x v="1181"/>
    <x v="4864"/>
    <n v="2"/>
    <n v="-15.09"/>
  </r>
  <r>
    <n v="8351"/>
    <d v="2017-09-02T00:00:00"/>
    <x v="3"/>
    <x v="8"/>
    <x v="65"/>
    <x v="1"/>
    <x v="0"/>
    <x v="2"/>
    <x v="1471"/>
    <x v="4865"/>
    <n v="5"/>
    <n v="-44.24"/>
  </r>
  <r>
    <n v="8352"/>
    <d v="2017-09-02T00:00:00"/>
    <x v="3"/>
    <x v="8"/>
    <x v="260"/>
    <x v="1"/>
    <x v="2"/>
    <x v="9"/>
    <x v="281"/>
    <x v="1015"/>
    <n v="3"/>
    <n v="-7.12"/>
  </r>
  <r>
    <n v="8353"/>
    <d v="2017-09-02T00:00:00"/>
    <x v="3"/>
    <x v="8"/>
    <x v="219"/>
    <x v="3"/>
    <x v="0"/>
    <x v="3"/>
    <x v="701"/>
    <x v="4184"/>
    <n v="5"/>
    <n v="6.55"/>
  </r>
  <r>
    <n v="8354"/>
    <d v="2017-09-02T00:00:00"/>
    <x v="3"/>
    <x v="8"/>
    <x v="219"/>
    <x v="3"/>
    <x v="1"/>
    <x v="13"/>
    <x v="848"/>
    <x v="4866"/>
    <n v="2"/>
    <n v="-2.96"/>
  </r>
  <r>
    <n v="8355"/>
    <d v="2017-09-02T00:00:00"/>
    <x v="3"/>
    <x v="8"/>
    <x v="720"/>
    <x v="22"/>
    <x v="1"/>
    <x v="5"/>
    <x v="1322"/>
    <x v="3619"/>
    <n v="3"/>
    <n v="-2.7"/>
  </r>
  <r>
    <n v="8356"/>
    <d v="2017-09-02T00:00:00"/>
    <x v="3"/>
    <x v="8"/>
    <x v="545"/>
    <x v="5"/>
    <x v="0"/>
    <x v="3"/>
    <x v="1140"/>
    <x v="4867"/>
    <n v="3"/>
    <n v="757.41"/>
  </r>
  <r>
    <n v="8357"/>
    <d v="2017-09-02T00:00:00"/>
    <x v="3"/>
    <x v="8"/>
    <x v="399"/>
    <x v="26"/>
    <x v="0"/>
    <x v="1"/>
    <x v="913"/>
    <x v="2717"/>
    <n v="2"/>
    <n v="3.95"/>
  </r>
  <r>
    <n v="8358"/>
    <d v="2017-09-02T00:00:00"/>
    <x v="3"/>
    <x v="8"/>
    <x v="167"/>
    <x v="3"/>
    <x v="0"/>
    <x v="12"/>
    <x v="882"/>
    <x v="3578"/>
    <n v="5"/>
    <n v="11.21"/>
  </r>
  <r>
    <n v="8359"/>
    <d v="2017-09-02T00:00:00"/>
    <x v="3"/>
    <x v="8"/>
    <x v="167"/>
    <x v="3"/>
    <x v="1"/>
    <x v="8"/>
    <x v="889"/>
    <x v="4868"/>
    <n v="5"/>
    <n v="132.99"/>
  </r>
  <r>
    <n v="8360"/>
    <d v="2017-09-02T00:00:00"/>
    <x v="3"/>
    <x v="8"/>
    <x v="167"/>
    <x v="3"/>
    <x v="0"/>
    <x v="3"/>
    <x v="1315"/>
    <x v="4511"/>
    <n v="5"/>
    <n v="46.23"/>
  </r>
  <r>
    <n v="8361"/>
    <d v="2017-09-03T00:00:00"/>
    <x v="3"/>
    <x v="8"/>
    <x v="287"/>
    <x v="1"/>
    <x v="0"/>
    <x v="3"/>
    <x v="812"/>
    <x v="4535"/>
    <n v="7"/>
    <n v="-68.19"/>
  </r>
  <r>
    <n v="8362"/>
    <d v="2017-09-03T00:00:00"/>
    <x v="3"/>
    <x v="8"/>
    <x v="358"/>
    <x v="16"/>
    <x v="0"/>
    <x v="10"/>
    <x v="920"/>
    <x v="2417"/>
    <n v="4"/>
    <n v="8.86"/>
  </r>
  <r>
    <n v="8363"/>
    <d v="2017-09-03T00:00:00"/>
    <x v="3"/>
    <x v="8"/>
    <x v="166"/>
    <x v="3"/>
    <x v="0"/>
    <x v="4"/>
    <x v="614"/>
    <x v="696"/>
    <n v="2"/>
    <n v="1.67"/>
  </r>
  <r>
    <n v="8364"/>
    <d v="2017-09-03T00:00:00"/>
    <x v="3"/>
    <x v="8"/>
    <x v="90"/>
    <x v="3"/>
    <x v="0"/>
    <x v="3"/>
    <x v="739"/>
    <x v="4869"/>
    <n v="5"/>
    <n v="28.9"/>
  </r>
  <r>
    <n v="8365"/>
    <d v="2017-09-03T00:00:00"/>
    <x v="3"/>
    <x v="8"/>
    <x v="90"/>
    <x v="3"/>
    <x v="2"/>
    <x v="9"/>
    <x v="324"/>
    <x v="4870"/>
    <n v="3"/>
    <n v="85.49"/>
  </r>
  <r>
    <n v="8366"/>
    <d v="2017-09-03T00:00:00"/>
    <x v="3"/>
    <x v="8"/>
    <x v="716"/>
    <x v="20"/>
    <x v="0"/>
    <x v="0"/>
    <x v="600"/>
    <x v="3194"/>
    <n v="4"/>
    <n v="201.31"/>
  </r>
  <r>
    <n v="8367"/>
    <d v="2017-09-03T00:00:00"/>
    <x v="3"/>
    <x v="8"/>
    <x v="716"/>
    <x v="20"/>
    <x v="1"/>
    <x v="5"/>
    <x v="946"/>
    <x v="4331"/>
    <n v="1"/>
    <n v="14.12"/>
  </r>
  <r>
    <n v="8368"/>
    <d v="2017-09-03T00:00:00"/>
    <x v="3"/>
    <x v="8"/>
    <x v="716"/>
    <x v="20"/>
    <x v="1"/>
    <x v="5"/>
    <x v="1166"/>
    <x v="4871"/>
    <n v="2"/>
    <n v="-8.08"/>
  </r>
  <r>
    <n v="8369"/>
    <d v="2017-09-03T00:00:00"/>
    <x v="3"/>
    <x v="8"/>
    <x v="716"/>
    <x v="20"/>
    <x v="0"/>
    <x v="4"/>
    <x v="531"/>
    <x v="638"/>
    <n v="2"/>
    <n v="2.2200000000000002"/>
  </r>
  <r>
    <n v="8370"/>
    <d v="2017-09-03T00:00:00"/>
    <x v="3"/>
    <x v="8"/>
    <x v="519"/>
    <x v="3"/>
    <x v="1"/>
    <x v="11"/>
    <x v="194"/>
    <x v="3380"/>
    <n v="2"/>
    <n v="14.1"/>
  </r>
  <r>
    <n v="8371"/>
    <d v="2017-09-03T00:00:00"/>
    <x v="3"/>
    <x v="8"/>
    <x v="316"/>
    <x v="0"/>
    <x v="1"/>
    <x v="8"/>
    <x v="1294"/>
    <x v="1818"/>
    <n v="5"/>
    <n v="-105.69"/>
  </r>
  <r>
    <n v="8372"/>
    <d v="2017-09-03T00:00:00"/>
    <x v="3"/>
    <x v="8"/>
    <x v="168"/>
    <x v="1"/>
    <x v="0"/>
    <x v="0"/>
    <x v="1830"/>
    <x v="3164"/>
    <n v="3"/>
    <n v="3.34"/>
  </r>
  <r>
    <n v="8373"/>
    <d v="2017-09-03T00:00:00"/>
    <x v="3"/>
    <x v="8"/>
    <x v="168"/>
    <x v="1"/>
    <x v="2"/>
    <x v="9"/>
    <x v="128"/>
    <x v="2891"/>
    <n v="2"/>
    <n v="21.42"/>
  </r>
  <r>
    <n v="8374"/>
    <d v="2017-09-04T00:00:00"/>
    <x v="3"/>
    <x v="8"/>
    <x v="628"/>
    <x v="0"/>
    <x v="0"/>
    <x v="4"/>
    <x v="1559"/>
    <x v="4872"/>
    <n v="7"/>
    <n v="3.19"/>
  </r>
  <r>
    <n v="8375"/>
    <d v="2017-09-04T00:00:00"/>
    <x v="3"/>
    <x v="8"/>
    <x v="628"/>
    <x v="0"/>
    <x v="0"/>
    <x v="2"/>
    <x v="1019"/>
    <x v="723"/>
    <n v="1"/>
    <n v="-0.21"/>
  </r>
  <r>
    <n v="8376"/>
    <d v="2017-09-04T00:00:00"/>
    <x v="3"/>
    <x v="8"/>
    <x v="628"/>
    <x v="0"/>
    <x v="0"/>
    <x v="4"/>
    <x v="1565"/>
    <x v="342"/>
    <n v="5"/>
    <n v="3.77"/>
  </r>
  <r>
    <n v="8377"/>
    <d v="2017-09-04T00:00:00"/>
    <x v="3"/>
    <x v="8"/>
    <x v="69"/>
    <x v="20"/>
    <x v="2"/>
    <x v="9"/>
    <x v="1273"/>
    <x v="302"/>
    <n v="4"/>
    <n v="39.54"/>
  </r>
  <r>
    <n v="8378"/>
    <d v="2017-09-04T00:00:00"/>
    <x v="3"/>
    <x v="8"/>
    <x v="129"/>
    <x v="3"/>
    <x v="1"/>
    <x v="13"/>
    <x v="232"/>
    <x v="4873"/>
    <n v="3"/>
    <n v="-99.18"/>
  </r>
  <r>
    <n v="8379"/>
    <d v="2017-09-04T00:00:00"/>
    <x v="3"/>
    <x v="8"/>
    <x v="716"/>
    <x v="3"/>
    <x v="0"/>
    <x v="0"/>
    <x v="114"/>
    <x v="115"/>
    <n v="2"/>
    <n v="6.22"/>
  </r>
  <r>
    <n v="8380"/>
    <d v="2017-09-04T00:00:00"/>
    <x v="3"/>
    <x v="8"/>
    <x v="716"/>
    <x v="3"/>
    <x v="2"/>
    <x v="6"/>
    <x v="764"/>
    <x v="1067"/>
    <n v="3"/>
    <n v="15.11"/>
  </r>
  <r>
    <n v="8381"/>
    <d v="2017-09-04T00:00:00"/>
    <x v="3"/>
    <x v="8"/>
    <x v="698"/>
    <x v="1"/>
    <x v="1"/>
    <x v="11"/>
    <x v="1831"/>
    <x v="4874"/>
    <n v="9"/>
    <n v="-117.88"/>
  </r>
  <r>
    <n v="8382"/>
    <d v="2017-09-04T00:00:00"/>
    <x v="3"/>
    <x v="8"/>
    <x v="698"/>
    <x v="1"/>
    <x v="0"/>
    <x v="0"/>
    <x v="1216"/>
    <x v="4186"/>
    <n v="3"/>
    <n v="5.55"/>
  </r>
  <r>
    <n v="8383"/>
    <d v="2017-09-04T00:00:00"/>
    <x v="3"/>
    <x v="8"/>
    <x v="698"/>
    <x v="1"/>
    <x v="0"/>
    <x v="4"/>
    <x v="1237"/>
    <x v="318"/>
    <n v="3"/>
    <n v="0.86"/>
  </r>
  <r>
    <n v="8384"/>
    <d v="2017-09-04T00:00:00"/>
    <x v="3"/>
    <x v="8"/>
    <x v="496"/>
    <x v="10"/>
    <x v="0"/>
    <x v="4"/>
    <x v="491"/>
    <x v="1985"/>
    <n v="4"/>
    <n v="0.62"/>
  </r>
  <r>
    <n v="8385"/>
    <d v="2017-09-04T00:00:00"/>
    <x v="3"/>
    <x v="8"/>
    <x v="496"/>
    <x v="10"/>
    <x v="0"/>
    <x v="3"/>
    <x v="978"/>
    <x v="4875"/>
    <n v="5"/>
    <n v="-20.45"/>
  </r>
  <r>
    <n v="8386"/>
    <d v="2017-09-04T00:00:00"/>
    <x v="3"/>
    <x v="8"/>
    <x v="496"/>
    <x v="10"/>
    <x v="0"/>
    <x v="3"/>
    <x v="1045"/>
    <x v="621"/>
    <n v="2"/>
    <n v="-3.06"/>
  </r>
  <r>
    <n v="8387"/>
    <d v="2017-09-04T00:00:00"/>
    <x v="3"/>
    <x v="8"/>
    <x v="496"/>
    <x v="10"/>
    <x v="0"/>
    <x v="0"/>
    <x v="1626"/>
    <x v="697"/>
    <n v="4"/>
    <n v="3.74"/>
  </r>
  <r>
    <n v="8388"/>
    <d v="2017-09-04T00:00:00"/>
    <x v="3"/>
    <x v="8"/>
    <x v="565"/>
    <x v="3"/>
    <x v="0"/>
    <x v="3"/>
    <x v="8"/>
    <x v="1544"/>
    <n v="2"/>
    <n v="152.5"/>
  </r>
  <r>
    <n v="8389"/>
    <d v="2017-09-04T00:00:00"/>
    <x v="3"/>
    <x v="8"/>
    <x v="565"/>
    <x v="3"/>
    <x v="2"/>
    <x v="6"/>
    <x v="852"/>
    <x v="638"/>
    <n v="1"/>
    <n v="1.74"/>
  </r>
  <r>
    <n v="8390"/>
    <d v="2017-09-04T00:00:00"/>
    <x v="3"/>
    <x v="8"/>
    <x v="565"/>
    <x v="3"/>
    <x v="0"/>
    <x v="2"/>
    <x v="994"/>
    <x v="4876"/>
    <n v="5"/>
    <n v="65.36"/>
  </r>
  <r>
    <n v="8391"/>
    <d v="2017-09-04T00:00:00"/>
    <x v="3"/>
    <x v="8"/>
    <x v="13"/>
    <x v="2"/>
    <x v="2"/>
    <x v="9"/>
    <x v="1117"/>
    <x v="4106"/>
    <n v="4"/>
    <n v="-1.43"/>
  </r>
  <r>
    <n v="8392"/>
    <d v="2017-09-04T00:00:00"/>
    <x v="3"/>
    <x v="8"/>
    <x v="495"/>
    <x v="3"/>
    <x v="0"/>
    <x v="2"/>
    <x v="1160"/>
    <x v="4877"/>
    <n v="4"/>
    <n v="0.54"/>
  </r>
  <r>
    <n v="8393"/>
    <d v="2017-09-04T00:00:00"/>
    <x v="3"/>
    <x v="8"/>
    <x v="500"/>
    <x v="3"/>
    <x v="0"/>
    <x v="3"/>
    <x v="816"/>
    <x v="3499"/>
    <n v="6"/>
    <n v="4.34"/>
  </r>
  <r>
    <n v="8394"/>
    <d v="2017-09-04T00:00:00"/>
    <x v="3"/>
    <x v="8"/>
    <x v="500"/>
    <x v="3"/>
    <x v="1"/>
    <x v="13"/>
    <x v="1706"/>
    <x v="4878"/>
    <n v="8"/>
    <n v="92.39"/>
  </r>
  <r>
    <n v="8395"/>
    <d v="2017-09-04T00:00:00"/>
    <x v="3"/>
    <x v="8"/>
    <x v="98"/>
    <x v="38"/>
    <x v="0"/>
    <x v="7"/>
    <x v="78"/>
    <x v="3705"/>
    <n v="6"/>
    <n v="6.97"/>
  </r>
  <r>
    <n v="8396"/>
    <d v="2017-09-04T00:00:00"/>
    <x v="3"/>
    <x v="8"/>
    <x v="67"/>
    <x v="3"/>
    <x v="0"/>
    <x v="2"/>
    <x v="954"/>
    <x v="4879"/>
    <n v="2"/>
    <n v="105.28"/>
  </r>
  <r>
    <n v="8397"/>
    <d v="2017-09-04T00:00:00"/>
    <x v="3"/>
    <x v="8"/>
    <x v="712"/>
    <x v="16"/>
    <x v="1"/>
    <x v="5"/>
    <x v="664"/>
    <x v="4880"/>
    <n v="2"/>
    <n v="6.07"/>
  </r>
  <r>
    <n v="8398"/>
    <d v="2017-09-04T00:00:00"/>
    <x v="3"/>
    <x v="8"/>
    <x v="712"/>
    <x v="16"/>
    <x v="0"/>
    <x v="0"/>
    <x v="310"/>
    <x v="320"/>
    <n v="2"/>
    <n v="3.63"/>
  </r>
  <r>
    <n v="8399"/>
    <d v="2017-09-04T00:00:00"/>
    <x v="3"/>
    <x v="8"/>
    <x v="488"/>
    <x v="0"/>
    <x v="0"/>
    <x v="4"/>
    <x v="794"/>
    <x v="4881"/>
    <n v="1"/>
    <n v="3.8"/>
  </r>
  <r>
    <n v="8400"/>
    <d v="2017-09-04T00:00:00"/>
    <x v="3"/>
    <x v="8"/>
    <x v="755"/>
    <x v="3"/>
    <x v="0"/>
    <x v="3"/>
    <x v="1058"/>
    <x v="211"/>
    <n v="3"/>
    <n v="4.13"/>
  </r>
  <r>
    <n v="8401"/>
    <d v="2017-09-04T00:00:00"/>
    <x v="3"/>
    <x v="8"/>
    <x v="322"/>
    <x v="11"/>
    <x v="0"/>
    <x v="3"/>
    <x v="516"/>
    <x v="4882"/>
    <n v="7"/>
    <n v="-58.72"/>
  </r>
  <r>
    <n v="8402"/>
    <d v="2017-09-05T00:00:00"/>
    <x v="3"/>
    <x v="8"/>
    <x v="431"/>
    <x v="22"/>
    <x v="0"/>
    <x v="4"/>
    <x v="182"/>
    <x v="2573"/>
    <n v="1"/>
    <n v="0.72"/>
  </r>
  <r>
    <n v="8403"/>
    <d v="2017-09-05T00:00:00"/>
    <x v="3"/>
    <x v="8"/>
    <x v="53"/>
    <x v="16"/>
    <x v="0"/>
    <x v="2"/>
    <x v="554"/>
    <x v="2391"/>
    <n v="2"/>
    <n v="-29.44"/>
  </r>
  <r>
    <n v="8404"/>
    <d v="2017-09-05T00:00:00"/>
    <x v="3"/>
    <x v="8"/>
    <x v="760"/>
    <x v="15"/>
    <x v="2"/>
    <x v="9"/>
    <x v="973"/>
    <x v="2969"/>
    <n v="4"/>
    <n v="-1.1200000000000001"/>
  </r>
  <r>
    <n v="8405"/>
    <d v="2017-09-05T00:00:00"/>
    <x v="3"/>
    <x v="8"/>
    <x v="760"/>
    <x v="15"/>
    <x v="0"/>
    <x v="4"/>
    <x v="373"/>
    <x v="3197"/>
    <n v="5"/>
    <n v="7.2"/>
  </r>
  <r>
    <n v="8406"/>
    <d v="2017-09-05T00:00:00"/>
    <x v="3"/>
    <x v="8"/>
    <x v="760"/>
    <x v="15"/>
    <x v="0"/>
    <x v="0"/>
    <x v="114"/>
    <x v="143"/>
    <n v="3"/>
    <n v="5.44"/>
  </r>
  <r>
    <n v="8407"/>
    <d v="2017-09-07T00:00:00"/>
    <x v="3"/>
    <x v="8"/>
    <x v="29"/>
    <x v="3"/>
    <x v="1"/>
    <x v="8"/>
    <x v="964"/>
    <x v="4883"/>
    <n v="3"/>
    <n v="2.4"/>
  </r>
  <r>
    <n v="8408"/>
    <d v="2017-09-07T00:00:00"/>
    <x v="3"/>
    <x v="8"/>
    <x v="131"/>
    <x v="11"/>
    <x v="0"/>
    <x v="2"/>
    <x v="1533"/>
    <x v="1859"/>
    <n v="3"/>
    <n v="2.36"/>
  </r>
  <r>
    <n v="8409"/>
    <d v="2017-09-07T00:00:00"/>
    <x v="3"/>
    <x v="8"/>
    <x v="131"/>
    <x v="11"/>
    <x v="2"/>
    <x v="9"/>
    <x v="265"/>
    <x v="3914"/>
    <n v="7"/>
    <n v="80.48"/>
  </r>
  <r>
    <n v="8410"/>
    <d v="2017-09-07T00:00:00"/>
    <x v="3"/>
    <x v="8"/>
    <x v="386"/>
    <x v="20"/>
    <x v="0"/>
    <x v="2"/>
    <x v="1543"/>
    <x v="4884"/>
    <n v="8"/>
    <n v="133.86000000000001"/>
  </r>
  <r>
    <n v="8411"/>
    <d v="2017-09-07T00:00:00"/>
    <x v="3"/>
    <x v="8"/>
    <x v="155"/>
    <x v="1"/>
    <x v="0"/>
    <x v="0"/>
    <x v="371"/>
    <x v="4885"/>
    <n v="9"/>
    <n v="26.47"/>
  </r>
  <r>
    <n v="8412"/>
    <d v="2017-09-07T00:00:00"/>
    <x v="3"/>
    <x v="8"/>
    <x v="629"/>
    <x v="24"/>
    <x v="0"/>
    <x v="3"/>
    <x v="1140"/>
    <x v="4867"/>
    <n v="3"/>
    <n v="757.41"/>
  </r>
  <r>
    <n v="8413"/>
    <d v="2017-09-07T00:00:00"/>
    <x v="3"/>
    <x v="8"/>
    <x v="222"/>
    <x v="12"/>
    <x v="0"/>
    <x v="3"/>
    <x v="93"/>
    <x v="1230"/>
    <n v="3"/>
    <n v="-6.02"/>
  </r>
  <r>
    <n v="8414"/>
    <d v="2017-09-07T00:00:00"/>
    <x v="3"/>
    <x v="8"/>
    <x v="92"/>
    <x v="2"/>
    <x v="0"/>
    <x v="1"/>
    <x v="913"/>
    <x v="1091"/>
    <n v="5"/>
    <n v="9.8699999999999992"/>
  </r>
  <r>
    <n v="8415"/>
    <d v="2017-09-07T00:00:00"/>
    <x v="3"/>
    <x v="8"/>
    <x v="92"/>
    <x v="2"/>
    <x v="0"/>
    <x v="0"/>
    <x v="63"/>
    <x v="143"/>
    <n v="3"/>
    <n v="5.44"/>
  </r>
  <r>
    <n v="8416"/>
    <d v="2017-09-07T00:00:00"/>
    <x v="3"/>
    <x v="8"/>
    <x v="92"/>
    <x v="2"/>
    <x v="0"/>
    <x v="10"/>
    <x v="229"/>
    <x v="1972"/>
    <n v="3"/>
    <n v="1.65"/>
  </r>
  <r>
    <n v="8417"/>
    <d v="2017-09-07T00:00:00"/>
    <x v="3"/>
    <x v="8"/>
    <x v="643"/>
    <x v="21"/>
    <x v="2"/>
    <x v="9"/>
    <x v="802"/>
    <x v="3131"/>
    <n v="1"/>
    <n v="1.89"/>
  </r>
  <r>
    <n v="8418"/>
    <d v="2017-09-07T00:00:00"/>
    <x v="3"/>
    <x v="8"/>
    <x v="176"/>
    <x v="27"/>
    <x v="1"/>
    <x v="8"/>
    <x v="109"/>
    <x v="111"/>
    <n v="2"/>
    <n v="10.57"/>
  </r>
  <r>
    <n v="8419"/>
    <d v="2017-09-07T00:00:00"/>
    <x v="3"/>
    <x v="8"/>
    <x v="176"/>
    <x v="27"/>
    <x v="2"/>
    <x v="6"/>
    <x v="1576"/>
    <x v="4886"/>
    <n v="4"/>
    <n v="47.46"/>
  </r>
  <r>
    <n v="8420"/>
    <d v="2017-09-07T00:00:00"/>
    <x v="3"/>
    <x v="8"/>
    <x v="156"/>
    <x v="3"/>
    <x v="1"/>
    <x v="8"/>
    <x v="1659"/>
    <x v="4887"/>
    <n v="4"/>
    <n v="8.3000000000000007"/>
  </r>
  <r>
    <n v="8421"/>
    <d v="2017-09-07T00:00:00"/>
    <x v="3"/>
    <x v="8"/>
    <x v="120"/>
    <x v="24"/>
    <x v="2"/>
    <x v="9"/>
    <x v="662"/>
    <x v="1749"/>
    <n v="4"/>
    <n v="46.54"/>
  </r>
  <r>
    <n v="8422"/>
    <d v="2017-09-07T00:00:00"/>
    <x v="3"/>
    <x v="8"/>
    <x v="120"/>
    <x v="24"/>
    <x v="1"/>
    <x v="8"/>
    <x v="643"/>
    <x v="4888"/>
    <n v="5"/>
    <n v="37.880000000000003"/>
  </r>
  <r>
    <n v="8423"/>
    <d v="2017-09-07T00:00:00"/>
    <x v="3"/>
    <x v="8"/>
    <x v="409"/>
    <x v="3"/>
    <x v="1"/>
    <x v="5"/>
    <x v="1166"/>
    <x v="1718"/>
    <n v="2"/>
    <n v="-28.27"/>
  </r>
  <r>
    <n v="8424"/>
    <d v="2017-09-07T00:00:00"/>
    <x v="3"/>
    <x v="8"/>
    <x v="441"/>
    <x v="15"/>
    <x v="0"/>
    <x v="12"/>
    <x v="661"/>
    <x v="4889"/>
    <n v="2"/>
    <n v="7.14"/>
  </r>
  <r>
    <n v="8425"/>
    <d v="2017-09-07T00:00:00"/>
    <x v="3"/>
    <x v="8"/>
    <x v="766"/>
    <x v="22"/>
    <x v="1"/>
    <x v="8"/>
    <x v="1634"/>
    <x v="2690"/>
    <n v="4"/>
    <n v="34.81"/>
  </r>
  <r>
    <n v="8426"/>
    <d v="2017-09-07T00:00:00"/>
    <x v="3"/>
    <x v="8"/>
    <x v="766"/>
    <x v="22"/>
    <x v="2"/>
    <x v="6"/>
    <x v="485"/>
    <x v="4890"/>
    <n v="2"/>
    <n v="34.18"/>
  </r>
  <r>
    <n v="8427"/>
    <d v="2017-09-07T00:00:00"/>
    <x v="3"/>
    <x v="8"/>
    <x v="766"/>
    <x v="22"/>
    <x v="0"/>
    <x v="4"/>
    <x v="1819"/>
    <x v="679"/>
    <n v="1"/>
    <n v="7.27"/>
  </r>
  <r>
    <n v="8428"/>
    <d v="2017-09-07T00:00:00"/>
    <x v="3"/>
    <x v="8"/>
    <x v="158"/>
    <x v="43"/>
    <x v="0"/>
    <x v="0"/>
    <x v="742"/>
    <x v="2411"/>
    <n v="5"/>
    <n v="7.77"/>
  </r>
  <r>
    <n v="8429"/>
    <d v="2017-09-07T00:00:00"/>
    <x v="3"/>
    <x v="8"/>
    <x v="158"/>
    <x v="43"/>
    <x v="0"/>
    <x v="0"/>
    <x v="1449"/>
    <x v="418"/>
    <n v="2"/>
    <n v="18.78"/>
  </r>
  <r>
    <n v="8430"/>
    <d v="2017-09-08T00:00:00"/>
    <x v="3"/>
    <x v="8"/>
    <x v="147"/>
    <x v="1"/>
    <x v="1"/>
    <x v="13"/>
    <x v="651"/>
    <x v="4891"/>
    <n v="7"/>
    <n v="-566.55999999999995"/>
  </r>
  <r>
    <n v="8431"/>
    <d v="2017-09-08T00:00:00"/>
    <x v="3"/>
    <x v="8"/>
    <x v="632"/>
    <x v="2"/>
    <x v="2"/>
    <x v="6"/>
    <x v="1529"/>
    <x v="4892"/>
    <n v="2"/>
    <n v="-47.4"/>
  </r>
  <r>
    <n v="8432"/>
    <d v="2017-09-08T00:00:00"/>
    <x v="3"/>
    <x v="8"/>
    <x v="159"/>
    <x v="10"/>
    <x v="2"/>
    <x v="9"/>
    <x v="223"/>
    <x v="4893"/>
    <n v="1"/>
    <n v="1.71"/>
  </r>
  <r>
    <n v="8433"/>
    <d v="2017-09-08T00:00:00"/>
    <x v="3"/>
    <x v="8"/>
    <x v="138"/>
    <x v="10"/>
    <x v="2"/>
    <x v="9"/>
    <x v="1003"/>
    <x v="4894"/>
    <n v="4"/>
    <n v="33.590000000000003"/>
  </r>
  <r>
    <n v="8434"/>
    <d v="2017-09-08T00:00:00"/>
    <x v="3"/>
    <x v="8"/>
    <x v="592"/>
    <x v="0"/>
    <x v="2"/>
    <x v="9"/>
    <x v="1286"/>
    <x v="4895"/>
    <n v="6"/>
    <n v="20.239999999999998"/>
  </r>
  <r>
    <n v="8435"/>
    <d v="2017-09-08T00:00:00"/>
    <x v="3"/>
    <x v="8"/>
    <x v="45"/>
    <x v="0"/>
    <x v="0"/>
    <x v="3"/>
    <x v="812"/>
    <x v="4535"/>
    <n v="7"/>
    <n v="-68.19"/>
  </r>
  <r>
    <n v="8436"/>
    <d v="2017-09-08T00:00:00"/>
    <x v="3"/>
    <x v="8"/>
    <x v="45"/>
    <x v="0"/>
    <x v="2"/>
    <x v="16"/>
    <x v="1308"/>
    <x v="2094"/>
    <n v="2"/>
    <n v="107.99"/>
  </r>
  <r>
    <n v="8437"/>
    <d v="2017-09-08T00:00:00"/>
    <x v="3"/>
    <x v="8"/>
    <x v="45"/>
    <x v="0"/>
    <x v="0"/>
    <x v="7"/>
    <x v="693"/>
    <x v="826"/>
    <n v="5"/>
    <n v="15.5"/>
  </r>
  <r>
    <n v="8438"/>
    <d v="2017-09-08T00:00:00"/>
    <x v="3"/>
    <x v="8"/>
    <x v="45"/>
    <x v="0"/>
    <x v="1"/>
    <x v="8"/>
    <x v="34"/>
    <x v="1039"/>
    <n v="2"/>
    <n v="-11.65"/>
  </r>
  <r>
    <n v="8439"/>
    <d v="2017-09-08T00:00:00"/>
    <x v="3"/>
    <x v="8"/>
    <x v="45"/>
    <x v="0"/>
    <x v="0"/>
    <x v="0"/>
    <x v="454"/>
    <x v="1315"/>
    <n v="4"/>
    <n v="7.26"/>
  </r>
  <r>
    <n v="8440"/>
    <d v="2017-09-08T00:00:00"/>
    <x v="3"/>
    <x v="8"/>
    <x v="45"/>
    <x v="0"/>
    <x v="1"/>
    <x v="5"/>
    <x v="1331"/>
    <x v="4896"/>
    <n v="5"/>
    <n v="-39.64"/>
  </r>
  <r>
    <n v="8441"/>
    <d v="2017-09-08T00:00:00"/>
    <x v="3"/>
    <x v="8"/>
    <x v="658"/>
    <x v="16"/>
    <x v="0"/>
    <x v="2"/>
    <x v="847"/>
    <x v="2785"/>
    <n v="5"/>
    <n v="5.4"/>
  </r>
  <r>
    <n v="8442"/>
    <d v="2017-09-08T00:00:00"/>
    <x v="3"/>
    <x v="8"/>
    <x v="658"/>
    <x v="16"/>
    <x v="2"/>
    <x v="6"/>
    <x v="987"/>
    <x v="1940"/>
    <n v="3"/>
    <n v="13.86"/>
  </r>
  <r>
    <n v="8443"/>
    <d v="2017-09-08T00:00:00"/>
    <x v="3"/>
    <x v="8"/>
    <x v="673"/>
    <x v="20"/>
    <x v="0"/>
    <x v="2"/>
    <x v="272"/>
    <x v="4897"/>
    <n v="4"/>
    <n v="16.93"/>
  </r>
  <r>
    <n v="8444"/>
    <d v="2017-09-09T00:00:00"/>
    <x v="3"/>
    <x v="8"/>
    <x v="386"/>
    <x v="2"/>
    <x v="1"/>
    <x v="5"/>
    <x v="1166"/>
    <x v="4167"/>
    <n v="2"/>
    <n v="-48.47"/>
  </r>
  <r>
    <n v="8445"/>
    <d v="2017-09-09T00:00:00"/>
    <x v="3"/>
    <x v="8"/>
    <x v="386"/>
    <x v="2"/>
    <x v="0"/>
    <x v="3"/>
    <x v="753"/>
    <x v="3751"/>
    <n v="2"/>
    <n v="-2.33"/>
  </r>
  <r>
    <n v="8446"/>
    <d v="2017-09-09T00:00:00"/>
    <x v="3"/>
    <x v="8"/>
    <x v="386"/>
    <x v="2"/>
    <x v="0"/>
    <x v="3"/>
    <x v="520"/>
    <x v="4898"/>
    <n v="1"/>
    <n v="-3.6"/>
  </r>
  <r>
    <n v="8447"/>
    <d v="2017-09-09T00:00:00"/>
    <x v="3"/>
    <x v="8"/>
    <x v="386"/>
    <x v="2"/>
    <x v="0"/>
    <x v="4"/>
    <x v="1451"/>
    <x v="1072"/>
    <n v="1"/>
    <n v="1.58"/>
  </r>
  <r>
    <n v="8448"/>
    <d v="2017-09-09T00:00:00"/>
    <x v="3"/>
    <x v="8"/>
    <x v="386"/>
    <x v="2"/>
    <x v="2"/>
    <x v="9"/>
    <x v="1253"/>
    <x v="4899"/>
    <n v="3"/>
    <n v="28.76"/>
  </r>
  <r>
    <n v="8449"/>
    <d v="2017-09-09T00:00:00"/>
    <x v="3"/>
    <x v="8"/>
    <x v="386"/>
    <x v="2"/>
    <x v="1"/>
    <x v="8"/>
    <x v="1014"/>
    <x v="4900"/>
    <n v="2"/>
    <n v="1.7"/>
  </r>
  <r>
    <n v="8450"/>
    <d v="2017-09-09T00:00:00"/>
    <x v="3"/>
    <x v="8"/>
    <x v="386"/>
    <x v="2"/>
    <x v="2"/>
    <x v="9"/>
    <x v="23"/>
    <x v="3214"/>
    <n v="3"/>
    <n v="64.67"/>
  </r>
  <r>
    <n v="8451"/>
    <d v="2017-09-09T00:00:00"/>
    <x v="3"/>
    <x v="8"/>
    <x v="386"/>
    <x v="2"/>
    <x v="2"/>
    <x v="6"/>
    <x v="1793"/>
    <x v="4901"/>
    <n v="7"/>
    <n v="-386.39"/>
  </r>
  <r>
    <n v="8452"/>
    <d v="2017-09-09T00:00:00"/>
    <x v="3"/>
    <x v="8"/>
    <x v="191"/>
    <x v="9"/>
    <x v="0"/>
    <x v="2"/>
    <x v="437"/>
    <x v="4902"/>
    <n v="7"/>
    <n v="12.58"/>
  </r>
  <r>
    <n v="8453"/>
    <d v="2017-09-09T00:00:00"/>
    <x v="3"/>
    <x v="8"/>
    <x v="191"/>
    <x v="9"/>
    <x v="0"/>
    <x v="2"/>
    <x v="350"/>
    <x v="3004"/>
    <n v="5"/>
    <n v="14.68"/>
  </r>
  <r>
    <n v="8454"/>
    <d v="2017-09-09T00:00:00"/>
    <x v="3"/>
    <x v="8"/>
    <x v="703"/>
    <x v="15"/>
    <x v="0"/>
    <x v="14"/>
    <x v="488"/>
    <x v="4903"/>
    <n v="3"/>
    <n v="-1.99"/>
  </r>
  <r>
    <n v="8455"/>
    <d v="2017-09-09T00:00:00"/>
    <x v="3"/>
    <x v="8"/>
    <x v="703"/>
    <x v="15"/>
    <x v="0"/>
    <x v="0"/>
    <x v="1066"/>
    <x v="615"/>
    <n v="4"/>
    <n v="62.14"/>
  </r>
  <r>
    <n v="8456"/>
    <d v="2017-09-09T00:00:00"/>
    <x v="3"/>
    <x v="8"/>
    <x v="703"/>
    <x v="15"/>
    <x v="0"/>
    <x v="2"/>
    <x v="899"/>
    <x v="4904"/>
    <n v="2"/>
    <n v="-3.23"/>
  </r>
  <r>
    <n v="8457"/>
    <d v="2017-09-09T00:00:00"/>
    <x v="3"/>
    <x v="8"/>
    <x v="703"/>
    <x v="15"/>
    <x v="1"/>
    <x v="8"/>
    <x v="152"/>
    <x v="3661"/>
    <n v="3"/>
    <n v="4.24"/>
  </r>
  <r>
    <n v="8458"/>
    <d v="2017-09-09T00:00:00"/>
    <x v="3"/>
    <x v="8"/>
    <x v="733"/>
    <x v="14"/>
    <x v="0"/>
    <x v="10"/>
    <x v="474"/>
    <x v="1649"/>
    <n v="2"/>
    <n v="8.2200000000000006"/>
  </r>
  <r>
    <n v="8459"/>
    <d v="2017-09-09T00:00:00"/>
    <x v="3"/>
    <x v="8"/>
    <x v="170"/>
    <x v="12"/>
    <x v="0"/>
    <x v="0"/>
    <x v="1803"/>
    <x v="1380"/>
    <n v="2"/>
    <n v="2.39"/>
  </r>
  <r>
    <n v="8460"/>
    <d v="2017-09-09T00:00:00"/>
    <x v="3"/>
    <x v="8"/>
    <x v="31"/>
    <x v="3"/>
    <x v="0"/>
    <x v="4"/>
    <x v="175"/>
    <x v="239"/>
    <n v="2"/>
    <n v="1.9"/>
  </r>
  <r>
    <n v="8461"/>
    <d v="2017-09-09T00:00:00"/>
    <x v="3"/>
    <x v="8"/>
    <x v="31"/>
    <x v="3"/>
    <x v="1"/>
    <x v="5"/>
    <x v="707"/>
    <x v="4905"/>
    <n v="5"/>
    <n v="-15.25"/>
  </r>
  <r>
    <n v="8462"/>
    <d v="2017-09-09T00:00:00"/>
    <x v="3"/>
    <x v="8"/>
    <x v="31"/>
    <x v="3"/>
    <x v="0"/>
    <x v="0"/>
    <x v="1133"/>
    <x v="2340"/>
    <n v="9"/>
    <n v="22.81"/>
  </r>
  <r>
    <n v="8463"/>
    <d v="2017-09-09T00:00:00"/>
    <x v="3"/>
    <x v="8"/>
    <x v="435"/>
    <x v="3"/>
    <x v="0"/>
    <x v="2"/>
    <x v="53"/>
    <x v="3810"/>
    <n v="3"/>
    <n v="23.97"/>
  </r>
  <r>
    <n v="8464"/>
    <d v="2017-09-09T00:00:00"/>
    <x v="3"/>
    <x v="8"/>
    <x v="271"/>
    <x v="0"/>
    <x v="0"/>
    <x v="1"/>
    <x v="1459"/>
    <x v="4906"/>
    <n v="4"/>
    <n v="3.45"/>
  </r>
  <r>
    <n v="8465"/>
    <d v="2017-09-09T00:00:00"/>
    <x v="3"/>
    <x v="8"/>
    <x v="391"/>
    <x v="10"/>
    <x v="0"/>
    <x v="4"/>
    <x v="136"/>
    <x v="499"/>
    <n v="5"/>
    <n v="3.89"/>
  </r>
  <r>
    <n v="8466"/>
    <d v="2017-09-09T00:00:00"/>
    <x v="3"/>
    <x v="8"/>
    <x v="391"/>
    <x v="10"/>
    <x v="1"/>
    <x v="8"/>
    <x v="392"/>
    <x v="424"/>
    <n v="2"/>
    <n v="-9.09"/>
  </r>
  <r>
    <n v="8467"/>
    <d v="2017-09-09T00:00:00"/>
    <x v="3"/>
    <x v="8"/>
    <x v="91"/>
    <x v="3"/>
    <x v="2"/>
    <x v="9"/>
    <x v="1798"/>
    <x v="4779"/>
    <n v="4"/>
    <n v="51.19"/>
  </r>
  <r>
    <n v="8468"/>
    <d v="2017-09-09T00:00:00"/>
    <x v="3"/>
    <x v="8"/>
    <x v="105"/>
    <x v="11"/>
    <x v="0"/>
    <x v="0"/>
    <x v="1595"/>
    <x v="792"/>
    <n v="6"/>
    <n v="11.28"/>
  </r>
  <r>
    <n v="8469"/>
    <d v="2017-09-09T00:00:00"/>
    <x v="3"/>
    <x v="8"/>
    <x v="105"/>
    <x v="11"/>
    <x v="0"/>
    <x v="12"/>
    <x v="1181"/>
    <x v="4642"/>
    <n v="1"/>
    <n v="0.84"/>
  </r>
  <r>
    <n v="8470"/>
    <d v="2017-09-09T00:00:00"/>
    <x v="3"/>
    <x v="8"/>
    <x v="448"/>
    <x v="10"/>
    <x v="0"/>
    <x v="1"/>
    <x v="198"/>
    <x v="3393"/>
    <n v="6"/>
    <n v="5.98"/>
  </r>
  <r>
    <n v="8471"/>
    <d v="2017-09-09T00:00:00"/>
    <x v="3"/>
    <x v="8"/>
    <x v="448"/>
    <x v="10"/>
    <x v="0"/>
    <x v="3"/>
    <x v="1069"/>
    <x v="4907"/>
    <n v="3"/>
    <n v="-3.56"/>
  </r>
  <r>
    <n v="8472"/>
    <d v="2017-09-09T00:00:00"/>
    <x v="3"/>
    <x v="8"/>
    <x v="448"/>
    <x v="10"/>
    <x v="0"/>
    <x v="3"/>
    <x v="345"/>
    <x v="2176"/>
    <n v="2"/>
    <n v="-5.22"/>
  </r>
  <r>
    <n v="8473"/>
    <d v="2017-09-10T00:00:00"/>
    <x v="3"/>
    <x v="8"/>
    <x v="49"/>
    <x v="1"/>
    <x v="2"/>
    <x v="6"/>
    <x v="527"/>
    <x v="4908"/>
    <n v="4"/>
    <n v="16.559999999999999"/>
  </r>
  <r>
    <n v="8474"/>
    <d v="2017-09-10T00:00:00"/>
    <x v="3"/>
    <x v="8"/>
    <x v="136"/>
    <x v="3"/>
    <x v="1"/>
    <x v="5"/>
    <x v="322"/>
    <x v="4758"/>
    <n v="3"/>
    <n v="27.18"/>
  </r>
  <r>
    <n v="8475"/>
    <d v="2017-09-10T00:00:00"/>
    <x v="3"/>
    <x v="8"/>
    <x v="136"/>
    <x v="3"/>
    <x v="0"/>
    <x v="3"/>
    <x v="263"/>
    <x v="285"/>
    <n v="2"/>
    <n v="2.25"/>
  </r>
  <r>
    <n v="8476"/>
    <d v="2017-09-10T00:00:00"/>
    <x v="3"/>
    <x v="8"/>
    <x v="758"/>
    <x v="24"/>
    <x v="0"/>
    <x v="3"/>
    <x v="1069"/>
    <x v="4909"/>
    <n v="3"/>
    <n v="7.78"/>
  </r>
  <r>
    <n v="8477"/>
    <d v="2017-09-10T00:00:00"/>
    <x v="3"/>
    <x v="8"/>
    <x v="758"/>
    <x v="24"/>
    <x v="0"/>
    <x v="12"/>
    <x v="787"/>
    <x v="4910"/>
    <n v="3"/>
    <n v="14.62"/>
  </r>
  <r>
    <n v="8478"/>
    <d v="2017-09-10T00:00:00"/>
    <x v="3"/>
    <x v="8"/>
    <x v="758"/>
    <x v="24"/>
    <x v="2"/>
    <x v="9"/>
    <x v="910"/>
    <x v="4911"/>
    <n v="5"/>
    <n v="53.43"/>
  </r>
  <r>
    <n v="8479"/>
    <d v="2017-09-10T00:00:00"/>
    <x v="3"/>
    <x v="8"/>
    <x v="758"/>
    <x v="24"/>
    <x v="2"/>
    <x v="9"/>
    <x v="401"/>
    <x v="4912"/>
    <n v="6"/>
    <n v="6.77"/>
  </r>
  <r>
    <n v="8480"/>
    <d v="2017-09-10T00:00:00"/>
    <x v="3"/>
    <x v="8"/>
    <x v="758"/>
    <x v="24"/>
    <x v="0"/>
    <x v="3"/>
    <x v="573"/>
    <x v="4196"/>
    <n v="3"/>
    <n v="6.58"/>
  </r>
  <r>
    <n v="8481"/>
    <d v="2017-09-10T00:00:00"/>
    <x v="3"/>
    <x v="8"/>
    <x v="758"/>
    <x v="24"/>
    <x v="0"/>
    <x v="0"/>
    <x v="1097"/>
    <x v="236"/>
    <n v="5"/>
    <n v="11.7"/>
  </r>
  <r>
    <n v="8482"/>
    <d v="2017-09-10T00:00:00"/>
    <x v="3"/>
    <x v="8"/>
    <x v="758"/>
    <x v="24"/>
    <x v="0"/>
    <x v="2"/>
    <x v="25"/>
    <x v="4913"/>
    <n v="3"/>
    <n v="17.18"/>
  </r>
  <r>
    <n v="8483"/>
    <d v="2017-09-10T00:00:00"/>
    <x v="3"/>
    <x v="8"/>
    <x v="758"/>
    <x v="24"/>
    <x v="0"/>
    <x v="12"/>
    <x v="639"/>
    <x v="4914"/>
    <n v="2"/>
    <n v="7.25"/>
  </r>
  <r>
    <n v="8484"/>
    <d v="2017-09-10T00:00:00"/>
    <x v="3"/>
    <x v="8"/>
    <x v="659"/>
    <x v="1"/>
    <x v="0"/>
    <x v="3"/>
    <x v="1030"/>
    <x v="4915"/>
    <n v="3"/>
    <n v="-1143.8900000000001"/>
  </r>
  <r>
    <n v="8485"/>
    <d v="2017-09-10T00:00:00"/>
    <x v="3"/>
    <x v="8"/>
    <x v="489"/>
    <x v="20"/>
    <x v="0"/>
    <x v="0"/>
    <x v="1737"/>
    <x v="4227"/>
    <n v="2"/>
    <n v="9"/>
  </r>
  <r>
    <n v="8486"/>
    <d v="2017-09-10T00:00:00"/>
    <x v="3"/>
    <x v="8"/>
    <x v="592"/>
    <x v="32"/>
    <x v="0"/>
    <x v="4"/>
    <x v="222"/>
    <x v="240"/>
    <n v="2"/>
    <n v="3.72"/>
  </r>
  <r>
    <n v="8487"/>
    <d v="2017-09-10T00:00:00"/>
    <x v="3"/>
    <x v="8"/>
    <x v="484"/>
    <x v="10"/>
    <x v="0"/>
    <x v="0"/>
    <x v="1195"/>
    <x v="2016"/>
    <n v="3"/>
    <n v="28.71"/>
  </r>
  <r>
    <n v="8488"/>
    <d v="2017-09-10T00:00:00"/>
    <x v="3"/>
    <x v="8"/>
    <x v="228"/>
    <x v="4"/>
    <x v="0"/>
    <x v="3"/>
    <x v="334"/>
    <x v="2573"/>
    <n v="1"/>
    <n v="1.36"/>
  </r>
  <r>
    <n v="8489"/>
    <d v="2017-09-10T00:00:00"/>
    <x v="3"/>
    <x v="8"/>
    <x v="276"/>
    <x v="10"/>
    <x v="2"/>
    <x v="9"/>
    <x v="1234"/>
    <x v="1597"/>
    <n v="4"/>
    <n v="8.8000000000000007"/>
  </r>
  <r>
    <n v="8490"/>
    <d v="2017-09-10T00:00:00"/>
    <x v="3"/>
    <x v="8"/>
    <x v="276"/>
    <x v="10"/>
    <x v="2"/>
    <x v="6"/>
    <x v="1443"/>
    <x v="3550"/>
    <n v="2"/>
    <n v="-56.31"/>
  </r>
  <r>
    <n v="8491"/>
    <d v="2017-09-11T00:00:00"/>
    <x v="3"/>
    <x v="8"/>
    <x v="361"/>
    <x v="16"/>
    <x v="1"/>
    <x v="8"/>
    <x v="562"/>
    <x v="1027"/>
    <n v="1"/>
    <n v="6.04"/>
  </r>
  <r>
    <n v="8492"/>
    <d v="2017-09-11T00:00:00"/>
    <x v="3"/>
    <x v="8"/>
    <x v="474"/>
    <x v="4"/>
    <x v="0"/>
    <x v="0"/>
    <x v="1584"/>
    <x v="2794"/>
    <n v="7"/>
    <n v="84.94"/>
  </r>
  <r>
    <n v="8493"/>
    <d v="2017-09-11T00:00:00"/>
    <x v="3"/>
    <x v="8"/>
    <x v="432"/>
    <x v="3"/>
    <x v="0"/>
    <x v="0"/>
    <x v="1499"/>
    <x v="115"/>
    <n v="2"/>
    <n v="6.22"/>
  </r>
  <r>
    <n v="8494"/>
    <d v="2017-09-11T00:00:00"/>
    <x v="3"/>
    <x v="8"/>
    <x v="432"/>
    <x v="3"/>
    <x v="0"/>
    <x v="10"/>
    <x v="1658"/>
    <x v="4916"/>
    <n v="2"/>
    <n v="10.87"/>
  </r>
  <r>
    <n v="8495"/>
    <d v="2017-09-11T00:00:00"/>
    <x v="3"/>
    <x v="8"/>
    <x v="432"/>
    <x v="3"/>
    <x v="1"/>
    <x v="5"/>
    <x v="389"/>
    <x v="4917"/>
    <n v="8"/>
    <n v="256.77999999999997"/>
  </r>
  <r>
    <n v="8496"/>
    <d v="2017-09-11T00:00:00"/>
    <x v="3"/>
    <x v="8"/>
    <x v="454"/>
    <x v="1"/>
    <x v="0"/>
    <x v="7"/>
    <x v="779"/>
    <x v="3738"/>
    <n v="4"/>
    <n v="3.29"/>
  </r>
  <r>
    <n v="8497"/>
    <d v="2017-09-11T00:00:00"/>
    <x v="3"/>
    <x v="8"/>
    <x v="454"/>
    <x v="1"/>
    <x v="0"/>
    <x v="0"/>
    <x v="1186"/>
    <x v="4918"/>
    <n v="6"/>
    <n v="6.42"/>
  </r>
  <r>
    <n v="8498"/>
    <d v="2017-09-11T00:00:00"/>
    <x v="3"/>
    <x v="8"/>
    <x v="92"/>
    <x v="3"/>
    <x v="1"/>
    <x v="8"/>
    <x v="1746"/>
    <x v="4919"/>
    <n v="4"/>
    <n v="11.65"/>
  </r>
  <r>
    <n v="8499"/>
    <d v="2017-09-11T00:00:00"/>
    <x v="3"/>
    <x v="8"/>
    <x v="92"/>
    <x v="3"/>
    <x v="0"/>
    <x v="12"/>
    <x v="1305"/>
    <x v="1849"/>
    <n v="5"/>
    <n v="113.85"/>
  </r>
  <r>
    <n v="8500"/>
    <d v="2017-09-11T00:00:00"/>
    <x v="3"/>
    <x v="8"/>
    <x v="259"/>
    <x v="22"/>
    <x v="1"/>
    <x v="5"/>
    <x v="1395"/>
    <x v="376"/>
    <n v="2"/>
    <n v="8.8800000000000008"/>
  </r>
  <r>
    <n v="8501"/>
    <d v="2017-09-11T00:00:00"/>
    <x v="3"/>
    <x v="8"/>
    <x v="259"/>
    <x v="22"/>
    <x v="0"/>
    <x v="0"/>
    <x v="5"/>
    <x v="5"/>
    <n v="3"/>
    <n v="9.33"/>
  </r>
  <r>
    <n v="8502"/>
    <d v="2017-09-11T00:00:00"/>
    <x v="3"/>
    <x v="8"/>
    <x v="259"/>
    <x v="22"/>
    <x v="0"/>
    <x v="0"/>
    <x v="1365"/>
    <x v="351"/>
    <n v="11"/>
    <n v="34.21"/>
  </r>
  <r>
    <n v="8503"/>
    <d v="2017-09-11T00:00:00"/>
    <x v="3"/>
    <x v="8"/>
    <x v="259"/>
    <x v="22"/>
    <x v="0"/>
    <x v="3"/>
    <x v="688"/>
    <x v="4920"/>
    <n v="5"/>
    <n v="459.99"/>
  </r>
  <r>
    <n v="8504"/>
    <d v="2017-09-11T00:00:00"/>
    <x v="3"/>
    <x v="8"/>
    <x v="259"/>
    <x v="22"/>
    <x v="2"/>
    <x v="6"/>
    <x v="1832"/>
    <x v="1813"/>
    <n v="5"/>
    <n v="-17.989999999999998"/>
  </r>
  <r>
    <n v="8505"/>
    <d v="2017-09-11T00:00:00"/>
    <x v="3"/>
    <x v="8"/>
    <x v="204"/>
    <x v="0"/>
    <x v="0"/>
    <x v="0"/>
    <x v="1352"/>
    <x v="1207"/>
    <n v="3"/>
    <n v="3.21"/>
  </r>
  <r>
    <n v="8506"/>
    <d v="2017-09-11T00:00:00"/>
    <x v="3"/>
    <x v="8"/>
    <x v="204"/>
    <x v="0"/>
    <x v="1"/>
    <x v="13"/>
    <x v="582"/>
    <x v="4921"/>
    <n v="5"/>
    <n v="-65.849999999999994"/>
  </r>
  <r>
    <n v="8507"/>
    <d v="2017-09-11T00:00:00"/>
    <x v="3"/>
    <x v="8"/>
    <x v="204"/>
    <x v="0"/>
    <x v="0"/>
    <x v="12"/>
    <x v="468"/>
    <x v="4922"/>
    <n v="2"/>
    <n v="-4.2"/>
  </r>
  <r>
    <n v="8508"/>
    <d v="2017-09-11T00:00:00"/>
    <x v="3"/>
    <x v="8"/>
    <x v="484"/>
    <x v="3"/>
    <x v="2"/>
    <x v="6"/>
    <x v="1511"/>
    <x v="1036"/>
    <n v="6"/>
    <n v="17.989999999999998"/>
  </r>
  <r>
    <n v="8509"/>
    <d v="2017-09-11T00:00:00"/>
    <x v="3"/>
    <x v="8"/>
    <x v="484"/>
    <x v="3"/>
    <x v="0"/>
    <x v="0"/>
    <x v="1040"/>
    <x v="5"/>
    <n v="3"/>
    <n v="9.33"/>
  </r>
  <r>
    <n v="8510"/>
    <d v="2017-09-11T00:00:00"/>
    <x v="3"/>
    <x v="8"/>
    <x v="92"/>
    <x v="6"/>
    <x v="0"/>
    <x v="12"/>
    <x v="1794"/>
    <x v="3687"/>
    <n v="5"/>
    <n v="20.37"/>
  </r>
  <r>
    <n v="8511"/>
    <d v="2017-09-11T00:00:00"/>
    <x v="3"/>
    <x v="8"/>
    <x v="228"/>
    <x v="5"/>
    <x v="0"/>
    <x v="12"/>
    <x v="155"/>
    <x v="4923"/>
    <n v="4"/>
    <n v="50.88"/>
  </r>
  <r>
    <n v="8512"/>
    <d v="2017-09-11T00:00:00"/>
    <x v="3"/>
    <x v="8"/>
    <x v="228"/>
    <x v="5"/>
    <x v="0"/>
    <x v="7"/>
    <x v="648"/>
    <x v="3427"/>
    <n v="4"/>
    <n v="6.67"/>
  </r>
  <r>
    <n v="8513"/>
    <d v="2017-09-12T00:00:00"/>
    <x v="3"/>
    <x v="8"/>
    <x v="401"/>
    <x v="3"/>
    <x v="1"/>
    <x v="8"/>
    <x v="1141"/>
    <x v="4924"/>
    <n v="2"/>
    <n v="3.01"/>
  </r>
  <r>
    <n v="8514"/>
    <d v="2017-09-12T00:00:00"/>
    <x v="3"/>
    <x v="8"/>
    <x v="540"/>
    <x v="36"/>
    <x v="0"/>
    <x v="0"/>
    <x v="452"/>
    <x v="1646"/>
    <n v="5"/>
    <n v="19.95"/>
  </r>
  <r>
    <n v="8515"/>
    <d v="2017-09-12T00:00:00"/>
    <x v="3"/>
    <x v="8"/>
    <x v="540"/>
    <x v="36"/>
    <x v="0"/>
    <x v="12"/>
    <x v="857"/>
    <x v="4357"/>
    <n v="7"/>
    <n v="26.35"/>
  </r>
  <r>
    <n v="8516"/>
    <d v="2017-09-12T00:00:00"/>
    <x v="3"/>
    <x v="8"/>
    <x v="540"/>
    <x v="36"/>
    <x v="0"/>
    <x v="0"/>
    <x v="1656"/>
    <x v="1273"/>
    <n v="5"/>
    <n v="45.53"/>
  </r>
  <r>
    <n v="8517"/>
    <d v="2017-09-12T00:00:00"/>
    <x v="3"/>
    <x v="8"/>
    <x v="351"/>
    <x v="43"/>
    <x v="0"/>
    <x v="0"/>
    <x v="266"/>
    <x v="413"/>
    <n v="7"/>
    <n v="21.77"/>
  </r>
  <r>
    <n v="8518"/>
    <d v="2017-09-12T00:00:00"/>
    <x v="3"/>
    <x v="8"/>
    <x v="351"/>
    <x v="43"/>
    <x v="0"/>
    <x v="3"/>
    <x v="1292"/>
    <x v="4925"/>
    <n v="3"/>
    <n v="22.89"/>
  </r>
  <r>
    <n v="8519"/>
    <d v="2017-09-12T00:00:00"/>
    <x v="3"/>
    <x v="8"/>
    <x v="522"/>
    <x v="3"/>
    <x v="0"/>
    <x v="0"/>
    <x v="267"/>
    <x v="920"/>
    <n v="3"/>
    <n v="79.89"/>
  </r>
  <r>
    <n v="8520"/>
    <d v="2017-09-13T00:00:00"/>
    <x v="3"/>
    <x v="8"/>
    <x v="25"/>
    <x v="25"/>
    <x v="0"/>
    <x v="4"/>
    <x v="581"/>
    <x v="3024"/>
    <n v="5"/>
    <n v="2.79"/>
  </r>
  <r>
    <n v="8521"/>
    <d v="2017-09-14T00:00:00"/>
    <x v="3"/>
    <x v="8"/>
    <x v="463"/>
    <x v="14"/>
    <x v="0"/>
    <x v="0"/>
    <x v="1700"/>
    <x v="53"/>
    <n v="3"/>
    <n v="8.76"/>
  </r>
  <r>
    <n v="8522"/>
    <d v="2017-09-14T00:00:00"/>
    <x v="3"/>
    <x v="8"/>
    <x v="235"/>
    <x v="23"/>
    <x v="0"/>
    <x v="4"/>
    <x v="286"/>
    <x v="304"/>
    <n v="3"/>
    <n v="18.45"/>
  </r>
  <r>
    <n v="8523"/>
    <d v="2017-09-14T00:00:00"/>
    <x v="3"/>
    <x v="8"/>
    <x v="733"/>
    <x v="3"/>
    <x v="0"/>
    <x v="1"/>
    <x v="897"/>
    <x v="2221"/>
    <n v="9"/>
    <n v="26.08"/>
  </r>
  <r>
    <n v="8524"/>
    <d v="2017-09-14T00:00:00"/>
    <x v="3"/>
    <x v="8"/>
    <x v="255"/>
    <x v="2"/>
    <x v="0"/>
    <x v="3"/>
    <x v="871"/>
    <x v="2777"/>
    <n v="2"/>
    <n v="-2.59"/>
  </r>
  <r>
    <n v="8525"/>
    <d v="2017-09-14T00:00:00"/>
    <x v="3"/>
    <x v="8"/>
    <x v="255"/>
    <x v="2"/>
    <x v="2"/>
    <x v="15"/>
    <x v="1560"/>
    <x v="3891"/>
    <n v="1"/>
    <n v="-18.04"/>
  </r>
  <r>
    <n v="8526"/>
    <d v="2017-09-14T00:00:00"/>
    <x v="3"/>
    <x v="8"/>
    <x v="255"/>
    <x v="2"/>
    <x v="1"/>
    <x v="5"/>
    <x v="591"/>
    <x v="4926"/>
    <n v="2"/>
    <n v="-29.15"/>
  </r>
  <r>
    <n v="8527"/>
    <d v="2017-09-14T00:00:00"/>
    <x v="3"/>
    <x v="8"/>
    <x v="255"/>
    <x v="2"/>
    <x v="0"/>
    <x v="3"/>
    <x v="1292"/>
    <x v="2038"/>
    <n v="4"/>
    <n v="-12.21"/>
  </r>
  <r>
    <n v="8528"/>
    <d v="2017-09-14T00:00:00"/>
    <x v="3"/>
    <x v="8"/>
    <x v="255"/>
    <x v="2"/>
    <x v="1"/>
    <x v="8"/>
    <x v="586"/>
    <x v="4927"/>
    <n v="8"/>
    <n v="4.8"/>
  </r>
  <r>
    <n v="8529"/>
    <d v="2017-09-14T00:00:00"/>
    <x v="3"/>
    <x v="8"/>
    <x v="255"/>
    <x v="2"/>
    <x v="2"/>
    <x v="15"/>
    <x v="1582"/>
    <x v="4928"/>
    <n v="2"/>
    <n v="-168.82"/>
  </r>
  <r>
    <n v="8530"/>
    <d v="2017-09-14T00:00:00"/>
    <x v="3"/>
    <x v="8"/>
    <x v="159"/>
    <x v="25"/>
    <x v="0"/>
    <x v="12"/>
    <x v="133"/>
    <x v="4929"/>
    <n v="4"/>
    <n v="94.28"/>
  </r>
  <r>
    <n v="8531"/>
    <d v="2017-09-14T00:00:00"/>
    <x v="3"/>
    <x v="8"/>
    <x v="159"/>
    <x v="25"/>
    <x v="0"/>
    <x v="0"/>
    <x v="728"/>
    <x v="230"/>
    <n v="3"/>
    <n v="23.24"/>
  </r>
  <r>
    <n v="8532"/>
    <d v="2017-09-14T00:00:00"/>
    <x v="3"/>
    <x v="8"/>
    <x v="680"/>
    <x v="20"/>
    <x v="2"/>
    <x v="6"/>
    <x v="548"/>
    <x v="4930"/>
    <n v="3"/>
    <n v="323.95999999999998"/>
  </r>
  <r>
    <n v="8533"/>
    <d v="2017-09-14T00:00:00"/>
    <x v="3"/>
    <x v="8"/>
    <x v="680"/>
    <x v="20"/>
    <x v="0"/>
    <x v="2"/>
    <x v="135"/>
    <x v="2130"/>
    <n v="1"/>
    <n v="3.55"/>
  </r>
  <r>
    <n v="8534"/>
    <d v="2017-09-14T00:00:00"/>
    <x v="3"/>
    <x v="8"/>
    <x v="680"/>
    <x v="20"/>
    <x v="0"/>
    <x v="4"/>
    <x v="1813"/>
    <x v="4931"/>
    <n v="5"/>
    <n v="8.69"/>
  </r>
  <r>
    <n v="8535"/>
    <d v="2017-09-14T00:00:00"/>
    <x v="3"/>
    <x v="8"/>
    <x v="680"/>
    <x v="20"/>
    <x v="1"/>
    <x v="5"/>
    <x v="914"/>
    <x v="1092"/>
    <n v="5"/>
    <n v="-6.55"/>
  </r>
  <r>
    <n v="8536"/>
    <d v="2017-09-14T00:00:00"/>
    <x v="3"/>
    <x v="8"/>
    <x v="742"/>
    <x v="20"/>
    <x v="0"/>
    <x v="0"/>
    <x v="1801"/>
    <x v="507"/>
    <n v="2"/>
    <n v="3.85"/>
  </r>
  <r>
    <n v="8537"/>
    <d v="2017-09-14T00:00:00"/>
    <x v="3"/>
    <x v="8"/>
    <x v="742"/>
    <x v="20"/>
    <x v="0"/>
    <x v="0"/>
    <x v="1132"/>
    <x v="825"/>
    <n v="2"/>
    <n v="5.66"/>
  </r>
  <r>
    <n v="8538"/>
    <d v="2017-09-14T00:00:00"/>
    <x v="3"/>
    <x v="8"/>
    <x v="563"/>
    <x v="10"/>
    <x v="2"/>
    <x v="9"/>
    <x v="138"/>
    <x v="4932"/>
    <n v="7"/>
    <n v="190.39"/>
  </r>
  <r>
    <n v="8539"/>
    <d v="2017-09-15T00:00:00"/>
    <x v="3"/>
    <x v="8"/>
    <x v="653"/>
    <x v="0"/>
    <x v="0"/>
    <x v="0"/>
    <x v="602"/>
    <x v="4933"/>
    <n v="8"/>
    <n v="11.55"/>
  </r>
  <r>
    <n v="8540"/>
    <d v="2017-09-15T00:00:00"/>
    <x v="3"/>
    <x v="8"/>
    <x v="690"/>
    <x v="20"/>
    <x v="1"/>
    <x v="8"/>
    <x v="112"/>
    <x v="3731"/>
    <n v="7"/>
    <n v="12.09"/>
  </r>
  <r>
    <n v="8541"/>
    <d v="2017-09-15T00:00:00"/>
    <x v="3"/>
    <x v="8"/>
    <x v="56"/>
    <x v="1"/>
    <x v="2"/>
    <x v="6"/>
    <x v="1775"/>
    <x v="210"/>
    <n v="3"/>
    <n v="20.25"/>
  </r>
  <r>
    <n v="8542"/>
    <d v="2017-09-15T00:00:00"/>
    <x v="3"/>
    <x v="8"/>
    <x v="319"/>
    <x v="32"/>
    <x v="2"/>
    <x v="6"/>
    <x v="577"/>
    <x v="3076"/>
    <n v="1"/>
    <n v="11.6"/>
  </r>
  <r>
    <n v="8543"/>
    <d v="2017-09-15T00:00:00"/>
    <x v="3"/>
    <x v="8"/>
    <x v="319"/>
    <x v="32"/>
    <x v="0"/>
    <x v="4"/>
    <x v="4"/>
    <x v="232"/>
    <n v="2"/>
    <n v="6.51"/>
  </r>
  <r>
    <n v="8544"/>
    <d v="2017-09-15T00:00:00"/>
    <x v="3"/>
    <x v="8"/>
    <x v="319"/>
    <x v="32"/>
    <x v="1"/>
    <x v="11"/>
    <x v="1028"/>
    <x v="4934"/>
    <n v="3"/>
    <n v="203.56"/>
  </r>
  <r>
    <n v="8545"/>
    <d v="2017-09-15T00:00:00"/>
    <x v="3"/>
    <x v="8"/>
    <x v="319"/>
    <x v="32"/>
    <x v="0"/>
    <x v="3"/>
    <x v="459"/>
    <x v="4935"/>
    <n v="7"/>
    <n v="116.39"/>
  </r>
  <r>
    <n v="8546"/>
    <d v="2017-09-15T00:00:00"/>
    <x v="3"/>
    <x v="8"/>
    <x v="414"/>
    <x v="3"/>
    <x v="0"/>
    <x v="3"/>
    <x v="243"/>
    <x v="4936"/>
    <n v="7"/>
    <n v="884.06"/>
  </r>
  <r>
    <n v="8547"/>
    <d v="2017-09-15T00:00:00"/>
    <x v="3"/>
    <x v="8"/>
    <x v="414"/>
    <x v="3"/>
    <x v="2"/>
    <x v="6"/>
    <x v="1519"/>
    <x v="4937"/>
    <n v="7"/>
    <n v="32.340000000000003"/>
  </r>
  <r>
    <n v="8548"/>
    <d v="2017-09-15T00:00:00"/>
    <x v="3"/>
    <x v="8"/>
    <x v="414"/>
    <x v="3"/>
    <x v="1"/>
    <x v="5"/>
    <x v="415"/>
    <x v="1722"/>
    <n v="3"/>
    <n v="-20.78"/>
  </r>
  <r>
    <n v="8549"/>
    <d v="2017-09-15T00:00:00"/>
    <x v="3"/>
    <x v="8"/>
    <x v="513"/>
    <x v="15"/>
    <x v="0"/>
    <x v="0"/>
    <x v="1025"/>
    <x v="4484"/>
    <n v="5"/>
    <n v="59.44"/>
  </r>
  <r>
    <n v="8550"/>
    <d v="2017-09-15T00:00:00"/>
    <x v="3"/>
    <x v="8"/>
    <x v="247"/>
    <x v="3"/>
    <x v="1"/>
    <x v="5"/>
    <x v="877"/>
    <x v="1584"/>
    <n v="3"/>
    <n v="0"/>
  </r>
  <r>
    <n v="8551"/>
    <d v="2017-09-15T00:00:00"/>
    <x v="3"/>
    <x v="8"/>
    <x v="247"/>
    <x v="3"/>
    <x v="1"/>
    <x v="8"/>
    <x v="1445"/>
    <x v="4938"/>
    <n v="5"/>
    <n v="105.98"/>
  </r>
  <r>
    <n v="8552"/>
    <d v="2017-09-15T00:00:00"/>
    <x v="3"/>
    <x v="8"/>
    <x v="247"/>
    <x v="3"/>
    <x v="0"/>
    <x v="4"/>
    <x v="234"/>
    <x v="4939"/>
    <n v="10"/>
    <n v="41.71"/>
  </r>
  <r>
    <n v="8553"/>
    <d v="2017-09-15T00:00:00"/>
    <x v="3"/>
    <x v="8"/>
    <x v="247"/>
    <x v="3"/>
    <x v="0"/>
    <x v="12"/>
    <x v="1217"/>
    <x v="4940"/>
    <n v="2"/>
    <n v="30.51"/>
  </r>
  <r>
    <n v="8554"/>
    <d v="2017-09-15T00:00:00"/>
    <x v="3"/>
    <x v="8"/>
    <x v="247"/>
    <x v="3"/>
    <x v="0"/>
    <x v="3"/>
    <x v="544"/>
    <x v="345"/>
    <n v="1"/>
    <n v="0.84"/>
  </r>
  <r>
    <n v="8555"/>
    <d v="2017-09-15T00:00:00"/>
    <x v="3"/>
    <x v="8"/>
    <x v="789"/>
    <x v="23"/>
    <x v="1"/>
    <x v="8"/>
    <x v="1336"/>
    <x v="3325"/>
    <n v="5"/>
    <n v="18.96"/>
  </r>
  <r>
    <n v="8556"/>
    <d v="2017-09-15T00:00:00"/>
    <x v="3"/>
    <x v="8"/>
    <x v="789"/>
    <x v="23"/>
    <x v="1"/>
    <x v="5"/>
    <x v="1764"/>
    <x v="4941"/>
    <n v="4"/>
    <n v="143.63"/>
  </r>
  <r>
    <n v="8557"/>
    <d v="2017-09-15T00:00:00"/>
    <x v="3"/>
    <x v="8"/>
    <x v="789"/>
    <x v="23"/>
    <x v="2"/>
    <x v="6"/>
    <x v="535"/>
    <x v="4942"/>
    <n v="6"/>
    <n v="102.94"/>
  </r>
  <r>
    <n v="8558"/>
    <d v="2017-09-15T00:00:00"/>
    <x v="3"/>
    <x v="8"/>
    <x v="789"/>
    <x v="23"/>
    <x v="0"/>
    <x v="2"/>
    <x v="147"/>
    <x v="105"/>
    <n v="2"/>
    <n v="0"/>
  </r>
  <r>
    <n v="8559"/>
    <d v="2017-09-15T00:00:00"/>
    <x v="3"/>
    <x v="8"/>
    <x v="309"/>
    <x v="0"/>
    <x v="0"/>
    <x v="4"/>
    <x v="311"/>
    <x v="3635"/>
    <n v="2"/>
    <n v="8.33"/>
  </r>
  <r>
    <n v="8560"/>
    <d v="2017-09-15T00:00:00"/>
    <x v="3"/>
    <x v="8"/>
    <x v="344"/>
    <x v="22"/>
    <x v="0"/>
    <x v="4"/>
    <x v="780"/>
    <x v="67"/>
    <n v="3"/>
    <n v="5.22"/>
  </r>
  <r>
    <n v="8561"/>
    <d v="2017-09-15T00:00:00"/>
    <x v="3"/>
    <x v="8"/>
    <x v="222"/>
    <x v="37"/>
    <x v="0"/>
    <x v="2"/>
    <x v="836"/>
    <x v="4943"/>
    <n v="2"/>
    <n v="10.81"/>
  </r>
  <r>
    <n v="8562"/>
    <d v="2017-09-15T00:00:00"/>
    <x v="3"/>
    <x v="8"/>
    <x v="222"/>
    <x v="37"/>
    <x v="2"/>
    <x v="9"/>
    <x v="1548"/>
    <x v="995"/>
    <n v="2"/>
    <n v="10.8"/>
  </r>
  <r>
    <n v="8563"/>
    <d v="2017-09-15T00:00:00"/>
    <x v="3"/>
    <x v="8"/>
    <x v="712"/>
    <x v="27"/>
    <x v="0"/>
    <x v="3"/>
    <x v="287"/>
    <x v="4944"/>
    <n v="9"/>
    <n v="106.96"/>
  </r>
  <r>
    <n v="8564"/>
    <d v="2017-09-15T00:00:00"/>
    <x v="3"/>
    <x v="8"/>
    <x v="431"/>
    <x v="3"/>
    <x v="1"/>
    <x v="13"/>
    <x v="177"/>
    <x v="4493"/>
    <n v="1"/>
    <n v="11.28"/>
  </r>
  <r>
    <n v="8565"/>
    <d v="2017-09-16T00:00:00"/>
    <x v="3"/>
    <x v="8"/>
    <x v="323"/>
    <x v="3"/>
    <x v="0"/>
    <x v="0"/>
    <x v="1287"/>
    <x v="1946"/>
    <n v="2"/>
    <n v="4.0599999999999996"/>
  </r>
  <r>
    <n v="8566"/>
    <d v="2017-09-16T00:00:00"/>
    <x v="3"/>
    <x v="8"/>
    <x v="323"/>
    <x v="3"/>
    <x v="0"/>
    <x v="4"/>
    <x v="143"/>
    <x v="784"/>
    <n v="1"/>
    <n v="1.55"/>
  </r>
  <r>
    <n v="8567"/>
    <d v="2017-09-16T00:00:00"/>
    <x v="3"/>
    <x v="8"/>
    <x v="705"/>
    <x v="0"/>
    <x v="0"/>
    <x v="10"/>
    <x v="1690"/>
    <x v="1772"/>
    <n v="2"/>
    <n v="6.37"/>
  </r>
  <r>
    <n v="8568"/>
    <d v="2017-09-16T00:00:00"/>
    <x v="3"/>
    <x v="8"/>
    <x v="705"/>
    <x v="0"/>
    <x v="2"/>
    <x v="6"/>
    <x v="1095"/>
    <x v="3480"/>
    <n v="1"/>
    <n v="5.6"/>
  </r>
  <r>
    <n v="8569"/>
    <d v="2017-09-16T00:00:00"/>
    <x v="3"/>
    <x v="8"/>
    <x v="692"/>
    <x v="2"/>
    <x v="0"/>
    <x v="0"/>
    <x v="1388"/>
    <x v="1315"/>
    <n v="4"/>
    <n v="7.26"/>
  </r>
  <r>
    <n v="8570"/>
    <d v="2017-09-16T00:00:00"/>
    <x v="3"/>
    <x v="8"/>
    <x v="423"/>
    <x v="2"/>
    <x v="2"/>
    <x v="9"/>
    <x v="833"/>
    <x v="1553"/>
    <n v="3"/>
    <n v="19.79"/>
  </r>
  <r>
    <n v="8571"/>
    <d v="2017-09-16T00:00:00"/>
    <x v="3"/>
    <x v="8"/>
    <x v="423"/>
    <x v="2"/>
    <x v="1"/>
    <x v="8"/>
    <x v="1278"/>
    <x v="2932"/>
    <n v="3"/>
    <n v="2.25"/>
  </r>
  <r>
    <n v="8572"/>
    <d v="2017-09-16T00:00:00"/>
    <x v="3"/>
    <x v="8"/>
    <x v="423"/>
    <x v="2"/>
    <x v="0"/>
    <x v="3"/>
    <x v="1540"/>
    <x v="31"/>
    <n v="2"/>
    <n v="-2.76"/>
  </r>
  <r>
    <n v="8573"/>
    <d v="2017-09-16T00:00:00"/>
    <x v="3"/>
    <x v="8"/>
    <x v="423"/>
    <x v="2"/>
    <x v="0"/>
    <x v="3"/>
    <x v="717"/>
    <x v="4945"/>
    <n v="2"/>
    <n v="-412.62"/>
  </r>
  <r>
    <n v="8574"/>
    <d v="2017-09-16T00:00:00"/>
    <x v="3"/>
    <x v="8"/>
    <x v="423"/>
    <x v="2"/>
    <x v="2"/>
    <x v="9"/>
    <x v="33"/>
    <x v="972"/>
    <n v="2"/>
    <n v="14.4"/>
  </r>
  <r>
    <n v="8575"/>
    <d v="2017-09-16T00:00:00"/>
    <x v="3"/>
    <x v="8"/>
    <x v="216"/>
    <x v="2"/>
    <x v="0"/>
    <x v="0"/>
    <x v="1186"/>
    <x v="4918"/>
    <n v="6"/>
    <n v="6.42"/>
  </r>
  <r>
    <n v="8576"/>
    <d v="2017-09-16T00:00:00"/>
    <x v="3"/>
    <x v="8"/>
    <x v="563"/>
    <x v="3"/>
    <x v="0"/>
    <x v="7"/>
    <x v="642"/>
    <x v="558"/>
    <n v="5"/>
    <n v="8.77"/>
  </r>
  <r>
    <n v="8577"/>
    <d v="2017-09-16T00:00:00"/>
    <x v="3"/>
    <x v="8"/>
    <x v="750"/>
    <x v="5"/>
    <x v="2"/>
    <x v="9"/>
    <x v="1470"/>
    <x v="2988"/>
    <n v="1"/>
    <n v="3.24"/>
  </r>
  <r>
    <n v="8578"/>
    <d v="2017-09-17T00:00:00"/>
    <x v="3"/>
    <x v="8"/>
    <x v="717"/>
    <x v="22"/>
    <x v="0"/>
    <x v="0"/>
    <x v="1833"/>
    <x v="115"/>
    <n v="2"/>
    <n v="6.35"/>
  </r>
  <r>
    <n v="8579"/>
    <d v="2017-09-17T00:00:00"/>
    <x v="3"/>
    <x v="8"/>
    <x v="690"/>
    <x v="4"/>
    <x v="1"/>
    <x v="5"/>
    <x v="1434"/>
    <x v="4946"/>
    <n v="4"/>
    <n v="188.22"/>
  </r>
  <r>
    <n v="8580"/>
    <d v="2017-09-17T00:00:00"/>
    <x v="3"/>
    <x v="8"/>
    <x v="690"/>
    <x v="4"/>
    <x v="0"/>
    <x v="0"/>
    <x v="371"/>
    <x v="1653"/>
    <n v="3"/>
    <n v="49.97"/>
  </r>
  <r>
    <n v="8581"/>
    <d v="2017-09-17T00:00:00"/>
    <x v="3"/>
    <x v="8"/>
    <x v="464"/>
    <x v="27"/>
    <x v="0"/>
    <x v="3"/>
    <x v="263"/>
    <x v="1142"/>
    <n v="3"/>
    <n v="3.5"/>
  </r>
  <r>
    <n v="8582"/>
    <d v="2017-09-17T00:00:00"/>
    <x v="3"/>
    <x v="8"/>
    <x v="464"/>
    <x v="27"/>
    <x v="0"/>
    <x v="3"/>
    <x v="832"/>
    <x v="1"/>
    <n v="3"/>
    <n v="4.2699999999999996"/>
  </r>
  <r>
    <n v="8583"/>
    <d v="2017-09-17T00:00:00"/>
    <x v="3"/>
    <x v="8"/>
    <x v="464"/>
    <x v="27"/>
    <x v="0"/>
    <x v="0"/>
    <x v="1127"/>
    <x v="1481"/>
    <n v="3"/>
    <n v="80.790000000000006"/>
  </r>
  <r>
    <n v="8584"/>
    <d v="2017-09-17T00:00:00"/>
    <x v="3"/>
    <x v="8"/>
    <x v="464"/>
    <x v="27"/>
    <x v="1"/>
    <x v="11"/>
    <x v="1834"/>
    <x v="4947"/>
    <n v="3"/>
    <n v="77.58"/>
  </r>
  <r>
    <n v="8585"/>
    <d v="2017-09-17T00:00:00"/>
    <x v="3"/>
    <x v="8"/>
    <x v="464"/>
    <x v="27"/>
    <x v="0"/>
    <x v="3"/>
    <x v="445"/>
    <x v="489"/>
    <n v="2"/>
    <n v="8.9499999999999993"/>
  </r>
  <r>
    <n v="8586"/>
    <d v="2017-09-17T00:00:00"/>
    <x v="3"/>
    <x v="8"/>
    <x v="464"/>
    <x v="27"/>
    <x v="0"/>
    <x v="2"/>
    <x v="1575"/>
    <x v="3667"/>
    <n v="2"/>
    <n v="65.44"/>
  </r>
  <r>
    <n v="8587"/>
    <d v="2017-09-17T00:00:00"/>
    <x v="3"/>
    <x v="8"/>
    <x v="464"/>
    <x v="27"/>
    <x v="0"/>
    <x v="1"/>
    <x v="569"/>
    <x v="221"/>
    <n v="5"/>
    <n v="7.06"/>
  </r>
  <r>
    <n v="8588"/>
    <d v="2017-09-17T00:00:00"/>
    <x v="3"/>
    <x v="8"/>
    <x v="694"/>
    <x v="0"/>
    <x v="0"/>
    <x v="4"/>
    <x v="146"/>
    <x v="235"/>
    <n v="3"/>
    <n v="3.22"/>
  </r>
  <r>
    <n v="8589"/>
    <d v="2017-09-17T00:00:00"/>
    <x v="3"/>
    <x v="8"/>
    <x v="694"/>
    <x v="0"/>
    <x v="1"/>
    <x v="5"/>
    <x v="943"/>
    <x v="3974"/>
    <n v="5"/>
    <n v="-77.33"/>
  </r>
  <r>
    <n v="8590"/>
    <d v="2017-09-17T00:00:00"/>
    <x v="3"/>
    <x v="8"/>
    <x v="694"/>
    <x v="0"/>
    <x v="0"/>
    <x v="3"/>
    <x v="1447"/>
    <x v="3033"/>
    <n v="5"/>
    <n v="-10.15"/>
  </r>
  <r>
    <n v="8591"/>
    <d v="2017-09-17T00:00:00"/>
    <x v="3"/>
    <x v="8"/>
    <x v="694"/>
    <x v="0"/>
    <x v="2"/>
    <x v="6"/>
    <x v="173"/>
    <x v="4948"/>
    <n v="6"/>
    <n v="88.49"/>
  </r>
  <r>
    <n v="8592"/>
    <d v="2017-09-17T00:00:00"/>
    <x v="3"/>
    <x v="8"/>
    <x v="333"/>
    <x v="23"/>
    <x v="2"/>
    <x v="15"/>
    <x v="1835"/>
    <x v="4949"/>
    <n v="4"/>
    <n v="225.6"/>
  </r>
  <r>
    <n v="8593"/>
    <d v="2017-09-17T00:00:00"/>
    <x v="3"/>
    <x v="8"/>
    <x v="333"/>
    <x v="23"/>
    <x v="0"/>
    <x v="2"/>
    <x v="939"/>
    <x v="4099"/>
    <n v="3"/>
    <n v="9.5299999999999994"/>
  </r>
  <r>
    <n v="8594"/>
    <d v="2017-09-17T00:00:00"/>
    <x v="3"/>
    <x v="8"/>
    <x v="59"/>
    <x v="34"/>
    <x v="2"/>
    <x v="9"/>
    <x v="833"/>
    <x v="1236"/>
    <n v="3"/>
    <n v="37.79"/>
  </r>
  <r>
    <n v="8595"/>
    <d v="2017-09-18T00:00:00"/>
    <x v="3"/>
    <x v="8"/>
    <x v="562"/>
    <x v="3"/>
    <x v="0"/>
    <x v="4"/>
    <x v="1000"/>
    <x v="1946"/>
    <n v="3"/>
    <n v="2.38"/>
  </r>
  <r>
    <n v="8596"/>
    <d v="2017-09-18T00:00:00"/>
    <x v="3"/>
    <x v="8"/>
    <x v="562"/>
    <x v="3"/>
    <x v="0"/>
    <x v="10"/>
    <x v="909"/>
    <x v="1981"/>
    <n v="3"/>
    <n v="5.0999999999999996"/>
  </r>
  <r>
    <n v="8597"/>
    <d v="2017-09-18T00:00:00"/>
    <x v="3"/>
    <x v="8"/>
    <x v="562"/>
    <x v="3"/>
    <x v="0"/>
    <x v="0"/>
    <x v="1667"/>
    <x v="2240"/>
    <n v="3"/>
    <n v="68.98"/>
  </r>
  <r>
    <n v="8598"/>
    <d v="2017-09-18T00:00:00"/>
    <x v="3"/>
    <x v="8"/>
    <x v="45"/>
    <x v="21"/>
    <x v="0"/>
    <x v="0"/>
    <x v="1243"/>
    <x v="850"/>
    <n v="4"/>
    <n v="10.220000000000001"/>
  </r>
  <r>
    <n v="8599"/>
    <d v="2017-09-18T00:00:00"/>
    <x v="3"/>
    <x v="8"/>
    <x v="284"/>
    <x v="0"/>
    <x v="0"/>
    <x v="4"/>
    <x v="312"/>
    <x v="3720"/>
    <n v="2"/>
    <n v="0.56000000000000005"/>
  </r>
  <r>
    <n v="8600"/>
    <d v="2017-09-18T00:00:00"/>
    <x v="3"/>
    <x v="8"/>
    <x v="284"/>
    <x v="0"/>
    <x v="0"/>
    <x v="2"/>
    <x v="1750"/>
    <x v="4950"/>
    <n v="2"/>
    <n v="-2.97"/>
  </r>
  <r>
    <n v="8601"/>
    <d v="2017-09-18T00:00:00"/>
    <x v="3"/>
    <x v="8"/>
    <x v="22"/>
    <x v="20"/>
    <x v="0"/>
    <x v="0"/>
    <x v="708"/>
    <x v="5"/>
    <n v="3"/>
    <n v="9.33"/>
  </r>
  <r>
    <n v="8602"/>
    <d v="2017-09-18T00:00:00"/>
    <x v="3"/>
    <x v="8"/>
    <x v="22"/>
    <x v="20"/>
    <x v="1"/>
    <x v="8"/>
    <x v="55"/>
    <x v="1445"/>
    <n v="2"/>
    <n v="3.24"/>
  </r>
  <r>
    <n v="8603"/>
    <d v="2017-09-18T00:00:00"/>
    <x v="3"/>
    <x v="8"/>
    <x v="51"/>
    <x v="40"/>
    <x v="0"/>
    <x v="0"/>
    <x v="452"/>
    <x v="763"/>
    <n v="2"/>
    <n v="7.98"/>
  </r>
  <r>
    <n v="8604"/>
    <d v="2017-09-18T00:00:00"/>
    <x v="3"/>
    <x v="8"/>
    <x v="578"/>
    <x v="31"/>
    <x v="0"/>
    <x v="3"/>
    <x v="106"/>
    <x v="3059"/>
    <n v="7"/>
    <n v="3.53"/>
  </r>
  <r>
    <n v="8605"/>
    <d v="2017-09-18T00:00:00"/>
    <x v="3"/>
    <x v="8"/>
    <x v="578"/>
    <x v="31"/>
    <x v="2"/>
    <x v="9"/>
    <x v="1822"/>
    <x v="4639"/>
    <n v="3"/>
    <n v="8.11"/>
  </r>
  <r>
    <n v="8606"/>
    <d v="2017-09-18T00:00:00"/>
    <x v="3"/>
    <x v="8"/>
    <x v="531"/>
    <x v="4"/>
    <x v="2"/>
    <x v="6"/>
    <x v="441"/>
    <x v="4951"/>
    <n v="8"/>
    <n v="26.79"/>
  </r>
  <r>
    <n v="8607"/>
    <d v="2017-09-18T00:00:00"/>
    <x v="3"/>
    <x v="8"/>
    <x v="531"/>
    <x v="4"/>
    <x v="0"/>
    <x v="0"/>
    <x v="1836"/>
    <x v="3854"/>
    <n v="7"/>
    <n v="24.46"/>
  </r>
  <r>
    <n v="8608"/>
    <d v="2017-09-18T00:00:00"/>
    <x v="3"/>
    <x v="8"/>
    <x v="531"/>
    <x v="4"/>
    <x v="0"/>
    <x v="4"/>
    <x v="794"/>
    <x v="3636"/>
    <n v="3"/>
    <n v="34.18"/>
  </r>
  <r>
    <n v="8609"/>
    <d v="2017-09-18T00:00:00"/>
    <x v="3"/>
    <x v="8"/>
    <x v="531"/>
    <x v="4"/>
    <x v="0"/>
    <x v="0"/>
    <x v="1257"/>
    <x v="499"/>
    <n v="4"/>
    <n v="12.44"/>
  </r>
  <r>
    <n v="8610"/>
    <d v="2017-09-18T00:00:00"/>
    <x v="3"/>
    <x v="8"/>
    <x v="531"/>
    <x v="4"/>
    <x v="1"/>
    <x v="8"/>
    <x v="1597"/>
    <x v="114"/>
    <n v="4"/>
    <n v="6.91"/>
  </r>
  <r>
    <n v="8611"/>
    <d v="2017-09-18T00:00:00"/>
    <x v="3"/>
    <x v="8"/>
    <x v="531"/>
    <x v="4"/>
    <x v="2"/>
    <x v="6"/>
    <x v="1749"/>
    <x v="4952"/>
    <n v="2"/>
    <n v="119.47"/>
  </r>
  <r>
    <n v="8612"/>
    <d v="2017-09-18T00:00:00"/>
    <x v="3"/>
    <x v="8"/>
    <x v="531"/>
    <x v="4"/>
    <x v="0"/>
    <x v="14"/>
    <x v="1340"/>
    <x v="4953"/>
    <n v="2"/>
    <n v="10"/>
  </r>
  <r>
    <n v="8613"/>
    <d v="2017-09-18T00:00:00"/>
    <x v="3"/>
    <x v="8"/>
    <x v="531"/>
    <x v="4"/>
    <x v="0"/>
    <x v="0"/>
    <x v="951"/>
    <x v="2636"/>
    <n v="5"/>
    <n v="114.94"/>
  </r>
  <r>
    <n v="8614"/>
    <d v="2017-09-18T00:00:00"/>
    <x v="3"/>
    <x v="8"/>
    <x v="205"/>
    <x v="0"/>
    <x v="0"/>
    <x v="10"/>
    <x v="1353"/>
    <x v="4954"/>
    <n v="4"/>
    <n v="35.89"/>
  </r>
  <r>
    <n v="8615"/>
    <d v="2017-09-19T00:00:00"/>
    <x v="3"/>
    <x v="8"/>
    <x v="442"/>
    <x v="16"/>
    <x v="0"/>
    <x v="2"/>
    <x v="1543"/>
    <x v="4955"/>
    <n v="2"/>
    <n v="9.56"/>
  </r>
  <r>
    <n v="8616"/>
    <d v="2017-09-19T00:00:00"/>
    <x v="3"/>
    <x v="8"/>
    <x v="691"/>
    <x v="11"/>
    <x v="2"/>
    <x v="6"/>
    <x v="463"/>
    <x v="1611"/>
    <n v="3"/>
    <n v="19.2"/>
  </r>
  <r>
    <n v="8617"/>
    <d v="2017-09-19T00:00:00"/>
    <x v="3"/>
    <x v="8"/>
    <x v="691"/>
    <x v="11"/>
    <x v="0"/>
    <x v="4"/>
    <x v="234"/>
    <x v="1924"/>
    <n v="3"/>
    <n v="6.55"/>
  </r>
  <r>
    <n v="8618"/>
    <d v="2017-09-19T00:00:00"/>
    <x v="3"/>
    <x v="8"/>
    <x v="691"/>
    <x v="11"/>
    <x v="1"/>
    <x v="8"/>
    <x v="14"/>
    <x v="4956"/>
    <n v="8"/>
    <n v="61.38"/>
  </r>
  <r>
    <n v="8619"/>
    <d v="2017-09-19T00:00:00"/>
    <x v="3"/>
    <x v="8"/>
    <x v="691"/>
    <x v="11"/>
    <x v="1"/>
    <x v="11"/>
    <x v="42"/>
    <x v="2465"/>
    <n v="2"/>
    <n v="-128.24"/>
  </r>
  <r>
    <n v="8620"/>
    <d v="2017-09-19T00:00:00"/>
    <x v="3"/>
    <x v="8"/>
    <x v="401"/>
    <x v="20"/>
    <x v="0"/>
    <x v="0"/>
    <x v="1424"/>
    <x v="331"/>
    <n v="5"/>
    <n v="15.55"/>
  </r>
  <r>
    <n v="8621"/>
    <d v="2017-09-19T00:00:00"/>
    <x v="3"/>
    <x v="8"/>
    <x v="679"/>
    <x v="3"/>
    <x v="2"/>
    <x v="9"/>
    <x v="1503"/>
    <x v="33"/>
    <n v="5"/>
    <n v="31.49"/>
  </r>
  <r>
    <n v="8622"/>
    <d v="2017-09-19T00:00:00"/>
    <x v="3"/>
    <x v="8"/>
    <x v="679"/>
    <x v="3"/>
    <x v="0"/>
    <x v="4"/>
    <x v="1728"/>
    <x v="4125"/>
    <n v="2"/>
    <n v="6.06"/>
  </r>
  <r>
    <n v="8623"/>
    <d v="2017-09-19T00:00:00"/>
    <x v="3"/>
    <x v="8"/>
    <x v="679"/>
    <x v="3"/>
    <x v="0"/>
    <x v="4"/>
    <x v="1650"/>
    <x v="677"/>
    <n v="3"/>
    <n v="4.8499999999999996"/>
  </r>
  <r>
    <n v="8624"/>
    <d v="2017-09-19T00:00:00"/>
    <x v="3"/>
    <x v="8"/>
    <x v="425"/>
    <x v="4"/>
    <x v="0"/>
    <x v="4"/>
    <x v="760"/>
    <x v="3699"/>
    <n v="5"/>
    <n v="13.45"/>
  </r>
  <r>
    <n v="8625"/>
    <d v="2017-09-19T00:00:00"/>
    <x v="3"/>
    <x v="8"/>
    <x v="579"/>
    <x v="12"/>
    <x v="0"/>
    <x v="2"/>
    <x v="110"/>
    <x v="112"/>
    <n v="2"/>
    <n v="-2.52"/>
  </r>
  <r>
    <n v="8626"/>
    <d v="2017-09-19T00:00:00"/>
    <x v="3"/>
    <x v="8"/>
    <x v="579"/>
    <x v="12"/>
    <x v="2"/>
    <x v="9"/>
    <x v="378"/>
    <x v="1641"/>
    <n v="2"/>
    <n v="4.4800000000000004"/>
  </r>
  <r>
    <n v="8627"/>
    <d v="2017-09-19T00:00:00"/>
    <x v="3"/>
    <x v="8"/>
    <x v="579"/>
    <x v="12"/>
    <x v="2"/>
    <x v="6"/>
    <x v="173"/>
    <x v="181"/>
    <n v="2"/>
    <n v="29.5"/>
  </r>
  <r>
    <n v="8628"/>
    <d v="2017-09-19T00:00:00"/>
    <x v="3"/>
    <x v="8"/>
    <x v="579"/>
    <x v="12"/>
    <x v="0"/>
    <x v="3"/>
    <x v="958"/>
    <x v="2724"/>
    <n v="4"/>
    <n v="-13.94"/>
  </r>
  <r>
    <n v="8629"/>
    <d v="2017-09-19T00:00:00"/>
    <x v="3"/>
    <x v="8"/>
    <x v="215"/>
    <x v="2"/>
    <x v="0"/>
    <x v="3"/>
    <x v="1129"/>
    <x v="726"/>
    <n v="3"/>
    <n v="-3.39"/>
  </r>
  <r>
    <n v="8630"/>
    <d v="2017-09-20T00:00:00"/>
    <x v="3"/>
    <x v="8"/>
    <x v="9"/>
    <x v="20"/>
    <x v="1"/>
    <x v="5"/>
    <x v="1604"/>
    <x v="4957"/>
    <n v="3"/>
    <n v="18.18"/>
  </r>
  <r>
    <n v="8631"/>
    <d v="2017-09-20T00:00:00"/>
    <x v="3"/>
    <x v="8"/>
    <x v="9"/>
    <x v="20"/>
    <x v="2"/>
    <x v="9"/>
    <x v="201"/>
    <x v="4958"/>
    <n v="2"/>
    <n v="95.76"/>
  </r>
  <r>
    <n v="8632"/>
    <d v="2017-09-20T00:00:00"/>
    <x v="3"/>
    <x v="8"/>
    <x v="9"/>
    <x v="20"/>
    <x v="0"/>
    <x v="0"/>
    <x v="1663"/>
    <x v="448"/>
    <n v="9"/>
    <n v="18.100000000000001"/>
  </r>
  <r>
    <n v="8633"/>
    <d v="2017-09-20T00:00:00"/>
    <x v="3"/>
    <x v="8"/>
    <x v="9"/>
    <x v="20"/>
    <x v="2"/>
    <x v="9"/>
    <x v="390"/>
    <x v="4153"/>
    <n v="2"/>
    <n v="21.79"/>
  </r>
  <r>
    <n v="8634"/>
    <d v="2017-09-20T00:00:00"/>
    <x v="3"/>
    <x v="8"/>
    <x v="9"/>
    <x v="20"/>
    <x v="0"/>
    <x v="2"/>
    <x v="939"/>
    <x v="4959"/>
    <n v="4"/>
    <n v="12.71"/>
  </r>
  <r>
    <n v="8635"/>
    <d v="2017-09-20T00:00:00"/>
    <x v="3"/>
    <x v="8"/>
    <x v="9"/>
    <x v="20"/>
    <x v="0"/>
    <x v="0"/>
    <x v="1589"/>
    <x v="4041"/>
    <n v="2"/>
    <n v="6.33"/>
  </r>
  <r>
    <n v="8636"/>
    <d v="2017-09-20T00:00:00"/>
    <x v="3"/>
    <x v="8"/>
    <x v="9"/>
    <x v="20"/>
    <x v="1"/>
    <x v="5"/>
    <x v="1322"/>
    <x v="4960"/>
    <n v="1"/>
    <n v="8.1"/>
  </r>
  <r>
    <n v="8637"/>
    <d v="2017-09-20T00:00:00"/>
    <x v="3"/>
    <x v="8"/>
    <x v="9"/>
    <x v="20"/>
    <x v="0"/>
    <x v="3"/>
    <x v="73"/>
    <x v="1"/>
    <n v="3"/>
    <n v="3.98"/>
  </r>
  <r>
    <n v="8638"/>
    <d v="2017-09-20T00:00:00"/>
    <x v="3"/>
    <x v="8"/>
    <x v="9"/>
    <x v="20"/>
    <x v="0"/>
    <x v="7"/>
    <x v="590"/>
    <x v="2325"/>
    <n v="2"/>
    <n v="1.79"/>
  </r>
  <r>
    <n v="8639"/>
    <d v="2017-09-20T00:00:00"/>
    <x v="3"/>
    <x v="8"/>
    <x v="9"/>
    <x v="20"/>
    <x v="1"/>
    <x v="5"/>
    <x v="1283"/>
    <x v="4961"/>
    <n v="11"/>
    <n v="609.72"/>
  </r>
  <r>
    <n v="8640"/>
    <d v="2017-09-20T00:00:00"/>
    <x v="3"/>
    <x v="8"/>
    <x v="9"/>
    <x v="20"/>
    <x v="2"/>
    <x v="6"/>
    <x v="402"/>
    <x v="4962"/>
    <n v="2"/>
    <n v="350.91"/>
  </r>
  <r>
    <n v="8641"/>
    <d v="2017-09-20T00:00:00"/>
    <x v="3"/>
    <x v="8"/>
    <x v="9"/>
    <x v="20"/>
    <x v="1"/>
    <x v="5"/>
    <x v="610"/>
    <x v="4963"/>
    <n v="5"/>
    <n v="375.74"/>
  </r>
  <r>
    <n v="8642"/>
    <d v="2017-09-20T00:00:00"/>
    <x v="3"/>
    <x v="8"/>
    <x v="9"/>
    <x v="20"/>
    <x v="2"/>
    <x v="6"/>
    <x v="503"/>
    <x v="681"/>
    <n v="3"/>
    <n v="28.31"/>
  </r>
  <r>
    <n v="8643"/>
    <d v="2017-09-20T00:00:00"/>
    <x v="3"/>
    <x v="8"/>
    <x v="9"/>
    <x v="20"/>
    <x v="2"/>
    <x v="9"/>
    <x v="1474"/>
    <x v="2388"/>
    <n v="3"/>
    <n v="20.39"/>
  </r>
  <r>
    <n v="8644"/>
    <d v="2017-09-21T00:00:00"/>
    <x v="3"/>
    <x v="8"/>
    <x v="356"/>
    <x v="28"/>
    <x v="0"/>
    <x v="3"/>
    <x v="549"/>
    <x v="953"/>
    <n v="7"/>
    <n v="9.8800000000000008"/>
  </r>
  <r>
    <n v="8645"/>
    <d v="2017-09-21T00:00:00"/>
    <x v="3"/>
    <x v="8"/>
    <x v="73"/>
    <x v="4"/>
    <x v="0"/>
    <x v="12"/>
    <x v="1051"/>
    <x v="4964"/>
    <n v="1"/>
    <n v="24.14"/>
  </r>
  <r>
    <n v="8646"/>
    <d v="2017-09-21T00:00:00"/>
    <x v="3"/>
    <x v="8"/>
    <x v="185"/>
    <x v="2"/>
    <x v="0"/>
    <x v="3"/>
    <x v="740"/>
    <x v="3681"/>
    <n v="2"/>
    <n v="-1.53"/>
  </r>
  <r>
    <n v="8647"/>
    <d v="2017-09-21T00:00:00"/>
    <x v="3"/>
    <x v="8"/>
    <x v="650"/>
    <x v="22"/>
    <x v="2"/>
    <x v="9"/>
    <x v="530"/>
    <x v="1553"/>
    <n v="2"/>
    <n v="15.12"/>
  </r>
  <r>
    <n v="8648"/>
    <d v="2017-09-21T00:00:00"/>
    <x v="3"/>
    <x v="8"/>
    <x v="650"/>
    <x v="22"/>
    <x v="2"/>
    <x v="9"/>
    <x v="486"/>
    <x v="266"/>
    <n v="2"/>
    <n v="26.39"/>
  </r>
  <r>
    <n v="8649"/>
    <d v="2017-09-21T00:00:00"/>
    <x v="3"/>
    <x v="8"/>
    <x v="275"/>
    <x v="16"/>
    <x v="0"/>
    <x v="3"/>
    <x v="287"/>
    <x v="4328"/>
    <n v="1"/>
    <n v="-8.61"/>
  </r>
  <r>
    <n v="8650"/>
    <d v="2017-09-21T00:00:00"/>
    <x v="3"/>
    <x v="8"/>
    <x v="688"/>
    <x v="3"/>
    <x v="0"/>
    <x v="2"/>
    <x v="1616"/>
    <x v="2478"/>
    <n v="1"/>
    <n v="3.88"/>
  </r>
  <r>
    <n v="8651"/>
    <d v="2017-09-21T00:00:00"/>
    <x v="3"/>
    <x v="8"/>
    <x v="440"/>
    <x v="3"/>
    <x v="0"/>
    <x v="0"/>
    <x v="452"/>
    <x v="4965"/>
    <n v="7"/>
    <n v="27.93"/>
  </r>
  <r>
    <n v="8652"/>
    <d v="2017-09-22T00:00:00"/>
    <x v="3"/>
    <x v="8"/>
    <x v="458"/>
    <x v="21"/>
    <x v="0"/>
    <x v="0"/>
    <x v="749"/>
    <x v="3381"/>
    <n v="4"/>
    <n v="107.72"/>
  </r>
  <r>
    <n v="8653"/>
    <d v="2017-09-22T00:00:00"/>
    <x v="3"/>
    <x v="8"/>
    <x v="458"/>
    <x v="21"/>
    <x v="2"/>
    <x v="9"/>
    <x v="665"/>
    <x v="3833"/>
    <n v="6"/>
    <n v="9.82"/>
  </r>
  <r>
    <n v="8654"/>
    <d v="2017-09-22T00:00:00"/>
    <x v="3"/>
    <x v="8"/>
    <x v="458"/>
    <x v="21"/>
    <x v="0"/>
    <x v="3"/>
    <x v="331"/>
    <x v="4966"/>
    <n v="8"/>
    <n v="15.53"/>
  </r>
  <r>
    <n v="8655"/>
    <d v="2017-09-22T00:00:00"/>
    <x v="3"/>
    <x v="8"/>
    <x v="458"/>
    <x v="21"/>
    <x v="2"/>
    <x v="6"/>
    <x v="87"/>
    <x v="3973"/>
    <n v="3"/>
    <n v="25.22"/>
  </r>
  <r>
    <n v="8656"/>
    <d v="2017-09-22T00:00:00"/>
    <x v="3"/>
    <x v="8"/>
    <x v="409"/>
    <x v="2"/>
    <x v="0"/>
    <x v="3"/>
    <x v="604"/>
    <x v="4967"/>
    <n v="1"/>
    <n v="-4.3"/>
  </r>
  <r>
    <n v="8657"/>
    <d v="2017-09-22T00:00:00"/>
    <x v="3"/>
    <x v="8"/>
    <x v="409"/>
    <x v="2"/>
    <x v="0"/>
    <x v="14"/>
    <x v="270"/>
    <x v="4968"/>
    <n v="7"/>
    <n v="-1049.3399999999999"/>
  </r>
  <r>
    <n v="8658"/>
    <d v="2017-09-22T00:00:00"/>
    <x v="3"/>
    <x v="8"/>
    <x v="409"/>
    <x v="2"/>
    <x v="2"/>
    <x v="9"/>
    <x v="265"/>
    <x v="266"/>
    <n v="2"/>
    <n v="23"/>
  </r>
  <r>
    <n v="8659"/>
    <d v="2017-09-22T00:00:00"/>
    <x v="3"/>
    <x v="8"/>
    <x v="200"/>
    <x v="14"/>
    <x v="1"/>
    <x v="11"/>
    <x v="42"/>
    <x v="3545"/>
    <n v="2"/>
    <n v="41.13"/>
  </r>
  <r>
    <n v="8660"/>
    <d v="2017-09-22T00:00:00"/>
    <x v="3"/>
    <x v="8"/>
    <x v="200"/>
    <x v="14"/>
    <x v="0"/>
    <x v="1"/>
    <x v="1459"/>
    <x v="3265"/>
    <n v="9"/>
    <n v="13.31"/>
  </r>
  <r>
    <n v="8661"/>
    <d v="2017-09-22T00:00:00"/>
    <x v="3"/>
    <x v="8"/>
    <x v="562"/>
    <x v="0"/>
    <x v="0"/>
    <x v="10"/>
    <x v="21"/>
    <x v="478"/>
    <n v="3"/>
    <n v="5.0199999999999996"/>
  </r>
  <r>
    <n v="8662"/>
    <d v="2017-09-22T00:00:00"/>
    <x v="3"/>
    <x v="8"/>
    <x v="562"/>
    <x v="0"/>
    <x v="0"/>
    <x v="3"/>
    <x v="170"/>
    <x v="3332"/>
    <n v="7"/>
    <n v="-18.53"/>
  </r>
  <r>
    <n v="8663"/>
    <d v="2017-09-22T00:00:00"/>
    <x v="3"/>
    <x v="8"/>
    <x v="264"/>
    <x v="13"/>
    <x v="0"/>
    <x v="3"/>
    <x v="1644"/>
    <x v="4969"/>
    <n v="4"/>
    <n v="318.3"/>
  </r>
  <r>
    <n v="8664"/>
    <d v="2017-09-22T00:00:00"/>
    <x v="3"/>
    <x v="8"/>
    <x v="264"/>
    <x v="13"/>
    <x v="2"/>
    <x v="9"/>
    <x v="843"/>
    <x v="4025"/>
    <n v="5"/>
    <n v="15.38"/>
  </r>
  <r>
    <n v="8665"/>
    <d v="2017-09-22T00:00:00"/>
    <x v="3"/>
    <x v="8"/>
    <x v="17"/>
    <x v="31"/>
    <x v="0"/>
    <x v="0"/>
    <x v="1674"/>
    <x v="2365"/>
    <n v="3"/>
    <n v="12.23"/>
  </r>
  <r>
    <n v="8666"/>
    <d v="2017-09-22T00:00:00"/>
    <x v="3"/>
    <x v="8"/>
    <x v="103"/>
    <x v="7"/>
    <x v="2"/>
    <x v="6"/>
    <x v="10"/>
    <x v="10"/>
    <n v="2"/>
    <n v="113.67"/>
  </r>
  <r>
    <n v="8667"/>
    <d v="2017-09-22T00:00:00"/>
    <x v="3"/>
    <x v="8"/>
    <x v="588"/>
    <x v="38"/>
    <x v="0"/>
    <x v="2"/>
    <x v="1369"/>
    <x v="4226"/>
    <n v="5"/>
    <n v="17.52"/>
  </r>
  <r>
    <n v="8668"/>
    <d v="2017-09-22T00:00:00"/>
    <x v="3"/>
    <x v="8"/>
    <x v="678"/>
    <x v="20"/>
    <x v="0"/>
    <x v="3"/>
    <x v="361"/>
    <x v="388"/>
    <n v="3"/>
    <n v="14.56"/>
  </r>
  <r>
    <n v="8669"/>
    <d v="2017-09-22T00:00:00"/>
    <x v="3"/>
    <x v="8"/>
    <x v="510"/>
    <x v="4"/>
    <x v="0"/>
    <x v="0"/>
    <x v="1364"/>
    <x v="115"/>
    <n v="2"/>
    <n v="6.22"/>
  </r>
  <r>
    <n v="8670"/>
    <d v="2017-09-22T00:00:00"/>
    <x v="3"/>
    <x v="8"/>
    <x v="510"/>
    <x v="4"/>
    <x v="0"/>
    <x v="4"/>
    <x v="1837"/>
    <x v="150"/>
    <n v="3"/>
    <n v="6.46"/>
  </r>
  <r>
    <n v="8671"/>
    <d v="2017-09-22T00:00:00"/>
    <x v="3"/>
    <x v="8"/>
    <x v="328"/>
    <x v="3"/>
    <x v="0"/>
    <x v="14"/>
    <x v="1458"/>
    <x v="3864"/>
    <n v="2"/>
    <n v="6.15"/>
  </r>
  <r>
    <n v="8672"/>
    <d v="2017-09-22T00:00:00"/>
    <x v="3"/>
    <x v="8"/>
    <x v="391"/>
    <x v="20"/>
    <x v="2"/>
    <x v="9"/>
    <x v="640"/>
    <x v="4970"/>
    <n v="9"/>
    <n v="171.36"/>
  </r>
  <r>
    <n v="8673"/>
    <d v="2017-09-22T00:00:00"/>
    <x v="3"/>
    <x v="8"/>
    <x v="391"/>
    <x v="20"/>
    <x v="1"/>
    <x v="8"/>
    <x v="1732"/>
    <x v="4971"/>
    <n v="1"/>
    <n v="3.98"/>
  </r>
  <r>
    <n v="8674"/>
    <d v="2017-09-23T00:00:00"/>
    <x v="3"/>
    <x v="8"/>
    <x v="738"/>
    <x v="22"/>
    <x v="0"/>
    <x v="12"/>
    <x v="879"/>
    <x v="1446"/>
    <n v="2"/>
    <n v="33.590000000000003"/>
  </r>
  <r>
    <n v="8675"/>
    <d v="2017-09-23T00:00:00"/>
    <x v="3"/>
    <x v="8"/>
    <x v="738"/>
    <x v="22"/>
    <x v="0"/>
    <x v="2"/>
    <x v="1462"/>
    <x v="2316"/>
    <n v="3"/>
    <n v="8.49"/>
  </r>
  <r>
    <n v="8676"/>
    <d v="2017-09-23T00:00:00"/>
    <x v="3"/>
    <x v="8"/>
    <x v="738"/>
    <x v="22"/>
    <x v="0"/>
    <x v="3"/>
    <x v="1513"/>
    <x v="4972"/>
    <n v="1"/>
    <n v="2.3199999999999998"/>
  </r>
  <r>
    <n v="8677"/>
    <d v="2017-09-23T00:00:00"/>
    <x v="3"/>
    <x v="8"/>
    <x v="196"/>
    <x v="26"/>
    <x v="1"/>
    <x v="8"/>
    <x v="462"/>
    <x v="4973"/>
    <n v="3"/>
    <n v="3.67"/>
  </r>
  <r>
    <n v="8678"/>
    <d v="2017-09-23T00:00:00"/>
    <x v="3"/>
    <x v="8"/>
    <x v="649"/>
    <x v="39"/>
    <x v="2"/>
    <x v="9"/>
    <x v="279"/>
    <x v="3181"/>
    <n v="4"/>
    <n v="102.19"/>
  </r>
  <r>
    <n v="8679"/>
    <d v="2017-09-23T00:00:00"/>
    <x v="3"/>
    <x v="8"/>
    <x v="61"/>
    <x v="26"/>
    <x v="0"/>
    <x v="10"/>
    <x v="1355"/>
    <x v="632"/>
    <n v="3"/>
    <n v="5.2"/>
  </r>
  <r>
    <n v="8680"/>
    <d v="2017-09-23T00:00:00"/>
    <x v="3"/>
    <x v="8"/>
    <x v="358"/>
    <x v="26"/>
    <x v="1"/>
    <x v="11"/>
    <x v="1248"/>
    <x v="4974"/>
    <n v="2"/>
    <n v="-240.78"/>
  </r>
  <r>
    <n v="8681"/>
    <d v="2017-09-23T00:00:00"/>
    <x v="3"/>
    <x v="8"/>
    <x v="358"/>
    <x v="26"/>
    <x v="2"/>
    <x v="9"/>
    <x v="991"/>
    <x v="972"/>
    <n v="2"/>
    <n v="0.6"/>
  </r>
  <r>
    <n v="8682"/>
    <d v="2017-09-23T00:00:00"/>
    <x v="3"/>
    <x v="8"/>
    <x v="206"/>
    <x v="3"/>
    <x v="0"/>
    <x v="3"/>
    <x v="797"/>
    <x v="2739"/>
    <n v="6"/>
    <n v="9.0399999999999991"/>
  </r>
  <r>
    <n v="8683"/>
    <d v="2017-09-23T00:00:00"/>
    <x v="3"/>
    <x v="8"/>
    <x v="206"/>
    <x v="3"/>
    <x v="0"/>
    <x v="12"/>
    <x v="1051"/>
    <x v="4975"/>
    <n v="2"/>
    <n v="48.29"/>
  </r>
  <r>
    <n v="8684"/>
    <d v="2017-09-23T00:00:00"/>
    <x v="3"/>
    <x v="8"/>
    <x v="737"/>
    <x v="16"/>
    <x v="0"/>
    <x v="0"/>
    <x v="539"/>
    <x v="4431"/>
    <n v="3"/>
    <n v="88.07"/>
  </r>
  <r>
    <n v="8685"/>
    <d v="2017-09-23T00:00:00"/>
    <x v="3"/>
    <x v="8"/>
    <x v="641"/>
    <x v="1"/>
    <x v="0"/>
    <x v="12"/>
    <x v="1688"/>
    <x v="4976"/>
    <n v="6"/>
    <n v="-197.58"/>
  </r>
  <r>
    <n v="8686"/>
    <d v="2017-09-23T00:00:00"/>
    <x v="3"/>
    <x v="8"/>
    <x v="641"/>
    <x v="1"/>
    <x v="0"/>
    <x v="0"/>
    <x v="869"/>
    <x v="1315"/>
    <n v="4"/>
    <n v="7.26"/>
  </r>
  <r>
    <n v="8687"/>
    <d v="2017-09-23T00:00:00"/>
    <x v="3"/>
    <x v="8"/>
    <x v="641"/>
    <x v="1"/>
    <x v="2"/>
    <x v="6"/>
    <x v="1048"/>
    <x v="2447"/>
    <n v="2"/>
    <n v="-9"/>
  </r>
  <r>
    <n v="8688"/>
    <d v="2017-09-23T00:00:00"/>
    <x v="3"/>
    <x v="8"/>
    <x v="712"/>
    <x v="13"/>
    <x v="2"/>
    <x v="9"/>
    <x v="1798"/>
    <x v="3246"/>
    <n v="5"/>
    <n v="63.98"/>
  </r>
  <r>
    <n v="8689"/>
    <d v="2017-09-23T00:00:00"/>
    <x v="3"/>
    <x v="8"/>
    <x v="712"/>
    <x v="13"/>
    <x v="0"/>
    <x v="0"/>
    <x v="5"/>
    <x v="115"/>
    <n v="2"/>
    <n v="6.22"/>
  </r>
  <r>
    <n v="8690"/>
    <d v="2017-09-23T00:00:00"/>
    <x v="3"/>
    <x v="8"/>
    <x v="257"/>
    <x v="3"/>
    <x v="0"/>
    <x v="0"/>
    <x v="189"/>
    <x v="4977"/>
    <n v="8"/>
    <n v="97.08"/>
  </r>
  <r>
    <n v="8691"/>
    <d v="2017-09-23T00:00:00"/>
    <x v="3"/>
    <x v="8"/>
    <x v="257"/>
    <x v="3"/>
    <x v="1"/>
    <x v="5"/>
    <x v="341"/>
    <x v="4978"/>
    <n v="2"/>
    <n v="59.48"/>
  </r>
  <r>
    <n v="8692"/>
    <d v="2017-09-23T00:00:00"/>
    <x v="3"/>
    <x v="8"/>
    <x v="257"/>
    <x v="3"/>
    <x v="0"/>
    <x v="3"/>
    <x v="417"/>
    <x v="4979"/>
    <n v="3"/>
    <n v="23.71"/>
  </r>
  <r>
    <n v="8693"/>
    <d v="2017-09-23T00:00:00"/>
    <x v="3"/>
    <x v="8"/>
    <x v="223"/>
    <x v="0"/>
    <x v="0"/>
    <x v="0"/>
    <x v="720"/>
    <x v="3522"/>
    <n v="2"/>
    <n v="3.35"/>
  </r>
  <r>
    <n v="8694"/>
    <d v="2017-09-24T00:00:00"/>
    <x v="3"/>
    <x v="8"/>
    <x v="12"/>
    <x v="16"/>
    <x v="2"/>
    <x v="9"/>
    <x v="579"/>
    <x v="4980"/>
    <n v="3"/>
    <n v="2.46"/>
  </r>
  <r>
    <n v="8695"/>
    <d v="2017-09-24T00:00:00"/>
    <x v="3"/>
    <x v="8"/>
    <x v="12"/>
    <x v="16"/>
    <x v="0"/>
    <x v="1"/>
    <x v="493"/>
    <x v="4981"/>
    <n v="3"/>
    <n v="85.53"/>
  </r>
  <r>
    <n v="8696"/>
    <d v="2017-09-24T00:00:00"/>
    <x v="3"/>
    <x v="8"/>
    <x v="708"/>
    <x v="10"/>
    <x v="1"/>
    <x v="8"/>
    <x v="985"/>
    <x v="4982"/>
    <n v="3"/>
    <n v="24.48"/>
  </r>
  <r>
    <n v="8697"/>
    <d v="2017-09-24T00:00:00"/>
    <x v="3"/>
    <x v="8"/>
    <x v="119"/>
    <x v="28"/>
    <x v="2"/>
    <x v="9"/>
    <x v="1470"/>
    <x v="3878"/>
    <n v="4"/>
    <n v="12.96"/>
  </r>
  <r>
    <n v="8698"/>
    <d v="2017-09-24T00:00:00"/>
    <x v="3"/>
    <x v="8"/>
    <x v="119"/>
    <x v="28"/>
    <x v="2"/>
    <x v="9"/>
    <x v="1561"/>
    <x v="4983"/>
    <n v="5"/>
    <n v="275.48"/>
  </r>
  <r>
    <n v="8699"/>
    <d v="2017-09-24T00:00:00"/>
    <x v="3"/>
    <x v="8"/>
    <x v="119"/>
    <x v="28"/>
    <x v="1"/>
    <x v="5"/>
    <x v="1022"/>
    <x v="1044"/>
    <n v="4"/>
    <n v="181.18"/>
  </r>
  <r>
    <n v="8700"/>
    <d v="2017-09-24T00:00:00"/>
    <x v="3"/>
    <x v="8"/>
    <x v="772"/>
    <x v="10"/>
    <x v="2"/>
    <x v="6"/>
    <x v="402"/>
    <x v="4984"/>
    <n v="3"/>
    <n v="-253.43"/>
  </r>
  <r>
    <n v="8701"/>
    <d v="2017-09-24T00:00:00"/>
    <x v="3"/>
    <x v="8"/>
    <x v="643"/>
    <x v="4"/>
    <x v="0"/>
    <x v="2"/>
    <x v="1062"/>
    <x v="4822"/>
    <n v="3"/>
    <n v="10.07"/>
  </r>
  <r>
    <n v="8702"/>
    <d v="2017-09-24T00:00:00"/>
    <x v="3"/>
    <x v="8"/>
    <x v="643"/>
    <x v="4"/>
    <x v="0"/>
    <x v="3"/>
    <x v="82"/>
    <x v="4985"/>
    <n v="7"/>
    <n v="17.809999999999999"/>
  </r>
  <r>
    <n v="8703"/>
    <d v="2017-09-24T00:00:00"/>
    <x v="3"/>
    <x v="8"/>
    <x v="244"/>
    <x v="32"/>
    <x v="2"/>
    <x v="6"/>
    <x v="156"/>
    <x v="10"/>
    <n v="2"/>
    <n v="109.75"/>
  </r>
  <r>
    <n v="8704"/>
    <d v="2017-09-24T00:00:00"/>
    <x v="3"/>
    <x v="8"/>
    <x v="244"/>
    <x v="32"/>
    <x v="2"/>
    <x v="6"/>
    <x v="1157"/>
    <x v="3694"/>
    <n v="3"/>
    <n v="131.36000000000001"/>
  </r>
  <r>
    <n v="8705"/>
    <d v="2017-09-24T00:00:00"/>
    <x v="3"/>
    <x v="8"/>
    <x v="410"/>
    <x v="3"/>
    <x v="2"/>
    <x v="6"/>
    <x v="387"/>
    <x v="3770"/>
    <n v="3"/>
    <n v="75.180000000000007"/>
  </r>
  <r>
    <n v="8706"/>
    <d v="2017-09-24T00:00:00"/>
    <x v="3"/>
    <x v="8"/>
    <x v="410"/>
    <x v="3"/>
    <x v="2"/>
    <x v="15"/>
    <x v="1838"/>
    <x v="4986"/>
    <n v="3"/>
    <n v="177.2"/>
  </r>
  <r>
    <n v="8707"/>
    <d v="2017-09-24T00:00:00"/>
    <x v="3"/>
    <x v="8"/>
    <x v="367"/>
    <x v="16"/>
    <x v="2"/>
    <x v="6"/>
    <x v="827"/>
    <x v="1176"/>
    <n v="5"/>
    <n v="38.4"/>
  </r>
  <r>
    <n v="8708"/>
    <d v="2017-09-24T00:00:00"/>
    <x v="3"/>
    <x v="8"/>
    <x v="367"/>
    <x v="16"/>
    <x v="0"/>
    <x v="3"/>
    <x v="1385"/>
    <x v="4446"/>
    <n v="3"/>
    <n v="-11.42"/>
  </r>
  <r>
    <n v="8709"/>
    <d v="2017-09-24T00:00:00"/>
    <x v="3"/>
    <x v="8"/>
    <x v="300"/>
    <x v="22"/>
    <x v="1"/>
    <x v="8"/>
    <x v="1113"/>
    <x v="4987"/>
    <n v="10"/>
    <n v="71.930000000000007"/>
  </r>
  <r>
    <n v="8710"/>
    <d v="2017-09-24T00:00:00"/>
    <x v="3"/>
    <x v="8"/>
    <x v="432"/>
    <x v="4"/>
    <x v="0"/>
    <x v="2"/>
    <x v="1616"/>
    <x v="2478"/>
    <n v="1"/>
    <n v="3.88"/>
  </r>
  <r>
    <n v="8711"/>
    <d v="2017-09-24T00:00:00"/>
    <x v="3"/>
    <x v="8"/>
    <x v="432"/>
    <x v="4"/>
    <x v="2"/>
    <x v="6"/>
    <x v="419"/>
    <x v="4988"/>
    <n v="2"/>
    <n v="25.17"/>
  </r>
  <r>
    <n v="8712"/>
    <d v="2017-09-24T00:00:00"/>
    <x v="3"/>
    <x v="8"/>
    <x v="432"/>
    <x v="4"/>
    <x v="0"/>
    <x v="4"/>
    <x v="1321"/>
    <x v="2571"/>
    <n v="4"/>
    <n v="3.71"/>
  </r>
  <r>
    <n v="8713"/>
    <d v="2017-09-24T00:00:00"/>
    <x v="3"/>
    <x v="8"/>
    <x v="432"/>
    <x v="4"/>
    <x v="0"/>
    <x v="4"/>
    <x v="224"/>
    <x v="1314"/>
    <n v="3"/>
    <n v="4.96"/>
  </r>
  <r>
    <n v="8714"/>
    <d v="2017-09-24T00:00:00"/>
    <x v="3"/>
    <x v="8"/>
    <x v="432"/>
    <x v="4"/>
    <x v="0"/>
    <x v="1"/>
    <x v="1358"/>
    <x v="2023"/>
    <n v="5"/>
    <n v="7.56"/>
  </r>
  <r>
    <n v="8715"/>
    <d v="2017-09-24T00:00:00"/>
    <x v="3"/>
    <x v="8"/>
    <x v="644"/>
    <x v="1"/>
    <x v="1"/>
    <x v="5"/>
    <x v="341"/>
    <x v="4989"/>
    <n v="2"/>
    <n v="-14.87"/>
  </r>
  <r>
    <n v="8716"/>
    <d v="2017-09-24T00:00:00"/>
    <x v="3"/>
    <x v="8"/>
    <x v="644"/>
    <x v="1"/>
    <x v="0"/>
    <x v="0"/>
    <x v="955"/>
    <x v="3497"/>
    <n v="3"/>
    <n v="3.71"/>
  </r>
  <r>
    <n v="8717"/>
    <d v="2017-09-24T00:00:00"/>
    <x v="3"/>
    <x v="8"/>
    <x v="646"/>
    <x v="3"/>
    <x v="0"/>
    <x v="0"/>
    <x v="1736"/>
    <x v="2696"/>
    <n v="6"/>
    <n v="15.23"/>
  </r>
  <r>
    <n v="8718"/>
    <d v="2017-09-24T00:00:00"/>
    <x v="3"/>
    <x v="8"/>
    <x v="646"/>
    <x v="3"/>
    <x v="0"/>
    <x v="14"/>
    <x v="817"/>
    <x v="948"/>
    <n v="2"/>
    <n v="2.19"/>
  </r>
  <r>
    <n v="8719"/>
    <d v="2017-09-25T00:00:00"/>
    <x v="3"/>
    <x v="8"/>
    <x v="682"/>
    <x v="20"/>
    <x v="0"/>
    <x v="1"/>
    <x v="1096"/>
    <x v="2363"/>
    <n v="2"/>
    <n v="9.94"/>
  </r>
  <r>
    <n v="8720"/>
    <d v="2017-09-25T00:00:00"/>
    <x v="3"/>
    <x v="8"/>
    <x v="682"/>
    <x v="20"/>
    <x v="1"/>
    <x v="5"/>
    <x v="1434"/>
    <x v="4990"/>
    <n v="3"/>
    <n v="86.87"/>
  </r>
  <r>
    <n v="8721"/>
    <d v="2017-09-25T00:00:00"/>
    <x v="3"/>
    <x v="8"/>
    <x v="682"/>
    <x v="20"/>
    <x v="0"/>
    <x v="4"/>
    <x v="182"/>
    <x v="638"/>
    <n v="2"/>
    <n v="1.45"/>
  </r>
  <r>
    <n v="8722"/>
    <d v="2017-09-25T00:00:00"/>
    <x v="3"/>
    <x v="8"/>
    <x v="682"/>
    <x v="20"/>
    <x v="1"/>
    <x v="8"/>
    <x v="152"/>
    <x v="4991"/>
    <n v="8"/>
    <n v="20.73"/>
  </r>
  <r>
    <n v="8723"/>
    <d v="2017-09-25T00:00:00"/>
    <x v="3"/>
    <x v="8"/>
    <x v="189"/>
    <x v="28"/>
    <x v="0"/>
    <x v="3"/>
    <x v="331"/>
    <x v="1985"/>
    <n v="2"/>
    <n v="3.88"/>
  </r>
  <r>
    <n v="8724"/>
    <d v="2017-09-25T00:00:00"/>
    <x v="3"/>
    <x v="8"/>
    <x v="189"/>
    <x v="28"/>
    <x v="1"/>
    <x v="5"/>
    <x v="1322"/>
    <x v="4177"/>
    <n v="3"/>
    <n v="51.29"/>
  </r>
  <r>
    <n v="8725"/>
    <d v="2017-09-25T00:00:00"/>
    <x v="3"/>
    <x v="8"/>
    <x v="745"/>
    <x v="10"/>
    <x v="2"/>
    <x v="9"/>
    <x v="33"/>
    <x v="1446"/>
    <n v="5"/>
    <n v="35.99"/>
  </r>
  <r>
    <n v="8726"/>
    <d v="2017-09-25T00:00:00"/>
    <x v="3"/>
    <x v="8"/>
    <x v="745"/>
    <x v="10"/>
    <x v="0"/>
    <x v="4"/>
    <x v="1363"/>
    <x v="4992"/>
    <n v="6"/>
    <n v="0.93"/>
  </r>
  <r>
    <n v="8727"/>
    <d v="2017-09-25T00:00:00"/>
    <x v="3"/>
    <x v="8"/>
    <x v="465"/>
    <x v="35"/>
    <x v="0"/>
    <x v="2"/>
    <x v="926"/>
    <x v="1646"/>
    <n v="5"/>
    <n v="10.37"/>
  </r>
  <r>
    <n v="8728"/>
    <d v="2017-09-25T00:00:00"/>
    <x v="3"/>
    <x v="8"/>
    <x v="316"/>
    <x v="6"/>
    <x v="0"/>
    <x v="2"/>
    <x v="1303"/>
    <x v="4993"/>
    <n v="5"/>
    <n v="47.94"/>
  </r>
  <r>
    <n v="8729"/>
    <d v="2017-09-25T00:00:00"/>
    <x v="3"/>
    <x v="8"/>
    <x v="512"/>
    <x v="2"/>
    <x v="0"/>
    <x v="3"/>
    <x v="31"/>
    <x v="3484"/>
    <n v="5"/>
    <n v="-6.3"/>
  </r>
  <r>
    <n v="8730"/>
    <d v="2017-09-25T00:00:00"/>
    <x v="3"/>
    <x v="8"/>
    <x v="512"/>
    <x v="2"/>
    <x v="0"/>
    <x v="14"/>
    <x v="104"/>
    <x v="4994"/>
    <n v="2"/>
    <n v="-42.95"/>
  </r>
  <r>
    <n v="8731"/>
    <d v="2017-09-25T00:00:00"/>
    <x v="3"/>
    <x v="8"/>
    <x v="27"/>
    <x v="10"/>
    <x v="0"/>
    <x v="10"/>
    <x v="464"/>
    <x v="2417"/>
    <n v="4"/>
    <n v="8.86"/>
  </r>
  <r>
    <n v="8732"/>
    <d v="2017-09-26T00:00:00"/>
    <x v="3"/>
    <x v="8"/>
    <x v="694"/>
    <x v="16"/>
    <x v="1"/>
    <x v="5"/>
    <x v="914"/>
    <x v="4261"/>
    <n v="4"/>
    <n v="-57.63"/>
  </r>
  <r>
    <n v="8733"/>
    <d v="2017-09-26T00:00:00"/>
    <x v="3"/>
    <x v="8"/>
    <x v="141"/>
    <x v="3"/>
    <x v="0"/>
    <x v="10"/>
    <x v="21"/>
    <x v="2778"/>
    <n v="6"/>
    <n v="33.06"/>
  </r>
  <r>
    <n v="8734"/>
    <d v="2017-09-26T00:00:00"/>
    <x v="3"/>
    <x v="8"/>
    <x v="141"/>
    <x v="3"/>
    <x v="1"/>
    <x v="8"/>
    <x v="1148"/>
    <x v="703"/>
    <n v="3"/>
    <n v="2.96"/>
  </r>
  <r>
    <n v="8735"/>
    <d v="2017-09-26T00:00:00"/>
    <x v="3"/>
    <x v="8"/>
    <x v="141"/>
    <x v="3"/>
    <x v="0"/>
    <x v="0"/>
    <x v="563"/>
    <x v="186"/>
    <n v="6"/>
    <n v="16.149999999999999"/>
  </r>
  <r>
    <n v="8736"/>
    <d v="2017-09-26T00:00:00"/>
    <x v="3"/>
    <x v="8"/>
    <x v="141"/>
    <x v="3"/>
    <x v="0"/>
    <x v="3"/>
    <x v="745"/>
    <x v="3129"/>
    <n v="3"/>
    <n v="5.54"/>
  </r>
  <r>
    <n v="8737"/>
    <d v="2017-09-26T00:00:00"/>
    <x v="3"/>
    <x v="8"/>
    <x v="141"/>
    <x v="3"/>
    <x v="0"/>
    <x v="3"/>
    <x v="411"/>
    <x v="4995"/>
    <n v="3"/>
    <n v="314.27"/>
  </r>
  <r>
    <n v="8738"/>
    <d v="2017-09-26T00:00:00"/>
    <x v="3"/>
    <x v="8"/>
    <x v="421"/>
    <x v="11"/>
    <x v="0"/>
    <x v="4"/>
    <x v="531"/>
    <x v="4996"/>
    <n v="1"/>
    <n v="0.56000000000000005"/>
  </r>
  <r>
    <n v="8739"/>
    <d v="2017-09-28T00:00:00"/>
    <x v="3"/>
    <x v="8"/>
    <x v="773"/>
    <x v="0"/>
    <x v="0"/>
    <x v="14"/>
    <x v="488"/>
    <x v="4997"/>
    <n v="1"/>
    <n v="-0.35"/>
  </r>
  <r>
    <n v="8740"/>
    <d v="2017-09-28T00:00:00"/>
    <x v="3"/>
    <x v="8"/>
    <x v="293"/>
    <x v="26"/>
    <x v="1"/>
    <x v="8"/>
    <x v="675"/>
    <x v="2122"/>
    <n v="1"/>
    <n v="3.28"/>
  </r>
  <r>
    <n v="8741"/>
    <d v="2017-09-28T00:00:00"/>
    <x v="3"/>
    <x v="8"/>
    <x v="293"/>
    <x v="26"/>
    <x v="0"/>
    <x v="2"/>
    <x v="554"/>
    <x v="2391"/>
    <n v="2"/>
    <n v="-29.44"/>
  </r>
  <r>
    <n v="8742"/>
    <d v="2017-09-28T00:00:00"/>
    <x v="3"/>
    <x v="8"/>
    <x v="293"/>
    <x v="26"/>
    <x v="2"/>
    <x v="9"/>
    <x v="1381"/>
    <x v="2934"/>
    <n v="2"/>
    <n v="1.36"/>
  </r>
  <r>
    <n v="8743"/>
    <d v="2017-09-28T00:00:00"/>
    <x v="3"/>
    <x v="8"/>
    <x v="293"/>
    <x v="26"/>
    <x v="0"/>
    <x v="3"/>
    <x v="713"/>
    <x v="813"/>
    <n v="4"/>
    <n v="-58.86"/>
  </r>
  <r>
    <n v="8744"/>
    <d v="2017-09-28T00:00:00"/>
    <x v="3"/>
    <x v="8"/>
    <x v="293"/>
    <x v="26"/>
    <x v="0"/>
    <x v="0"/>
    <x v="414"/>
    <x v="632"/>
    <n v="3"/>
    <n v="5.2"/>
  </r>
  <r>
    <n v="8745"/>
    <d v="2017-09-28T00:00:00"/>
    <x v="3"/>
    <x v="8"/>
    <x v="293"/>
    <x v="26"/>
    <x v="0"/>
    <x v="12"/>
    <x v="820"/>
    <x v="4998"/>
    <n v="2"/>
    <n v="26.22"/>
  </r>
  <r>
    <n v="8746"/>
    <d v="2017-09-28T00:00:00"/>
    <x v="3"/>
    <x v="8"/>
    <x v="664"/>
    <x v="3"/>
    <x v="1"/>
    <x v="8"/>
    <x v="895"/>
    <x v="703"/>
    <n v="3"/>
    <n v="4.4400000000000004"/>
  </r>
  <r>
    <n v="8747"/>
    <d v="2017-09-28T00:00:00"/>
    <x v="3"/>
    <x v="8"/>
    <x v="569"/>
    <x v="16"/>
    <x v="0"/>
    <x v="0"/>
    <x v="114"/>
    <x v="320"/>
    <n v="2"/>
    <n v="3.63"/>
  </r>
  <r>
    <n v="8748"/>
    <d v="2017-09-28T00:00:00"/>
    <x v="3"/>
    <x v="8"/>
    <x v="472"/>
    <x v="2"/>
    <x v="0"/>
    <x v="3"/>
    <x v="3"/>
    <x v="4999"/>
    <n v="1"/>
    <n v="-1.86"/>
  </r>
  <r>
    <n v="8749"/>
    <d v="2017-09-29T00:00:00"/>
    <x v="3"/>
    <x v="8"/>
    <x v="326"/>
    <x v="0"/>
    <x v="0"/>
    <x v="1"/>
    <x v="849"/>
    <x v="1140"/>
    <n v="2"/>
    <n v="2.59"/>
  </r>
  <r>
    <n v="8750"/>
    <d v="2017-09-29T00:00:00"/>
    <x v="3"/>
    <x v="8"/>
    <x v="326"/>
    <x v="0"/>
    <x v="0"/>
    <x v="10"/>
    <x v="474"/>
    <x v="1623"/>
    <n v="4"/>
    <n v="9.44"/>
  </r>
  <r>
    <n v="8751"/>
    <d v="2017-09-29T00:00:00"/>
    <x v="3"/>
    <x v="8"/>
    <x v="326"/>
    <x v="0"/>
    <x v="2"/>
    <x v="15"/>
    <x v="1839"/>
    <x v="5000"/>
    <n v="3"/>
    <n v="44.87"/>
  </r>
  <r>
    <n v="8752"/>
    <d v="2017-09-29T00:00:00"/>
    <x v="3"/>
    <x v="8"/>
    <x v="473"/>
    <x v="10"/>
    <x v="1"/>
    <x v="5"/>
    <x v="943"/>
    <x v="5001"/>
    <n v="1"/>
    <n v="-15.47"/>
  </r>
  <r>
    <n v="8753"/>
    <d v="2017-09-29T00:00:00"/>
    <x v="3"/>
    <x v="8"/>
    <x v="473"/>
    <x v="10"/>
    <x v="2"/>
    <x v="9"/>
    <x v="671"/>
    <x v="868"/>
    <n v="3"/>
    <n v="65.989999999999995"/>
  </r>
  <r>
    <n v="8754"/>
    <d v="2017-09-29T00:00:00"/>
    <x v="3"/>
    <x v="8"/>
    <x v="473"/>
    <x v="10"/>
    <x v="1"/>
    <x v="13"/>
    <x v="298"/>
    <x v="2398"/>
    <n v="2"/>
    <n v="-189.32"/>
  </r>
  <r>
    <n v="8755"/>
    <d v="2017-09-29T00:00:00"/>
    <x v="3"/>
    <x v="8"/>
    <x v="473"/>
    <x v="10"/>
    <x v="0"/>
    <x v="0"/>
    <x v="1444"/>
    <x v="143"/>
    <n v="3"/>
    <n v="5.44"/>
  </r>
  <r>
    <n v="8756"/>
    <d v="2017-09-29T00:00:00"/>
    <x v="3"/>
    <x v="8"/>
    <x v="473"/>
    <x v="10"/>
    <x v="1"/>
    <x v="8"/>
    <x v="731"/>
    <x v="5002"/>
    <n v="4"/>
    <n v="7.44"/>
  </r>
  <r>
    <n v="8757"/>
    <d v="2017-09-29T00:00:00"/>
    <x v="3"/>
    <x v="8"/>
    <x v="473"/>
    <x v="10"/>
    <x v="0"/>
    <x v="0"/>
    <x v="1373"/>
    <x v="174"/>
    <n v="2"/>
    <n v="2.64"/>
  </r>
  <r>
    <n v="8758"/>
    <d v="2017-09-29T00:00:00"/>
    <x v="3"/>
    <x v="8"/>
    <x v="117"/>
    <x v="15"/>
    <x v="0"/>
    <x v="2"/>
    <x v="1554"/>
    <x v="4905"/>
    <n v="5"/>
    <n v="-54.88"/>
  </r>
  <r>
    <n v="8759"/>
    <d v="2017-09-29T00:00:00"/>
    <x v="3"/>
    <x v="8"/>
    <x v="409"/>
    <x v="20"/>
    <x v="0"/>
    <x v="10"/>
    <x v="21"/>
    <x v="47"/>
    <n v="3"/>
    <n v="10.97"/>
  </r>
  <r>
    <n v="8760"/>
    <d v="2017-09-29T00:00:00"/>
    <x v="3"/>
    <x v="8"/>
    <x v="409"/>
    <x v="20"/>
    <x v="0"/>
    <x v="0"/>
    <x v="1219"/>
    <x v="1656"/>
    <n v="5"/>
    <n v="24.23"/>
  </r>
  <r>
    <n v="8761"/>
    <d v="2017-09-29T00:00:00"/>
    <x v="3"/>
    <x v="8"/>
    <x v="190"/>
    <x v="3"/>
    <x v="0"/>
    <x v="7"/>
    <x v="790"/>
    <x v="555"/>
    <n v="7"/>
    <n v="16.8"/>
  </r>
  <r>
    <n v="8762"/>
    <d v="2017-09-29T00:00:00"/>
    <x v="3"/>
    <x v="8"/>
    <x v="190"/>
    <x v="3"/>
    <x v="1"/>
    <x v="5"/>
    <x v="877"/>
    <x v="1914"/>
    <n v="1"/>
    <n v="0"/>
  </r>
  <r>
    <n v="8763"/>
    <d v="2017-09-29T00:00:00"/>
    <x v="3"/>
    <x v="8"/>
    <x v="190"/>
    <x v="3"/>
    <x v="0"/>
    <x v="12"/>
    <x v="155"/>
    <x v="4802"/>
    <n v="2"/>
    <n v="25.44"/>
  </r>
  <r>
    <n v="8764"/>
    <d v="2017-09-29T00:00:00"/>
    <x v="3"/>
    <x v="8"/>
    <x v="190"/>
    <x v="3"/>
    <x v="1"/>
    <x v="8"/>
    <x v="1412"/>
    <x v="3461"/>
    <n v="1"/>
    <n v="15.53"/>
  </r>
  <r>
    <n v="8765"/>
    <d v="2017-09-29T00:00:00"/>
    <x v="3"/>
    <x v="8"/>
    <x v="190"/>
    <x v="3"/>
    <x v="0"/>
    <x v="3"/>
    <x v="1223"/>
    <x v="5003"/>
    <n v="2"/>
    <n v="16.34"/>
  </r>
  <r>
    <n v="8766"/>
    <d v="2017-09-29T00:00:00"/>
    <x v="3"/>
    <x v="8"/>
    <x v="311"/>
    <x v="10"/>
    <x v="0"/>
    <x v="2"/>
    <x v="555"/>
    <x v="4301"/>
    <n v="2"/>
    <n v="-6.4"/>
  </r>
  <r>
    <n v="8767"/>
    <d v="2017-09-29T00:00:00"/>
    <x v="3"/>
    <x v="8"/>
    <x v="256"/>
    <x v="3"/>
    <x v="0"/>
    <x v="4"/>
    <x v="609"/>
    <x v="689"/>
    <n v="5"/>
    <n v="25.79"/>
  </r>
  <r>
    <n v="8768"/>
    <d v="2017-09-29T00:00:00"/>
    <x v="3"/>
    <x v="8"/>
    <x v="470"/>
    <x v="20"/>
    <x v="0"/>
    <x v="10"/>
    <x v="905"/>
    <x v="166"/>
    <n v="3"/>
    <n v="3.91"/>
  </r>
  <r>
    <n v="8769"/>
    <d v="2017-09-29T00:00:00"/>
    <x v="3"/>
    <x v="8"/>
    <x v="519"/>
    <x v="3"/>
    <x v="0"/>
    <x v="14"/>
    <x v="930"/>
    <x v="5004"/>
    <n v="7"/>
    <n v="28.22"/>
  </r>
  <r>
    <n v="8770"/>
    <d v="2017-09-30T00:00:00"/>
    <x v="3"/>
    <x v="8"/>
    <x v="568"/>
    <x v="22"/>
    <x v="0"/>
    <x v="0"/>
    <x v="903"/>
    <x v="1562"/>
    <n v="2"/>
    <n v="5.76"/>
  </r>
  <r>
    <n v="8771"/>
    <d v="2017-09-30T00:00:00"/>
    <x v="3"/>
    <x v="8"/>
    <x v="568"/>
    <x v="22"/>
    <x v="0"/>
    <x v="0"/>
    <x v="1033"/>
    <x v="1213"/>
    <n v="3"/>
    <n v="82.29"/>
  </r>
  <r>
    <n v="8772"/>
    <d v="2017-09-30T00:00:00"/>
    <x v="3"/>
    <x v="8"/>
    <x v="568"/>
    <x v="22"/>
    <x v="0"/>
    <x v="12"/>
    <x v="468"/>
    <x v="4581"/>
    <n v="1"/>
    <n v="1.01"/>
  </r>
  <r>
    <n v="8773"/>
    <d v="2017-09-30T00:00:00"/>
    <x v="3"/>
    <x v="8"/>
    <x v="204"/>
    <x v="36"/>
    <x v="0"/>
    <x v="0"/>
    <x v="1127"/>
    <x v="1481"/>
    <n v="3"/>
    <n v="80.790000000000006"/>
  </r>
  <r>
    <n v="8774"/>
    <d v="2017-09-30T00:00:00"/>
    <x v="3"/>
    <x v="8"/>
    <x v="214"/>
    <x v="3"/>
    <x v="2"/>
    <x v="9"/>
    <x v="1300"/>
    <x v="281"/>
    <n v="2"/>
    <n v="47.99"/>
  </r>
  <r>
    <n v="8775"/>
    <d v="2017-09-30T00:00:00"/>
    <x v="3"/>
    <x v="8"/>
    <x v="302"/>
    <x v="2"/>
    <x v="0"/>
    <x v="1"/>
    <x v="1389"/>
    <x v="5005"/>
    <n v="7"/>
    <n v="6.97"/>
  </r>
  <r>
    <n v="8776"/>
    <d v="2017-09-30T00:00:00"/>
    <x v="3"/>
    <x v="8"/>
    <x v="90"/>
    <x v="0"/>
    <x v="0"/>
    <x v="3"/>
    <x v="871"/>
    <x v="563"/>
    <n v="9"/>
    <n v="-17.47"/>
  </r>
  <r>
    <n v="8777"/>
    <d v="2017-10-01T00:00:00"/>
    <x v="3"/>
    <x v="9"/>
    <x v="484"/>
    <x v="0"/>
    <x v="0"/>
    <x v="4"/>
    <x v="1524"/>
    <x v="4122"/>
    <n v="6"/>
    <n v="0.5"/>
  </r>
  <r>
    <n v="8778"/>
    <d v="2017-10-01T00:00:00"/>
    <x v="3"/>
    <x v="9"/>
    <x v="227"/>
    <x v="22"/>
    <x v="0"/>
    <x v="0"/>
    <x v="722"/>
    <x v="5006"/>
    <n v="8"/>
    <n v="45"/>
  </r>
  <r>
    <n v="8779"/>
    <d v="2017-10-01T00:00:00"/>
    <x v="3"/>
    <x v="9"/>
    <x v="227"/>
    <x v="22"/>
    <x v="0"/>
    <x v="3"/>
    <x v="1057"/>
    <x v="5007"/>
    <n v="7"/>
    <n v="27.37"/>
  </r>
  <r>
    <n v="8780"/>
    <d v="2017-10-01T00:00:00"/>
    <x v="3"/>
    <x v="9"/>
    <x v="227"/>
    <x v="22"/>
    <x v="0"/>
    <x v="0"/>
    <x v="1378"/>
    <x v="5"/>
    <n v="3"/>
    <n v="9.33"/>
  </r>
  <r>
    <n v="8781"/>
    <d v="2017-10-01T00:00:00"/>
    <x v="3"/>
    <x v="9"/>
    <x v="227"/>
    <x v="22"/>
    <x v="1"/>
    <x v="5"/>
    <x v="612"/>
    <x v="3930"/>
    <n v="3"/>
    <n v="0"/>
  </r>
  <r>
    <n v="8782"/>
    <d v="2017-10-01T00:00:00"/>
    <x v="3"/>
    <x v="9"/>
    <x v="777"/>
    <x v="3"/>
    <x v="0"/>
    <x v="3"/>
    <x v="106"/>
    <x v="5008"/>
    <n v="1"/>
    <n v="0.5"/>
  </r>
  <r>
    <n v="8783"/>
    <d v="2017-10-01T00:00:00"/>
    <x v="3"/>
    <x v="9"/>
    <x v="777"/>
    <x v="3"/>
    <x v="0"/>
    <x v="3"/>
    <x v="56"/>
    <x v="5009"/>
    <n v="13"/>
    <n v="20.85"/>
  </r>
  <r>
    <n v="8784"/>
    <d v="2017-10-01T00:00:00"/>
    <x v="3"/>
    <x v="9"/>
    <x v="777"/>
    <x v="3"/>
    <x v="0"/>
    <x v="12"/>
    <x v="1532"/>
    <x v="3545"/>
    <n v="2"/>
    <n v="60.49"/>
  </r>
  <r>
    <n v="8785"/>
    <d v="2017-10-01T00:00:00"/>
    <x v="3"/>
    <x v="9"/>
    <x v="777"/>
    <x v="3"/>
    <x v="1"/>
    <x v="5"/>
    <x v="633"/>
    <x v="5010"/>
    <n v="4"/>
    <n v="9.5"/>
  </r>
  <r>
    <n v="8786"/>
    <d v="2017-10-01T00:00:00"/>
    <x v="3"/>
    <x v="9"/>
    <x v="619"/>
    <x v="20"/>
    <x v="2"/>
    <x v="15"/>
    <x v="1409"/>
    <x v="5011"/>
    <n v="11"/>
    <n v="767.2"/>
  </r>
  <r>
    <n v="8787"/>
    <d v="2017-10-01T00:00:00"/>
    <x v="3"/>
    <x v="9"/>
    <x v="610"/>
    <x v="40"/>
    <x v="0"/>
    <x v="0"/>
    <x v="1481"/>
    <x v="681"/>
    <n v="1"/>
    <n v="50.33"/>
  </r>
  <r>
    <n v="8788"/>
    <d v="2017-10-01T00:00:00"/>
    <x v="3"/>
    <x v="9"/>
    <x v="451"/>
    <x v="3"/>
    <x v="2"/>
    <x v="9"/>
    <x v="1179"/>
    <x v="5012"/>
    <n v="5"/>
    <n v="22"/>
  </r>
  <r>
    <n v="8789"/>
    <d v="2017-10-02T00:00:00"/>
    <x v="3"/>
    <x v="9"/>
    <x v="334"/>
    <x v="14"/>
    <x v="0"/>
    <x v="3"/>
    <x v="326"/>
    <x v="350"/>
    <n v="3"/>
    <n v="26.7"/>
  </r>
  <r>
    <n v="8790"/>
    <d v="2017-10-02T00:00:00"/>
    <x v="3"/>
    <x v="9"/>
    <x v="334"/>
    <x v="14"/>
    <x v="1"/>
    <x v="8"/>
    <x v="603"/>
    <x v="5013"/>
    <n v="11"/>
    <n v="56.79"/>
  </r>
  <r>
    <n v="8791"/>
    <d v="2017-10-02T00:00:00"/>
    <x v="3"/>
    <x v="9"/>
    <x v="334"/>
    <x v="14"/>
    <x v="0"/>
    <x v="4"/>
    <x v="4"/>
    <x v="5014"/>
    <n v="7"/>
    <n v="22.79"/>
  </r>
  <r>
    <n v="8792"/>
    <d v="2017-10-02T00:00:00"/>
    <x v="3"/>
    <x v="9"/>
    <x v="334"/>
    <x v="14"/>
    <x v="0"/>
    <x v="3"/>
    <x v="549"/>
    <x v="633"/>
    <n v="1"/>
    <n v="1.41"/>
  </r>
  <r>
    <n v="8793"/>
    <d v="2017-10-02T00:00:00"/>
    <x v="3"/>
    <x v="9"/>
    <x v="652"/>
    <x v="20"/>
    <x v="0"/>
    <x v="0"/>
    <x v="1788"/>
    <x v="644"/>
    <n v="4"/>
    <n v="23.09"/>
  </r>
  <r>
    <n v="8794"/>
    <d v="2017-10-02T00:00:00"/>
    <x v="3"/>
    <x v="9"/>
    <x v="274"/>
    <x v="20"/>
    <x v="2"/>
    <x v="6"/>
    <x v="535"/>
    <x v="4635"/>
    <n v="1"/>
    <n v="17.16"/>
  </r>
  <r>
    <n v="8795"/>
    <d v="2017-10-02T00:00:00"/>
    <x v="3"/>
    <x v="9"/>
    <x v="215"/>
    <x v="22"/>
    <x v="0"/>
    <x v="7"/>
    <x v="78"/>
    <x v="1504"/>
    <n v="3"/>
    <n v="4.1100000000000003"/>
  </r>
  <r>
    <n v="8796"/>
    <d v="2017-10-02T00:00:00"/>
    <x v="3"/>
    <x v="9"/>
    <x v="215"/>
    <x v="22"/>
    <x v="2"/>
    <x v="6"/>
    <x v="1244"/>
    <x v="2617"/>
    <n v="2"/>
    <n v="-20.14"/>
  </r>
  <r>
    <n v="8797"/>
    <d v="2017-10-02T00:00:00"/>
    <x v="3"/>
    <x v="9"/>
    <x v="298"/>
    <x v="3"/>
    <x v="0"/>
    <x v="3"/>
    <x v="695"/>
    <x v="5015"/>
    <n v="5"/>
    <n v="42.05"/>
  </r>
  <r>
    <n v="8798"/>
    <d v="2017-10-02T00:00:00"/>
    <x v="3"/>
    <x v="9"/>
    <x v="298"/>
    <x v="3"/>
    <x v="0"/>
    <x v="2"/>
    <x v="1002"/>
    <x v="5016"/>
    <n v="7"/>
    <n v="204.77"/>
  </r>
  <r>
    <n v="8799"/>
    <d v="2017-10-02T00:00:00"/>
    <x v="3"/>
    <x v="9"/>
    <x v="222"/>
    <x v="15"/>
    <x v="1"/>
    <x v="8"/>
    <x v="977"/>
    <x v="211"/>
    <n v="2"/>
    <n v="1.33"/>
  </r>
  <r>
    <n v="8800"/>
    <d v="2017-10-02T00:00:00"/>
    <x v="3"/>
    <x v="9"/>
    <x v="222"/>
    <x v="15"/>
    <x v="1"/>
    <x v="8"/>
    <x v="1732"/>
    <x v="3189"/>
    <n v="1"/>
    <n v="1.57"/>
  </r>
  <r>
    <n v="8801"/>
    <d v="2017-10-02T00:00:00"/>
    <x v="3"/>
    <x v="9"/>
    <x v="222"/>
    <x v="15"/>
    <x v="0"/>
    <x v="0"/>
    <x v="1499"/>
    <x v="1315"/>
    <n v="4"/>
    <n v="7.26"/>
  </r>
  <r>
    <n v="8802"/>
    <d v="2017-10-02T00:00:00"/>
    <x v="3"/>
    <x v="9"/>
    <x v="222"/>
    <x v="15"/>
    <x v="0"/>
    <x v="3"/>
    <x v="417"/>
    <x v="680"/>
    <n v="3"/>
    <n v="-21.89"/>
  </r>
  <r>
    <n v="8803"/>
    <d v="2017-10-02T00:00:00"/>
    <x v="3"/>
    <x v="9"/>
    <x v="222"/>
    <x v="15"/>
    <x v="1"/>
    <x v="13"/>
    <x v="232"/>
    <x v="5017"/>
    <n v="7"/>
    <n v="-1002.78"/>
  </r>
  <r>
    <n v="8804"/>
    <d v="2017-10-02T00:00:00"/>
    <x v="3"/>
    <x v="9"/>
    <x v="222"/>
    <x v="15"/>
    <x v="0"/>
    <x v="3"/>
    <x v="1172"/>
    <x v="85"/>
    <n v="4"/>
    <n v="-26.25"/>
  </r>
  <r>
    <n v="8805"/>
    <d v="2017-10-02T00:00:00"/>
    <x v="3"/>
    <x v="9"/>
    <x v="222"/>
    <x v="15"/>
    <x v="1"/>
    <x v="8"/>
    <x v="691"/>
    <x v="4887"/>
    <n v="2"/>
    <n v="5.93"/>
  </r>
  <r>
    <n v="8806"/>
    <d v="2017-10-02T00:00:00"/>
    <x v="3"/>
    <x v="9"/>
    <x v="638"/>
    <x v="33"/>
    <x v="1"/>
    <x v="8"/>
    <x v="1597"/>
    <x v="1194"/>
    <n v="2"/>
    <n v="3.45"/>
  </r>
  <r>
    <n v="8807"/>
    <d v="2017-10-02T00:00:00"/>
    <x v="3"/>
    <x v="9"/>
    <x v="636"/>
    <x v="11"/>
    <x v="1"/>
    <x v="11"/>
    <x v="42"/>
    <x v="5018"/>
    <n v="6"/>
    <n v="-384.72"/>
  </r>
  <r>
    <n v="8808"/>
    <d v="2017-10-02T00:00:00"/>
    <x v="3"/>
    <x v="9"/>
    <x v="636"/>
    <x v="11"/>
    <x v="0"/>
    <x v="14"/>
    <x v="622"/>
    <x v="340"/>
    <n v="6"/>
    <n v="4.4000000000000004"/>
  </r>
  <r>
    <n v="8809"/>
    <d v="2017-10-02T00:00:00"/>
    <x v="3"/>
    <x v="9"/>
    <x v="636"/>
    <x v="11"/>
    <x v="0"/>
    <x v="3"/>
    <x v="39"/>
    <x v="5019"/>
    <n v="7"/>
    <n v="-16.600000000000001"/>
  </r>
  <r>
    <n v="8810"/>
    <d v="2017-10-02T00:00:00"/>
    <x v="3"/>
    <x v="9"/>
    <x v="636"/>
    <x v="11"/>
    <x v="0"/>
    <x v="4"/>
    <x v="1638"/>
    <x v="5020"/>
    <n v="7"/>
    <n v="10.7"/>
  </r>
  <r>
    <n v="8811"/>
    <d v="2017-10-02T00:00:00"/>
    <x v="3"/>
    <x v="9"/>
    <x v="626"/>
    <x v="3"/>
    <x v="1"/>
    <x v="8"/>
    <x v="353"/>
    <x v="96"/>
    <n v="2"/>
    <n v="5.94"/>
  </r>
  <r>
    <n v="8812"/>
    <d v="2017-10-02T00:00:00"/>
    <x v="3"/>
    <x v="9"/>
    <x v="626"/>
    <x v="3"/>
    <x v="2"/>
    <x v="15"/>
    <x v="1560"/>
    <x v="5021"/>
    <n v="11"/>
    <n v="32.299999999999997"/>
  </r>
  <r>
    <n v="8813"/>
    <d v="2017-10-02T00:00:00"/>
    <x v="3"/>
    <x v="9"/>
    <x v="571"/>
    <x v="0"/>
    <x v="0"/>
    <x v="12"/>
    <x v="672"/>
    <x v="934"/>
    <n v="2"/>
    <n v="-38.82"/>
  </r>
  <r>
    <n v="8814"/>
    <d v="2017-10-02T00:00:00"/>
    <x v="3"/>
    <x v="9"/>
    <x v="571"/>
    <x v="0"/>
    <x v="0"/>
    <x v="12"/>
    <x v="1284"/>
    <x v="1345"/>
    <n v="6"/>
    <n v="-56.06"/>
  </r>
  <r>
    <n v="8815"/>
    <d v="2017-10-03T00:00:00"/>
    <x v="3"/>
    <x v="9"/>
    <x v="482"/>
    <x v="28"/>
    <x v="0"/>
    <x v="3"/>
    <x v="717"/>
    <x v="870"/>
    <n v="2"/>
    <n v="843.17"/>
  </r>
  <r>
    <n v="8816"/>
    <d v="2017-10-03T00:00:00"/>
    <x v="3"/>
    <x v="9"/>
    <x v="19"/>
    <x v="20"/>
    <x v="0"/>
    <x v="2"/>
    <x v="350"/>
    <x v="1264"/>
    <n v="2"/>
    <n v="5.87"/>
  </r>
  <r>
    <n v="8817"/>
    <d v="2017-10-03T00:00:00"/>
    <x v="3"/>
    <x v="9"/>
    <x v="322"/>
    <x v="3"/>
    <x v="1"/>
    <x v="13"/>
    <x v="495"/>
    <x v="4559"/>
    <n v="3"/>
    <n v="-6.42"/>
  </r>
  <r>
    <n v="8818"/>
    <d v="2017-10-03T00:00:00"/>
    <x v="3"/>
    <x v="9"/>
    <x v="487"/>
    <x v="16"/>
    <x v="0"/>
    <x v="0"/>
    <x v="1477"/>
    <x v="143"/>
    <n v="3"/>
    <n v="5.44"/>
  </r>
  <r>
    <n v="8819"/>
    <d v="2017-10-03T00:00:00"/>
    <x v="3"/>
    <x v="9"/>
    <x v="487"/>
    <x v="16"/>
    <x v="0"/>
    <x v="12"/>
    <x v="1242"/>
    <x v="3158"/>
    <n v="5"/>
    <n v="1.1200000000000001"/>
  </r>
  <r>
    <n v="8820"/>
    <d v="2017-10-03T00:00:00"/>
    <x v="3"/>
    <x v="9"/>
    <x v="684"/>
    <x v="20"/>
    <x v="1"/>
    <x v="8"/>
    <x v="1773"/>
    <x v="894"/>
    <n v="4"/>
    <n v="21.82"/>
  </r>
  <r>
    <n v="8821"/>
    <d v="2017-10-03T00:00:00"/>
    <x v="3"/>
    <x v="9"/>
    <x v="684"/>
    <x v="20"/>
    <x v="0"/>
    <x v="4"/>
    <x v="1824"/>
    <x v="46"/>
    <n v="3"/>
    <n v="3.12"/>
  </r>
  <r>
    <n v="8822"/>
    <d v="2017-10-03T00:00:00"/>
    <x v="3"/>
    <x v="9"/>
    <x v="684"/>
    <x v="20"/>
    <x v="2"/>
    <x v="9"/>
    <x v="1464"/>
    <x v="2621"/>
    <n v="3"/>
    <n v="66.95"/>
  </r>
  <r>
    <n v="8823"/>
    <d v="2017-10-03T00:00:00"/>
    <x v="3"/>
    <x v="9"/>
    <x v="230"/>
    <x v="0"/>
    <x v="0"/>
    <x v="4"/>
    <x v="1405"/>
    <x v="5022"/>
    <n v="5"/>
    <n v="2.3199999999999998"/>
  </r>
  <r>
    <n v="8824"/>
    <d v="2017-10-04T00:00:00"/>
    <x v="3"/>
    <x v="9"/>
    <x v="152"/>
    <x v="36"/>
    <x v="1"/>
    <x v="8"/>
    <x v="408"/>
    <x v="381"/>
    <n v="1"/>
    <n v="8.59"/>
  </r>
  <r>
    <n v="8825"/>
    <d v="2017-10-05T00:00:00"/>
    <x v="3"/>
    <x v="9"/>
    <x v="1"/>
    <x v="20"/>
    <x v="2"/>
    <x v="6"/>
    <x v="1502"/>
    <x v="5023"/>
    <n v="7"/>
    <n v="3.22"/>
  </r>
  <r>
    <n v="8826"/>
    <d v="2017-10-05T00:00:00"/>
    <x v="3"/>
    <x v="9"/>
    <x v="1"/>
    <x v="20"/>
    <x v="0"/>
    <x v="3"/>
    <x v="1414"/>
    <x v="4681"/>
    <n v="3"/>
    <n v="25.58"/>
  </r>
  <r>
    <n v="8827"/>
    <d v="2017-10-05T00:00:00"/>
    <x v="3"/>
    <x v="9"/>
    <x v="109"/>
    <x v="3"/>
    <x v="0"/>
    <x v="3"/>
    <x v="970"/>
    <x v="2153"/>
    <n v="5"/>
    <n v="13.47"/>
  </r>
  <r>
    <n v="8828"/>
    <d v="2017-10-05T00:00:00"/>
    <x v="3"/>
    <x v="9"/>
    <x v="109"/>
    <x v="3"/>
    <x v="0"/>
    <x v="0"/>
    <x v="214"/>
    <x v="32"/>
    <n v="2"/>
    <n v="27.88"/>
  </r>
  <r>
    <n v="8829"/>
    <d v="2017-10-05T00:00:00"/>
    <x v="3"/>
    <x v="9"/>
    <x v="109"/>
    <x v="3"/>
    <x v="0"/>
    <x v="3"/>
    <x v="248"/>
    <x v="2907"/>
    <n v="4"/>
    <n v="7.23"/>
  </r>
  <r>
    <n v="8830"/>
    <d v="2017-10-05T00:00:00"/>
    <x v="3"/>
    <x v="9"/>
    <x v="477"/>
    <x v="20"/>
    <x v="2"/>
    <x v="6"/>
    <x v="1130"/>
    <x v="1817"/>
    <n v="4"/>
    <n v="43.9"/>
  </r>
  <r>
    <n v="8831"/>
    <d v="2017-10-05T00:00:00"/>
    <x v="3"/>
    <x v="9"/>
    <x v="477"/>
    <x v="20"/>
    <x v="1"/>
    <x v="5"/>
    <x v="561"/>
    <x v="5024"/>
    <n v="2"/>
    <n v="2.46"/>
  </r>
  <r>
    <n v="8832"/>
    <d v="2017-10-05T00:00:00"/>
    <x v="3"/>
    <x v="9"/>
    <x v="477"/>
    <x v="20"/>
    <x v="2"/>
    <x v="15"/>
    <x v="1668"/>
    <x v="5025"/>
    <n v="4"/>
    <n v="1351.99"/>
  </r>
  <r>
    <n v="8833"/>
    <d v="2017-10-05T00:00:00"/>
    <x v="3"/>
    <x v="9"/>
    <x v="237"/>
    <x v="26"/>
    <x v="2"/>
    <x v="9"/>
    <x v="1617"/>
    <x v="2702"/>
    <n v="2"/>
    <n v="13.56"/>
  </r>
  <r>
    <n v="8834"/>
    <d v="2017-10-05T00:00:00"/>
    <x v="3"/>
    <x v="9"/>
    <x v="480"/>
    <x v="3"/>
    <x v="1"/>
    <x v="5"/>
    <x v="1627"/>
    <x v="2995"/>
    <n v="4"/>
    <n v="-59.84"/>
  </r>
  <r>
    <n v="8835"/>
    <d v="2017-10-05T00:00:00"/>
    <x v="3"/>
    <x v="9"/>
    <x v="480"/>
    <x v="3"/>
    <x v="0"/>
    <x v="7"/>
    <x v="78"/>
    <x v="1119"/>
    <n v="5"/>
    <n v="6.85"/>
  </r>
  <r>
    <n v="8836"/>
    <d v="2017-10-05T00:00:00"/>
    <x v="3"/>
    <x v="9"/>
    <x v="480"/>
    <x v="3"/>
    <x v="0"/>
    <x v="12"/>
    <x v="936"/>
    <x v="2145"/>
    <n v="4"/>
    <n v="4.1100000000000003"/>
  </r>
  <r>
    <n v="8837"/>
    <d v="2017-10-05T00:00:00"/>
    <x v="3"/>
    <x v="9"/>
    <x v="480"/>
    <x v="3"/>
    <x v="1"/>
    <x v="8"/>
    <x v="636"/>
    <x v="5026"/>
    <n v="5"/>
    <n v="26.97"/>
  </r>
  <r>
    <n v="8838"/>
    <d v="2017-10-05T00:00:00"/>
    <x v="3"/>
    <x v="9"/>
    <x v="480"/>
    <x v="3"/>
    <x v="1"/>
    <x v="13"/>
    <x v="278"/>
    <x v="5027"/>
    <n v="3"/>
    <n v="5.16"/>
  </r>
  <r>
    <n v="8839"/>
    <d v="2017-10-05T00:00:00"/>
    <x v="3"/>
    <x v="9"/>
    <x v="480"/>
    <x v="3"/>
    <x v="2"/>
    <x v="6"/>
    <x v="314"/>
    <x v="539"/>
    <n v="1"/>
    <n v="2.7"/>
  </r>
  <r>
    <n v="8840"/>
    <d v="2017-10-06T00:00:00"/>
    <x v="3"/>
    <x v="9"/>
    <x v="327"/>
    <x v="34"/>
    <x v="1"/>
    <x v="8"/>
    <x v="1251"/>
    <x v="2237"/>
    <n v="2"/>
    <n v="2.94"/>
  </r>
  <r>
    <n v="8841"/>
    <d v="2017-10-06T00:00:00"/>
    <x v="3"/>
    <x v="9"/>
    <x v="327"/>
    <x v="34"/>
    <x v="0"/>
    <x v="12"/>
    <x v="1076"/>
    <x v="5028"/>
    <n v="4"/>
    <n v="66.069999999999993"/>
  </r>
  <r>
    <n v="8842"/>
    <d v="2017-10-06T00:00:00"/>
    <x v="3"/>
    <x v="9"/>
    <x v="327"/>
    <x v="34"/>
    <x v="0"/>
    <x v="0"/>
    <x v="1175"/>
    <x v="1956"/>
    <n v="2"/>
    <n v="18.21"/>
  </r>
  <r>
    <n v="8843"/>
    <d v="2017-10-06T00:00:00"/>
    <x v="3"/>
    <x v="9"/>
    <x v="601"/>
    <x v="20"/>
    <x v="2"/>
    <x v="9"/>
    <x v="1164"/>
    <x v="5029"/>
    <n v="4"/>
    <n v="115.19"/>
  </r>
  <r>
    <n v="8844"/>
    <d v="2017-10-06T00:00:00"/>
    <x v="3"/>
    <x v="9"/>
    <x v="601"/>
    <x v="20"/>
    <x v="0"/>
    <x v="0"/>
    <x v="1243"/>
    <x v="3129"/>
    <n v="3"/>
    <n v="7.67"/>
  </r>
  <r>
    <n v="8845"/>
    <d v="2017-10-06T00:00:00"/>
    <x v="3"/>
    <x v="9"/>
    <x v="601"/>
    <x v="20"/>
    <x v="0"/>
    <x v="2"/>
    <x v="75"/>
    <x v="818"/>
    <n v="3"/>
    <n v="10.35"/>
  </r>
  <r>
    <n v="8846"/>
    <d v="2017-10-06T00:00:00"/>
    <x v="3"/>
    <x v="9"/>
    <x v="22"/>
    <x v="20"/>
    <x v="0"/>
    <x v="0"/>
    <x v="1025"/>
    <x v="3171"/>
    <n v="1"/>
    <n v="20.09"/>
  </r>
  <r>
    <n v="8847"/>
    <d v="2017-10-06T00:00:00"/>
    <x v="3"/>
    <x v="9"/>
    <x v="21"/>
    <x v="23"/>
    <x v="0"/>
    <x v="0"/>
    <x v="1437"/>
    <x v="2240"/>
    <n v="3"/>
    <n v="68.98"/>
  </r>
  <r>
    <n v="8848"/>
    <d v="2017-10-06T00:00:00"/>
    <x v="3"/>
    <x v="9"/>
    <x v="21"/>
    <x v="23"/>
    <x v="0"/>
    <x v="0"/>
    <x v="869"/>
    <x v="710"/>
    <n v="1"/>
    <n v="3.11"/>
  </r>
  <r>
    <n v="8849"/>
    <d v="2017-10-06T00:00:00"/>
    <x v="3"/>
    <x v="9"/>
    <x v="294"/>
    <x v="1"/>
    <x v="0"/>
    <x v="2"/>
    <x v="986"/>
    <x v="5030"/>
    <n v="2"/>
    <n v="32.659999999999997"/>
  </r>
  <r>
    <n v="8850"/>
    <d v="2017-10-06T00:00:00"/>
    <x v="3"/>
    <x v="9"/>
    <x v="294"/>
    <x v="1"/>
    <x v="0"/>
    <x v="4"/>
    <x v="108"/>
    <x v="2224"/>
    <n v="2"/>
    <n v="1.2"/>
  </r>
  <r>
    <n v="8851"/>
    <d v="2017-10-06T00:00:00"/>
    <x v="3"/>
    <x v="9"/>
    <x v="63"/>
    <x v="12"/>
    <x v="0"/>
    <x v="4"/>
    <x v="1263"/>
    <x v="16"/>
    <n v="2"/>
    <n v="1.87"/>
  </r>
  <r>
    <n v="8852"/>
    <d v="2017-10-07T00:00:00"/>
    <x v="3"/>
    <x v="9"/>
    <x v="587"/>
    <x v="3"/>
    <x v="1"/>
    <x v="11"/>
    <x v="1429"/>
    <x v="2296"/>
    <n v="2"/>
    <n v="-14.48"/>
  </r>
  <r>
    <n v="8853"/>
    <d v="2017-10-07T00:00:00"/>
    <x v="3"/>
    <x v="9"/>
    <x v="110"/>
    <x v="3"/>
    <x v="2"/>
    <x v="9"/>
    <x v="1464"/>
    <x v="5031"/>
    <n v="9"/>
    <n v="200.86"/>
  </r>
  <r>
    <n v="8854"/>
    <d v="2017-10-07T00:00:00"/>
    <x v="3"/>
    <x v="9"/>
    <x v="110"/>
    <x v="3"/>
    <x v="2"/>
    <x v="6"/>
    <x v="1502"/>
    <x v="2455"/>
    <n v="7"/>
    <n v="-28.97"/>
  </r>
  <r>
    <n v="8855"/>
    <d v="2017-10-07T00:00:00"/>
    <x v="3"/>
    <x v="9"/>
    <x v="110"/>
    <x v="3"/>
    <x v="2"/>
    <x v="6"/>
    <x v="314"/>
    <x v="2828"/>
    <n v="10"/>
    <n v="26.97"/>
  </r>
  <r>
    <n v="8856"/>
    <d v="2017-10-07T00:00:00"/>
    <x v="3"/>
    <x v="9"/>
    <x v="222"/>
    <x v="25"/>
    <x v="0"/>
    <x v="2"/>
    <x v="986"/>
    <x v="5032"/>
    <n v="4"/>
    <n v="65.33"/>
  </r>
  <r>
    <n v="8857"/>
    <d v="2017-10-07T00:00:00"/>
    <x v="3"/>
    <x v="9"/>
    <x v="222"/>
    <x v="25"/>
    <x v="0"/>
    <x v="7"/>
    <x v="78"/>
    <x v="204"/>
    <n v="3"/>
    <n v="5.92"/>
  </r>
  <r>
    <n v="8858"/>
    <d v="2017-10-07T00:00:00"/>
    <x v="3"/>
    <x v="9"/>
    <x v="222"/>
    <x v="25"/>
    <x v="2"/>
    <x v="6"/>
    <x v="1008"/>
    <x v="1966"/>
    <n v="2"/>
    <n v="16.68"/>
  </r>
  <r>
    <n v="8859"/>
    <d v="2017-10-07T00:00:00"/>
    <x v="3"/>
    <x v="9"/>
    <x v="222"/>
    <x v="25"/>
    <x v="0"/>
    <x v="3"/>
    <x v="695"/>
    <x v="5033"/>
    <n v="6"/>
    <n v="-33.64"/>
  </r>
  <r>
    <n v="8860"/>
    <d v="2017-10-07T00:00:00"/>
    <x v="3"/>
    <x v="9"/>
    <x v="222"/>
    <x v="25"/>
    <x v="1"/>
    <x v="13"/>
    <x v="278"/>
    <x v="298"/>
    <n v="3"/>
    <n v="-36.11"/>
  </r>
  <r>
    <n v="8861"/>
    <d v="2017-10-07T00:00:00"/>
    <x v="3"/>
    <x v="9"/>
    <x v="519"/>
    <x v="0"/>
    <x v="0"/>
    <x v="3"/>
    <x v="505"/>
    <x v="5034"/>
    <n v="5"/>
    <n v="-6.36"/>
  </r>
  <r>
    <n v="8862"/>
    <d v="2017-10-07T00:00:00"/>
    <x v="3"/>
    <x v="9"/>
    <x v="622"/>
    <x v="14"/>
    <x v="0"/>
    <x v="2"/>
    <x v="434"/>
    <x v="1642"/>
    <n v="2"/>
    <n v="22.24"/>
  </r>
  <r>
    <n v="8863"/>
    <d v="2017-10-08T00:00:00"/>
    <x v="3"/>
    <x v="9"/>
    <x v="10"/>
    <x v="3"/>
    <x v="2"/>
    <x v="6"/>
    <x v="967"/>
    <x v="5035"/>
    <n v="1"/>
    <n v="11.61"/>
  </r>
  <r>
    <n v="8864"/>
    <d v="2017-10-08T00:00:00"/>
    <x v="3"/>
    <x v="9"/>
    <x v="10"/>
    <x v="3"/>
    <x v="2"/>
    <x v="9"/>
    <x v="1470"/>
    <x v="3926"/>
    <n v="2"/>
    <n v="6.48"/>
  </r>
  <r>
    <n v="8865"/>
    <d v="2017-10-08T00:00:00"/>
    <x v="3"/>
    <x v="9"/>
    <x v="10"/>
    <x v="3"/>
    <x v="2"/>
    <x v="9"/>
    <x v="941"/>
    <x v="5036"/>
    <n v="4"/>
    <n v="115.18"/>
  </r>
  <r>
    <n v="8866"/>
    <d v="2017-10-08T00:00:00"/>
    <x v="3"/>
    <x v="9"/>
    <x v="10"/>
    <x v="3"/>
    <x v="0"/>
    <x v="2"/>
    <x v="204"/>
    <x v="1015"/>
    <n v="2"/>
    <n v="0.41"/>
  </r>
  <r>
    <n v="8867"/>
    <d v="2017-10-08T00:00:00"/>
    <x v="3"/>
    <x v="9"/>
    <x v="455"/>
    <x v="43"/>
    <x v="0"/>
    <x v="2"/>
    <x v="434"/>
    <x v="1655"/>
    <n v="1"/>
    <n v="11.12"/>
  </r>
  <r>
    <n v="8868"/>
    <d v="2017-10-08T00:00:00"/>
    <x v="3"/>
    <x v="9"/>
    <x v="95"/>
    <x v="20"/>
    <x v="1"/>
    <x v="5"/>
    <x v="591"/>
    <x v="2709"/>
    <n v="2"/>
    <n v="3.24"/>
  </r>
  <r>
    <n v="8869"/>
    <d v="2017-10-09T00:00:00"/>
    <x v="3"/>
    <x v="9"/>
    <x v="438"/>
    <x v="25"/>
    <x v="0"/>
    <x v="0"/>
    <x v="742"/>
    <x v="5037"/>
    <n v="4"/>
    <n v="3.52"/>
  </r>
  <r>
    <n v="8870"/>
    <d v="2017-10-09T00:00:00"/>
    <x v="3"/>
    <x v="9"/>
    <x v="38"/>
    <x v="1"/>
    <x v="1"/>
    <x v="13"/>
    <x v="134"/>
    <x v="5038"/>
    <n v="5"/>
    <n v="-430.62"/>
  </r>
  <r>
    <n v="8871"/>
    <d v="2017-10-09T00:00:00"/>
    <x v="3"/>
    <x v="9"/>
    <x v="38"/>
    <x v="1"/>
    <x v="1"/>
    <x v="13"/>
    <x v="1174"/>
    <x v="5039"/>
    <n v="3"/>
    <n v="-42.65"/>
  </r>
  <r>
    <n v="8872"/>
    <d v="2017-10-09T00:00:00"/>
    <x v="3"/>
    <x v="9"/>
    <x v="552"/>
    <x v="10"/>
    <x v="1"/>
    <x v="8"/>
    <x v="603"/>
    <x v="2470"/>
    <n v="4"/>
    <n v="9.18"/>
  </r>
  <r>
    <n v="8873"/>
    <d v="2017-10-09T00:00:00"/>
    <x v="3"/>
    <x v="9"/>
    <x v="173"/>
    <x v="20"/>
    <x v="0"/>
    <x v="3"/>
    <x v="105"/>
    <x v="3473"/>
    <n v="3"/>
    <n v="4.33"/>
  </r>
  <r>
    <n v="8874"/>
    <d v="2017-10-09T00:00:00"/>
    <x v="3"/>
    <x v="9"/>
    <x v="173"/>
    <x v="20"/>
    <x v="1"/>
    <x v="11"/>
    <x v="28"/>
    <x v="231"/>
    <n v="3"/>
    <n v="-15.72"/>
  </r>
  <r>
    <n v="8875"/>
    <d v="2017-10-09T00:00:00"/>
    <x v="3"/>
    <x v="9"/>
    <x v="173"/>
    <x v="20"/>
    <x v="0"/>
    <x v="0"/>
    <x v="117"/>
    <x v="5040"/>
    <n v="2"/>
    <n v="8.92"/>
  </r>
  <r>
    <n v="8876"/>
    <d v="2017-10-09T00:00:00"/>
    <x v="3"/>
    <x v="9"/>
    <x v="173"/>
    <x v="20"/>
    <x v="0"/>
    <x v="3"/>
    <x v="1406"/>
    <x v="459"/>
    <n v="6"/>
    <n v="6.16"/>
  </r>
  <r>
    <n v="8877"/>
    <d v="2017-10-09T00:00:00"/>
    <x v="3"/>
    <x v="9"/>
    <x v="337"/>
    <x v="0"/>
    <x v="0"/>
    <x v="4"/>
    <x v="698"/>
    <x v="3660"/>
    <n v="7"/>
    <n v="5.88"/>
  </r>
  <r>
    <n v="8878"/>
    <d v="2017-10-09T00:00:00"/>
    <x v="3"/>
    <x v="9"/>
    <x v="337"/>
    <x v="0"/>
    <x v="1"/>
    <x v="5"/>
    <x v="1633"/>
    <x v="4148"/>
    <n v="3"/>
    <n v="-32.659999999999997"/>
  </r>
  <r>
    <n v="8879"/>
    <d v="2017-10-09T00:00:00"/>
    <x v="3"/>
    <x v="9"/>
    <x v="21"/>
    <x v="3"/>
    <x v="0"/>
    <x v="0"/>
    <x v="1711"/>
    <x v="5041"/>
    <n v="5"/>
    <n v="16.54"/>
  </r>
  <r>
    <n v="8880"/>
    <d v="2017-10-10T00:00:00"/>
    <x v="3"/>
    <x v="9"/>
    <x v="308"/>
    <x v="1"/>
    <x v="1"/>
    <x v="5"/>
    <x v="1495"/>
    <x v="5042"/>
    <n v="3"/>
    <n v="-47.87"/>
  </r>
  <r>
    <n v="8881"/>
    <d v="2017-10-12T00:00:00"/>
    <x v="3"/>
    <x v="9"/>
    <x v="188"/>
    <x v="1"/>
    <x v="1"/>
    <x v="5"/>
    <x v="241"/>
    <x v="5043"/>
    <n v="14"/>
    <n v="-18.190000000000001"/>
  </r>
  <r>
    <n v="8882"/>
    <d v="2017-10-12T00:00:00"/>
    <x v="3"/>
    <x v="9"/>
    <x v="88"/>
    <x v="25"/>
    <x v="0"/>
    <x v="0"/>
    <x v="1840"/>
    <x v="1140"/>
    <n v="2"/>
    <n v="2.69"/>
  </r>
  <r>
    <n v="8883"/>
    <d v="2017-10-12T00:00:00"/>
    <x v="3"/>
    <x v="9"/>
    <x v="783"/>
    <x v="31"/>
    <x v="2"/>
    <x v="9"/>
    <x v="640"/>
    <x v="3964"/>
    <n v="5"/>
    <n v="95.2"/>
  </r>
  <r>
    <n v="8884"/>
    <d v="2017-10-12T00:00:00"/>
    <x v="3"/>
    <x v="9"/>
    <x v="783"/>
    <x v="31"/>
    <x v="0"/>
    <x v="3"/>
    <x v="1356"/>
    <x v="2386"/>
    <n v="3"/>
    <n v="29.95"/>
  </r>
  <r>
    <n v="8885"/>
    <d v="2017-10-12T00:00:00"/>
    <x v="3"/>
    <x v="9"/>
    <x v="646"/>
    <x v="3"/>
    <x v="2"/>
    <x v="9"/>
    <x v="589"/>
    <x v="5044"/>
    <n v="1"/>
    <n v="0.44"/>
  </r>
  <r>
    <n v="8886"/>
    <d v="2017-10-12T00:00:00"/>
    <x v="3"/>
    <x v="9"/>
    <x v="646"/>
    <x v="3"/>
    <x v="0"/>
    <x v="3"/>
    <x v="1154"/>
    <x v="5045"/>
    <n v="5"/>
    <n v="36.92"/>
  </r>
  <r>
    <n v="8887"/>
    <d v="2017-10-12T00:00:00"/>
    <x v="3"/>
    <x v="9"/>
    <x v="758"/>
    <x v="3"/>
    <x v="2"/>
    <x v="9"/>
    <x v="390"/>
    <x v="5046"/>
    <n v="12"/>
    <n v="130.75"/>
  </r>
  <r>
    <n v="8888"/>
    <d v="2017-10-12T00:00:00"/>
    <x v="3"/>
    <x v="9"/>
    <x v="758"/>
    <x v="3"/>
    <x v="0"/>
    <x v="4"/>
    <x v="1000"/>
    <x v="911"/>
    <n v="2"/>
    <n v="1.59"/>
  </r>
  <r>
    <n v="8889"/>
    <d v="2017-10-12T00:00:00"/>
    <x v="3"/>
    <x v="9"/>
    <x v="569"/>
    <x v="0"/>
    <x v="2"/>
    <x v="9"/>
    <x v="785"/>
    <x v="2447"/>
    <n v="2"/>
    <n v="-1.5"/>
  </r>
  <r>
    <n v="8890"/>
    <d v="2017-10-12T00:00:00"/>
    <x v="3"/>
    <x v="9"/>
    <x v="608"/>
    <x v="23"/>
    <x v="2"/>
    <x v="9"/>
    <x v="623"/>
    <x v="706"/>
    <n v="3"/>
    <n v="4.95"/>
  </r>
  <r>
    <n v="8891"/>
    <d v="2017-10-12T00:00:00"/>
    <x v="3"/>
    <x v="9"/>
    <x v="608"/>
    <x v="23"/>
    <x v="0"/>
    <x v="7"/>
    <x v="642"/>
    <x v="558"/>
    <n v="5"/>
    <n v="8.77"/>
  </r>
  <r>
    <n v="8892"/>
    <d v="2017-10-12T00:00:00"/>
    <x v="3"/>
    <x v="9"/>
    <x v="608"/>
    <x v="23"/>
    <x v="1"/>
    <x v="8"/>
    <x v="1634"/>
    <x v="237"/>
    <n v="2"/>
    <n v="17.41"/>
  </r>
  <r>
    <n v="8893"/>
    <d v="2017-10-12T00:00:00"/>
    <x v="3"/>
    <x v="9"/>
    <x v="608"/>
    <x v="23"/>
    <x v="1"/>
    <x v="11"/>
    <x v="1834"/>
    <x v="5047"/>
    <n v="5"/>
    <n v="129.29"/>
  </r>
  <r>
    <n v="8894"/>
    <d v="2017-10-12T00:00:00"/>
    <x v="3"/>
    <x v="9"/>
    <x v="342"/>
    <x v="0"/>
    <x v="2"/>
    <x v="6"/>
    <x v="1158"/>
    <x v="4937"/>
    <n v="7"/>
    <n v="27.72"/>
  </r>
  <r>
    <n v="8895"/>
    <d v="2017-10-12T00:00:00"/>
    <x v="3"/>
    <x v="9"/>
    <x v="342"/>
    <x v="0"/>
    <x v="0"/>
    <x v="0"/>
    <x v="729"/>
    <x v="320"/>
    <n v="2"/>
    <n v="3.76"/>
  </r>
  <r>
    <n v="8896"/>
    <d v="2017-10-12T00:00:00"/>
    <x v="3"/>
    <x v="9"/>
    <x v="342"/>
    <x v="0"/>
    <x v="2"/>
    <x v="9"/>
    <x v="1146"/>
    <x v="5048"/>
    <n v="3"/>
    <n v="128.68"/>
  </r>
  <r>
    <n v="8897"/>
    <d v="2017-10-12T00:00:00"/>
    <x v="3"/>
    <x v="9"/>
    <x v="40"/>
    <x v="48"/>
    <x v="1"/>
    <x v="13"/>
    <x v="1161"/>
    <x v="5049"/>
    <n v="3"/>
    <n v="-76.95"/>
  </r>
  <r>
    <n v="8898"/>
    <d v="2017-10-12T00:00:00"/>
    <x v="3"/>
    <x v="9"/>
    <x v="103"/>
    <x v="20"/>
    <x v="0"/>
    <x v="0"/>
    <x v="971"/>
    <x v="967"/>
    <n v="2"/>
    <n v="4.68"/>
  </r>
  <r>
    <n v="8899"/>
    <d v="2017-10-13T00:00:00"/>
    <x v="3"/>
    <x v="9"/>
    <x v="597"/>
    <x v="2"/>
    <x v="0"/>
    <x v="0"/>
    <x v="1836"/>
    <x v="563"/>
    <n v="2"/>
    <n v="4.08"/>
  </r>
  <r>
    <n v="8900"/>
    <d v="2017-10-13T00:00:00"/>
    <x v="3"/>
    <x v="9"/>
    <x v="597"/>
    <x v="2"/>
    <x v="0"/>
    <x v="0"/>
    <x v="1039"/>
    <x v="2724"/>
    <n v="4"/>
    <n v="5.91"/>
  </r>
  <r>
    <n v="8901"/>
    <d v="2017-10-13T00:00:00"/>
    <x v="3"/>
    <x v="9"/>
    <x v="597"/>
    <x v="2"/>
    <x v="0"/>
    <x v="2"/>
    <x v="304"/>
    <x v="5050"/>
    <n v="6"/>
    <n v="5.97"/>
  </r>
  <r>
    <n v="8902"/>
    <d v="2017-10-13T00:00:00"/>
    <x v="3"/>
    <x v="9"/>
    <x v="597"/>
    <x v="2"/>
    <x v="0"/>
    <x v="1"/>
    <x v="1101"/>
    <x v="5051"/>
    <n v="3"/>
    <n v="8.69"/>
  </r>
  <r>
    <n v="8903"/>
    <d v="2017-10-13T00:00:00"/>
    <x v="3"/>
    <x v="9"/>
    <x v="353"/>
    <x v="20"/>
    <x v="0"/>
    <x v="12"/>
    <x v="1178"/>
    <x v="5052"/>
    <n v="5"/>
    <n v="253.37"/>
  </r>
  <r>
    <n v="8904"/>
    <d v="2017-10-13T00:00:00"/>
    <x v="3"/>
    <x v="9"/>
    <x v="350"/>
    <x v="1"/>
    <x v="0"/>
    <x v="0"/>
    <x v="371"/>
    <x v="2966"/>
    <n v="3"/>
    <n v="20.58"/>
  </r>
  <r>
    <n v="8905"/>
    <d v="2017-10-13T00:00:00"/>
    <x v="3"/>
    <x v="9"/>
    <x v="350"/>
    <x v="1"/>
    <x v="0"/>
    <x v="3"/>
    <x v="1498"/>
    <x v="5053"/>
    <n v="4"/>
    <n v="-145.18"/>
  </r>
  <r>
    <n v="8906"/>
    <d v="2017-10-13T00:00:00"/>
    <x v="3"/>
    <x v="9"/>
    <x v="350"/>
    <x v="1"/>
    <x v="1"/>
    <x v="8"/>
    <x v="353"/>
    <x v="2458"/>
    <n v="3"/>
    <n v="-6.81"/>
  </r>
  <r>
    <n v="8907"/>
    <d v="2017-10-13T00:00:00"/>
    <x v="3"/>
    <x v="9"/>
    <x v="638"/>
    <x v="3"/>
    <x v="2"/>
    <x v="9"/>
    <x v="1569"/>
    <x v="4222"/>
    <n v="6"/>
    <n v="39.89"/>
  </r>
  <r>
    <n v="8908"/>
    <d v="2017-10-13T00:00:00"/>
    <x v="3"/>
    <x v="9"/>
    <x v="638"/>
    <x v="3"/>
    <x v="2"/>
    <x v="6"/>
    <x v="1482"/>
    <x v="665"/>
    <n v="2"/>
    <n v="-8"/>
  </r>
  <r>
    <n v="8909"/>
    <d v="2017-10-13T00:00:00"/>
    <x v="3"/>
    <x v="9"/>
    <x v="638"/>
    <x v="3"/>
    <x v="0"/>
    <x v="3"/>
    <x v="1030"/>
    <x v="5054"/>
    <n v="5"/>
    <n v="1906.49"/>
  </r>
  <r>
    <n v="8910"/>
    <d v="2017-10-13T00:00:00"/>
    <x v="3"/>
    <x v="9"/>
    <x v="545"/>
    <x v="5"/>
    <x v="0"/>
    <x v="2"/>
    <x v="994"/>
    <x v="5055"/>
    <n v="8"/>
    <n v="104.57"/>
  </r>
  <r>
    <n v="8911"/>
    <d v="2017-10-13T00:00:00"/>
    <x v="3"/>
    <x v="9"/>
    <x v="289"/>
    <x v="8"/>
    <x v="0"/>
    <x v="1"/>
    <x v="1092"/>
    <x v="955"/>
    <n v="3"/>
    <n v="5.2"/>
  </r>
  <r>
    <n v="8912"/>
    <d v="2017-10-13T00:00:00"/>
    <x v="3"/>
    <x v="9"/>
    <x v="289"/>
    <x v="8"/>
    <x v="1"/>
    <x v="13"/>
    <x v="177"/>
    <x v="5056"/>
    <n v="4"/>
    <n v="346.04"/>
  </r>
  <r>
    <n v="8913"/>
    <d v="2017-10-13T00:00:00"/>
    <x v="3"/>
    <x v="9"/>
    <x v="289"/>
    <x v="8"/>
    <x v="0"/>
    <x v="0"/>
    <x v="1388"/>
    <x v="499"/>
    <n v="4"/>
    <n v="12.44"/>
  </r>
  <r>
    <n v="8914"/>
    <d v="2017-10-14T00:00:00"/>
    <x v="3"/>
    <x v="9"/>
    <x v="749"/>
    <x v="36"/>
    <x v="0"/>
    <x v="3"/>
    <x v="374"/>
    <x v="5057"/>
    <n v="7"/>
    <n v="18.45"/>
  </r>
  <r>
    <n v="8915"/>
    <d v="2017-10-14T00:00:00"/>
    <x v="3"/>
    <x v="9"/>
    <x v="677"/>
    <x v="3"/>
    <x v="1"/>
    <x v="8"/>
    <x v="283"/>
    <x v="5058"/>
    <n v="2"/>
    <n v="3.69"/>
  </r>
  <r>
    <n v="8916"/>
    <d v="2017-10-14T00:00:00"/>
    <x v="3"/>
    <x v="9"/>
    <x v="408"/>
    <x v="1"/>
    <x v="0"/>
    <x v="3"/>
    <x v="185"/>
    <x v="3521"/>
    <n v="9"/>
    <n v="-42.46"/>
  </r>
  <r>
    <n v="8917"/>
    <d v="2017-10-14T00:00:00"/>
    <x v="3"/>
    <x v="9"/>
    <x v="408"/>
    <x v="1"/>
    <x v="0"/>
    <x v="3"/>
    <x v="145"/>
    <x v="5059"/>
    <n v="1"/>
    <n v="-23.55"/>
  </r>
  <r>
    <n v="8918"/>
    <d v="2017-10-14T00:00:00"/>
    <x v="3"/>
    <x v="9"/>
    <x v="328"/>
    <x v="3"/>
    <x v="2"/>
    <x v="9"/>
    <x v="1211"/>
    <x v="5060"/>
    <n v="4"/>
    <n v="15.3"/>
  </r>
  <r>
    <n v="8919"/>
    <d v="2017-10-15T00:00:00"/>
    <x v="3"/>
    <x v="9"/>
    <x v="215"/>
    <x v="3"/>
    <x v="0"/>
    <x v="4"/>
    <x v="1841"/>
    <x v="692"/>
    <n v="4"/>
    <n v="26.38"/>
  </r>
  <r>
    <n v="8920"/>
    <d v="2017-10-15T00:00:00"/>
    <x v="3"/>
    <x v="9"/>
    <x v="138"/>
    <x v="3"/>
    <x v="1"/>
    <x v="13"/>
    <x v="328"/>
    <x v="5061"/>
    <n v="3"/>
    <n v="6.38"/>
  </r>
  <r>
    <n v="8921"/>
    <d v="2017-10-15T00:00:00"/>
    <x v="3"/>
    <x v="9"/>
    <x v="138"/>
    <x v="3"/>
    <x v="0"/>
    <x v="0"/>
    <x v="207"/>
    <x v="4030"/>
    <n v="5"/>
    <n v="100.43"/>
  </r>
  <r>
    <n v="8922"/>
    <d v="2017-10-15T00:00:00"/>
    <x v="3"/>
    <x v="9"/>
    <x v="332"/>
    <x v="37"/>
    <x v="0"/>
    <x v="1"/>
    <x v="1046"/>
    <x v="2008"/>
    <n v="5"/>
    <n v="6"/>
  </r>
  <r>
    <n v="8923"/>
    <d v="2017-10-15T00:00:00"/>
    <x v="3"/>
    <x v="9"/>
    <x v="729"/>
    <x v="3"/>
    <x v="0"/>
    <x v="1"/>
    <x v="956"/>
    <x v="5062"/>
    <n v="5"/>
    <n v="70.22"/>
  </r>
  <r>
    <n v="8924"/>
    <d v="2017-10-15T00:00:00"/>
    <x v="3"/>
    <x v="9"/>
    <x v="729"/>
    <x v="3"/>
    <x v="1"/>
    <x v="8"/>
    <x v="1307"/>
    <x v="850"/>
    <n v="1"/>
    <n v="9.32"/>
  </r>
  <r>
    <n v="8925"/>
    <d v="2017-10-15T00:00:00"/>
    <x v="3"/>
    <x v="9"/>
    <x v="387"/>
    <x v="3"/>
    <x v="0"/>
    <x v="1"/>
    <x v="1735"/>
    <x v="57"/>
    <n v="3"/>
    <n v="7.22"/>
  </r>
  <r>
    <n v="8926"/>
    <d v="2017-10-15T00:00:00"/>
    <x v="3"/>
    <x v="9"/>
    <x v="642"/>
    <x v="27"/>
    <x v="0"/>
    <x v="4"/>
    <x v="1263"/>
    <x v="2410"/>
    <n v="2"/>
    <n v="4.2"/>
  </r>
  <r>
    <n v="8927"/>
    <d v="2017-10-16T00:00:00"/>
    <x v="3"/>
    <x v="9"/>
    <x v="686"/>
    <x v="5"/>
    <x v="0"/>
    <x v="3"/>
    <x v="276"/>
    <x v="5063"/>
    <n v="5"/>
    <n v="57.39"/>
  </r>
  <r>
    <n v="8928"/>
    <d v="2017-10-16T00:00:00"/>
    <x v="3"/>
    <x v="9"/>
    <x v="706"/>
    <x v="20"/>
    <x v="1"/>
    <x v="8"/>
    <x v="1306"/>
    <x v="5064"/>
    <n v="13"/>
    <n v="175.14"/>
  </r>
  <r>
    <n v="8929"/>
    <d v="2017-10-16T00:00:00"/>
    <x v="3"/>
    <x v="9"/>
    <x v="8"/>
    <x v="12"/>
    <x v="0"/>
    <x v="0"/>
    <x v="1127"/>
    <x v="5065"/>
    <n v="7"/>
    <n v="111.57"/>
  </r>
  <r>
    <n v="8930"/>
    <d v="2017-10-16T00:00:00"/>
    <x v="3"/>
    <x v="9"/>
    <x v="292"/>
    <x v="12"/>
    <x v="2"/>
    <x v="15"/>
    <x v="196"/>
    <x v="2748"/>
    <n v="5"/>
    <n v="-479.99"/>
  </r>
  <r>
    <n v="8931"/>
    <d v="2017-10-16T00:00:00"/>
    <x v="3"/>
    <x v="9"/>
    <x v="379"/>
    <x v="15"/>
    <x v="2"/>
    <x v="9"/>
    <x v="1234"/>
    <x v="1689"/>
    <n v="2"/>
    <n v="4.4000000000000004"/>
  </r>
  <r>
    <n v="8932"/>
    <d v="2017-10-16T00:00:00"/>
    <x v="3"/>
    <x v="9"/>
    <x v="379"/>
    <x v="15"/>
    <x v="1"/>
    <x v="13"/>
    <x v="178"/>
    <x v="5066"/>
    <n v="7"/>
    <n v="-968.88"/>
  </r>
  <r>
    <n v="8933"/>
    <d v="2017-10-17T00:00:00"/>
    <x v="3"/>
    <x v="9"/>
    <x v="531"/>
    <x v="43"/>
    <x v="0"/>
    <x v="2"/>
    <x v="355"/>
    <x v="5067"/>
    <n v="2"/>
    <n v="9.49"/>
  </r>
  <r>
    <n v="8934"/>
    <d v="2017-10-17T00:00:00"/>
    <x v="3"/>
    <x v="9"/>
    <x v="531"/>
    <x v="43"/>
    <x v="0"/>
    <x v="0"/>
    <x v="1789"/>
    <x v="115"/>
    <n v="2"/>
    <n v="6.22"/>
  </r>
  <r>
    <n v="8935"/>
    <d v="2017-10-17T00:00:00"/>
    <x v="3"/>
    <x v="9"/>
    <x v="404"/>
    <x v="3"/>
    <x v="0"/>
    <x v="4"/>
    <x v="158"/>
    <x v="4302"/>
    <n v="4"/>
    <n v="2.77"/>
  </r>
  <r>
    <n v="8936"/>
    <d v="2017-10-17T00:00:00"/>
    <x v="3"/>
    <x v="9"/>
    <x v="45"/>
    <x v="3"/>
    <x v="2"/>
    <x v="6"/>
    <x v="1519"/>
    <x v="1226"/>
    <n v="1"/>
    <n v="4.62"/>
  </r>
  <r>
    <n v="8937"/>
    <d v="2017-10-19T00:00:00"/>
    <x v="3"/>
    <x v="9"/>
    <x v="338"/>
    <x v="0"/>
    <x v="0"/>
    <x v="0"/>
    <x v="371"/>
    <x v="3219"/>
    <n v="3"/>
    <n v="9.9499999999999993"/>
  </r>
  <r>
    <n v="8938"/>
    <d v="2017-10-19T00:00:00"/>
    <x v="3"/>
    <x v="9"/>
    <x v="634"/>
    <x v="32"/>
    <x v="1"/>
    <x v="8"/>
    <x v="1643"/>
    <x v="4765"/>
    <n v="4"/>
    <n v="14.71"/>
  </r>
  <r>
    <n v="8939"/>
    <d v="2017-10-19T00:00:00"/>
    <x v="3"/>
    <x v="9"/>
    <x v="634"/>
    <x v="32"/>
    <x v="0"/>
    <x v="2"/>
    <x v="199"/>
    <x v="5068"/>
    <n v="3"/>
    <n v="8.5"/>
  </r>
  <r>
    <n v="8940"/>
    <d v="2017-10-19T00:00:00"/>
    <x v="3"/>
    <x v="9"/>
    <x v="312"/>
    <x v="2"/>
    <x v="0"/>
    <x v="4"/>
    <x v="864"/>
    <x v="5069"/>
    <n v="7"/>
    <n v="9.24"/>
  </r>
  <r>
    <n v="8941"/>
    <d v="2017-10-19T00:00:00"/>
    <x v="3"/>
    <x v="9"/>
    <x v="312"/>
    <x v="2"/>
    <x v="0"/>
    <x v="0"/>
    <x v="1216"/>
    <x v="1379"/>
    <n v="4"/>
    <n v="7.4"/>
  </r>
  <r>
    <n v="8942"/>
    <d v="2017-10-19T00:00:00"/>
    <x v="3"/>
    <x v="9"/>
    <x v="312"/>
    <x v="2"/>
    <x v="2"/>
    <x v="6"/>
    <x v="967"/>
    <x v="5070"/>
    <n v="4"/>
    <n v="-56.76"/>
  </r>
  <r>
    <n v="8943"/>
    <d v="2017-10-19T00:00:00"/>
    <x v="3"/>
    <x v="9"/>
    <x v="247"/>
    <x v="0"/>
    <x v="2"/>
    <x v="6"/>
    <x v="852"/>
    <x v="65"/>
    <n v="3"/>
    <n v="5.21"/>
  </r>
  <r>
    <n v="8944"/>
    <d v="2017-10-19T00:00:00"/>
    <x v="3"/>
    <x v="9"/>
    <x v="128"/>
    <x v="25"/>
    <x v="0"/>
    <x v="3"/>
    <x v="501"/>
    <x v="5071"/>
    <n v="4"/>
    <n v="-1306.55"/>
  </r>
  <r>
    <n v="8945"/>
    <d v="2017-10-19T00:00:00"/>
    <x v="3"/>
    <x v="9"/>
    <x v="370"/>
    <x v="3"/>
    <x v="0"/>
    <x v="10"/>
    <x v="1660"/>
    <x v="307"/>
    <n v="2"/>
    <n v="4.3"/>
  </r>
  <r>
    <n v="8946"/>
    <d v="2017-10-19T00:00:00"/>
    <x v="3"/>
    <x v="9"/>
    <x v="370"/>
    <x v="3"/>
    <x v="0"/>
    <x v="1"/>
    <x v="260"/>
    <x v="1979"/>
    <n v="10"/>
    <n v="15.12"/>
  </r>
  <r>
    <n v="8947"/>
    <d v="2017-10-19T00:00:00"/>
    <x v="3"/>
    <x v="9"/>
    <x v="370"/>
    <x v="3"/>
    <x v="1"/>
    <x v="8"/>
    <x v="1112"/>
    <x v="3085"/>
    <n v="2"/>
    <n v="10.39"/>
  </r>
  <r>
    <n v="8948"/>
    <d v="2017-10-19T00:00:00"/>
    <x v="3"/>
    <x v="9"/>
    <x v="370"/>
    <x v="3"/>
    <x v="1"/>
    <x v="13"/>
    <x v="1468"/>
    <x v="5072"/>
    <n v="2"/>
    <n v="-3.35"/>
  </r>
  <r>
    <n v="8949"/>
    <d v="2017-10-19T00:00:00"/>
    <x v="3"/>
    <x v="9"/>
    <x v="541"/>
    <x v="1"/>
    <x v="1"/>
    <x v="13"/>
    <x v="953"/>
    <x v="5073"/>
    <n v="1"/>
    <n v="-67.540000000000006"/>
  </r>
  <r>
    <n v="8950"/>
    <d v="2017-10-19T00:00:00"/>
    <x v="3"/>
    <x v="9"/>
    <x v="103"/>
    <x v="0"/>
    <x v="0"/>
    <x v="3"/>
    <x v="730"/>
    <x v="3559"/>
    <n v="2"/>
    <n v="-3.52"/>
  </r>
  <r>
    <n v="8951"/>
    <d v="2017-10-19T00:00:00"/>
    <x v="3"/>
    <x v="9"/>
    <x v="103"/>
    <x v="0"/>
    <x v="1"/>
    <x v="11"/>
    <x v="1608"/>
    <x v="5074"/>
    <n v="3"/>
    <n v="-91.76"/>
  </r>
  <r>
    <n v="8952"/>
    <d v="2017-10-19T00:00:00"/>
    <x v="3"/>
    <x v="9"/>
    <x v="55"/>
    <x v="3"/>
    <x v="0"/>
    <x v="3"/>
    <x v="1386"/>
    <x v="3674"/>
    <n v="3"/>
    <n v="13.87"/>
  </r>
  <r>
    <n v="8953"/>
    <d v="2017-10-20T00:00:00"/>
    <x v="3"/>
    <x v="9"/>
    <x v="290"/>
    <x v="10"/>
    <x v="1"/>
    <x v="13"/>
    <x v="444"/>
    <x v="2284"/>
    <n v="2"/>
    <n v="-75.83"/>
  </r>
  <r>
    <n v="8954"/>
    <d v="2017-10-20T00:00:00"/>
    <x v="3"/>
    <x v="9"/>
    <x v="290"/>
    <x v="10"/>
    <x v="0"/>
    <x v="2"/>
    <x v="1266"/>
    <x v="5075"/>
    <n v="2"/>
    <n v="66.540000000000006"/>
  </r>
  <r>
    <n v="8955"/>
    <d v="2017-10-20T00:00:00"/>
    <x v="3"/>
    <x v="9"/>
    <x v="466"/>
    <x v="13"/>
    <x v="0"/>
    <x v="4"/>
    <x v="1185"/>
    <x v="518"/>
    <n v="4"/>
    <n v="4.1399999999999997"/>
  </r>
  <r>
    <n v="8956"/>
    <d v="2017-10-20T00:00:00"/>
    <x v="3"/>
    <x v="9"/>
    <x v="466"/>
    <x v="13"/>
    <x v="0"/>
    <x v="0"/>
    <x v="653"/>
    <x v="418"/>
    <n v="2"/>
    <n v="18.78"/>
  </r>
  <r>
    <n v="8957"/>
    <d v="2017-10-20T00:00:00"/>
    <x v="3"/>
    <x v="9"/>
    <x v="466"/>
    <x v="13"/>
    <x v="0"/>
    <x v="3"/>
    <x v="1223"/>
    <x v="5076"/>
    <n v="5"/>
    <n v="70.010000000000005"/>
  </r>
  <r>
    <n v="8958"/>
    <d v="2017-10-20T00:00:00"/>
    <x v="3"/>
    <x v="9"/>
    <x v="780"/>
    <x v="3"/>
    <x v="0"/>
    <x v="1"/>
    <x v="1491"/>
    <x v="2244"/>
    <n v="1"/>
    <n v="1.8"/>
  </r>
  <r>
    <n v="8959"/>
    <d v="2017-10-20T00:00:00"/>
    <x v="3"/>
    <x v="9"/>
    <x v="780"/>
    <x v="3"/>
    <x v="0"/>
    <x v="3"/>
    <x v="558"/>
    <x v="1056"/>
    <n v="4"/>
    <n v="7.59"/>
  </r>
  <r>
    <n v="8960"/>
    <d v="2017-10-20T00:00:00"/>
    <x v="3"/>
    <x v="9"/>
    <x v="338"/>
    <x v="2"/>
    <x v="0"/>
    <x v="0"/>
    <x v="167"/>
    <x v="1569"/>
    <n v="3"/>
    <n v="15.93"/>
  </r>
  <r>
    <n v="8961"/>
    <d v="2017-10-20T00:00:00"/>
    <x v="3"/>
    <x v="9"/>
    <x v="81"/>
    <x v="20"/>
    <x v="0"/>
    <x v="1"/>
    <x v="1735"/>
    <x v="5077"/>
    <n v="5"/>
    <n v="12.03"/>
  </r>
  <r>
    <n v="8962"/>
    <d v="2017-10-20T00:00:00"/>
    <x v="3"/>
    <x v="9"/>
    <x v="397"/>
    <x v="16"/>
    <x v="0"/>
    <x v="2"/>
    <x v="1142"/>
    <x v="3025"/>
    <n v="2"/>
    <n v="-0.77"/>
  </r>
  <r>
    <n v="8963"/>
    <d v="2017-10-20T00:00:00"/>
    <x v="3"/>
    <x v="9"/>
    <x v="397"/>
    <x v="16"/>
    <x v="0"/>
    <x v="0"/>
    <x v="64"/>
    <x v="4122"/>
    <n v="1"/>
    <n v="2.5"/>
  </r>
  <r>
    <n v="8964"/>
    <d v="2017-10-20T00:00:00"/>
    <x v="3"/>
    <x v="9"/>
    <x v="397"/>
    <x v="16"/>
    <x v="0"/>
    <x v="4"/>
    <x v="531"/>
    <x v="192"/>
    <n v="2"/>
    <n v="1.1100000000000001"/>
  </r>
  <r>
    <n v="8965"/>
    <d v="2017-10-20T00:00:00"/>
    <x v="3"/>
    <x v="9"/>
    <x v="397"/>
    <x v="16"/>
    <x v="1"/>
    <x v="8"/>
    <x v="1031"/>
    <x v="5078"/>
    <n v="4"/>
    <n v="6.04"/>
  </r>
  <r>
    <n v="8966"/>
    <d v="2017-10-20T00:00:00"/>
    <x v="3"/>
    <x v="9"/>
    <x v="168"/>
    <x v="25"/>
    <x v="2"/>
    <x v="6"/>
    <x v="1755"/>
    <x v="1721"/>
    <n v="2"/>
    <n v="1.4"/>
  </r>
  <r>
    <n v="8967"/>
    <d v="2017-10-20T00:00:00"/>
    <x v="3"/>
    <x v="9"/>
    <x v="168"/>
    <x v="25"/>
    <x v="0"/>
    <x v="0"/>
    <x v="689"/>
    <x v="632"/>
    <n v="3"/>
    <n v="4.49"/>
  </r>
  <r>
    <n v="8968"/>
    <d v="2017-10-21T00:00:00"/>
    <x v="3"/>
    <x v="9"/>
    <x v="790"/>
    <x v="16"/>
    <x v="1"/>
    <x v="5"/>
    <x v="160"/>
    <x v="5079"/>
    <n v="3"/>
    <n v="42.75"/>
  </r>
  <r>
    <n v="8969"/>
    <d v="2017-10-21T00:00:00"/>
    <x v="3"/>
    <x v="9"/>
    <x v="790"/>
    <x v="16"/>
    <x v="1"/>
    <x v="8"/>
    <x v="169"/>
    <x v="177"/>
    <n v="3"/>
    <n v="5.14"/>
  </r>
  <r>
    <n v="8970"/>
    <d v="2017-10-21T00:00:00"/>
    <x v="3"/>
    <x v="9"/>
    <x v="421"/>
    <x v="39"/>
    <x v="2"/>
    <x v="6"/>
    <x v="570"/>
    <x v="5080"/>
    <n v="8"/>
    <n v="374.38"/>
  </r>
  <r>
    <n v="8971"/>
    <d v="2017-10-21T00:00:00"/>
    <x v="3"/>
    <x v="9"/>
    <x v="421"/>
    <x v="39"/>
    <x v="1"/>
    <x v="13"/>
    <x v="1036"/>
    <x v="5081"/>
    <n v="1"/>
    <n v="62.91"/>
  </r>
  <r>
    <n v="8972"/>
    <d v="2017-10-21T00:00:00"/>
    <x v="3"/>
    <x v="9"/>
    <x v="105"/>
    <x v="11"/>
    <x v="0"/>
    <x v="0"/>
    <x v="1587"/>
    <x v="193"/>
    <n v="1"/>
    <n v="1.81"/>
  </r>
  <r>
    <n v="8973"/>
    <d v="2017-10-21T00:00:00"/>
    <x v="3"/>
    <x v="9"/>
    <x v="105"/>
    <x v="11"/>
    <x v="1"/>
    <x v="5"/>
    <x v="560"/>
    <x v="626"/>
    <n v="2"/>
    <n v="47.85"/>
  </r>
  <r>
    <n v="8974"/>
    <d v="2017-10-21T00:00:00"/>
    <x v="3"/>
    <x v="9"/>
    <x v="105"/>
    <x v="11"/>
    <x v="2"/>
    <x v="9"/>
    <x v="1286"/>
    <x v="1680"/>
    <n v="2"/>
    <n v="6.75"/>
  </r>
  <r>
    <n v="8975"/>
    <d v="2017-10-21T00:00:00"/>
    <x v="3"/>
    <x v="9"/>
    <x v="548"/>
    <x v="18"/>
    <x v="0"/>
    <x v="2"/>
    <x v="2"/>
    <x v="5082"/>
    <n v="8"/>
    <n v="9.09"/>
  </r>
  <r>
    <n v="8976"/>
    <d v="2017-10-21T00:00:00"/>
    <x v="3"/>
    <x v="9"/>
    <x v="646"/>
    <x v="16"/>
    <x v="0"/>
    <x v="4"/>
    <x v="1650"/>
    <x v="333"/>
    <n v="4"/>
    <n v="2.0099999999999998"/>
  </r>
  <r>
    <n v="8977"/>
    <d v="2017-10-21T00:00:00"/>
    <x v="3"/>
    <x v="9"/>
    <x v="530"/>
    <x v="1"/>
    <x v="0"/>
    <x v="12"/>
    <x v="879"/>
    <x v="664"/>
    <n v="2"/>
    <n v="-62.38"/>
  </r>
  <r>
    <n v="8978"/>
    <d v="2017-10-21T00:00:00"/>
    <x v="3"/>
    <x v="9"/>
    <x v="11"/>
    <x v="12"/>
    <x v="0"/>
    <x v="3"/>
    <x v="1172"/>
    <x v="507"/>
    <n v="1"/>
    <n v="-6.56"/>
  </r>
  <r>
    <n v="8979"/>
    <d v="2017-10-21T00:00:00"/>
    <x v="3"/>
    <x v="9"/>
    <x v="658"/>
    <x v="10"/>
    <x v="0"/>
    <x v="12"/>
    <x v="1718"/>
    <x v="1718"/>
    <n v="2"/>
    <n v="16.16"/>
  </r>
  <r>
    <n v="8980"/>
    <d v="2017-10-21T00:00:00"/>
    <x v="3"/>
    <x v="9"/>
    <x v="658"/>
    <x v="10"/>
    <x v="0"/>
    <x v="0"/>
    <x v="976"/>
    <x v="5083"/>
    <n v="1"/>
    <n v="1.37"/>
  </r>
  <r>
    <n v="8981"/>
    <d v="2017-10-21T00:00:00"/>
    <x v="3"/>
    <x v="9"/>
    <x v="658"/>
    <x v="10"/>
    <x v="0"/>
    <x v="3"/>
    <x v="730"/>
    <x v="3990"/>
    <n v="4"/>
    <n v="-4.97"/>
  </r>
  <r>
    <n v="8982"/>
    <d v="2017-10-21T00:00:00"/>
    <x v="3"/>
    <x v="9"/>
    <x v="773"/>
    <x v="2"/>
    <x v="2"/>
    <x v="6"/>
    <x v="1404"/>
    <x v="5084"/>
    <n v="2"/>
    <n v="-77"/>
  </r>
  <r>
    <n v="8983"/>
    <d v="2017-10-21T00:00:00"/>
    <x v="3"/>
    <x v="9"/>
    <x v="773"/>
    <x v="2"/>
    <x v="0"/>
    <x v="2"/>
    <x v="1750"/>
    <x v="5085"/>
    <n v="3"/>
    <n v="-4.46"/>
  </r>
  <r>
    <n v="8984"/>
    <d v="2017-10-21T00:00:00"/>
    <x v="3"/>
    <x v="9"/>
    <x v="403"/>
    <x v="21"/>
    <x v="0"/>
    <x v="3"/>
    <x v="871"/>
    <x v="5086"/>
    <n v="6"/>
    <n v="19.41"/>
  </r>
  <r>
    <n v="8985"/>
    <d v="2017-10-21T00:00:00"/>
    <x v="3"/>
    <x v="9"/>
    <x v="403"/>
    <x v="21"/>
    <x v="0"/>
    <x v="3"/>
    <x v="878"/>
    <x v="5087"/>
    <n v="5"/>
    <n v="10.51"/>
  </r>
  <r>
    <n v="8986"/>
    <d v="2017-10-22T00:00:00"/>
    <x v="3"/>
    <x v="9"/>
    <x v="398"/>
    <x v="20"/>
    <x v="2"/>
    <x v="16"/>
    <x v="1696"/>
    <x v="5088"/>
    <n v="4"/>
    <n v="3919.99"/>
  </r>
  <r>
    <n v="8987"/>
    <d v="2017-10-22T00:00:00"/>
    <x v="3"/>
    <x v="9"/>
    <x v="398"/>
    <x v="20"/>
    <x v="2"/>
    <x v="6"/>
    <x v="1313"/>
    <x v="5089"/>
    <n v="8"/>
    <n v="647.89"/>
  </r>
  <r>
    <n v="8988"/>
    <d v="2017-10-22T00:00:00"/>
    <x v="3"/>
    <x v="9"/>
    <x v="398"/>
    <x v="20"/>
    <x v="0"/>
    <x v="10"/>
    <x v="681"/>
    <x v="3172"/>
    <n v="5"/>
    <n v="28.76"/>
  </r>
  <r>
    <n v="8989"/>
    <d v="2017-10-22T00:00:00"/>
    <x v="3"/>
    <x v="9"/>
    <x v="398"/>
    <x v="20"/>
    <x v="2"/>
    <x v="6"/>
    <x v="1244"/>
    <x v="5090"/>
    <n v="1"/>
    <n v="0.53"/>
  </r>
  <r>
    <n v="8990"/>
    <d v="2017-10-22T00:00:00"/>
    <x v="3"/>
    <x v="9"/>
    <x v="17"/>
    <x v="11"/>
    <x v="1"/>
    <x v="13"/>
    <x v="436"/>
    <x v="3335"/>
    <n v="5"/>
    <n v="-120.51"/>
  </r>
  <r>
    <n v="8991"/>
    <d v="2017-10-22T00:00:00"/>
    <x v="3"/>
    <x v="9"/>
    <x v="280"/>
    <x v="39"/>
    <x v="0"/>
    <x v="2"/>
    <x v="1536"/>
    <x v="5091"/>
    <n v="3"/>
    <n v="23.32"/>
  </r>
  <r>
    <n v="8992"/>
    <d v="2017-10-22T00:00:00"/>
    <x v="3"/>
    <x v="9"/>
    <x v="280"/>
    <x v="39"/>
    <x v="1"/>
    <x v="13"/>
    <x v="296"/>
    <x v="5092"/>
    <n v="2"/>
    <n v="54.78"/>
  </r>
  <r>
    <n v="8993"/>
    <d v="2017-10-22T00:00:00"/>
    <x v="3"/>
    <x v="9"/>
    <x v="152"/>
    <x v="39"/>
    <x v="0"/>
    <x v="4"/>
    <x v="72"/>
    <x v="73"/>
    <n v="4"/>
    <n v="12.03"/>
  </r>
  <r>
    <n v="8994"/>
    <d v="2017-10-22T00:00:00"/>
    <x v="3"/>
    <x v="9"/>
    <x v="276"/>
    <x v="26"/>
    <x v="0"/>
    <x v="3"/>
    <x v="1661"/>
    <x v="599"/>
    <n v="4"/>
    <n v="-2.5299999999999998"/>
  </r>
  <r>
    <n v="8995"/>
    <d v="2017-10-22T00:00:00"/>
    <x v="3"/>
    <x v="9"/>
    <x v="276"/>
    <x v="26"/>
    <x v="1"/>
    <x v="5"/>
    <x v="940"/>
    <x v="3457"/>
    <n v="4"/>
    <n v="-28.96"/>
  </r>
  <r>
    <n v="8996"/>
    <d v="2017-10-22T00:00:00"/>
    <x v="3"/>
    <x v="9"/>
    <x v="44"/>
    <x v="2"/>
    <x v="2"/>
    <x v="6"/>
    <x v="383"/>
    <x v="5068"/>
    <n v="5"/>
    <n v="-6.54"/>
  </r>
  <r>
    <n v="8997"/>
    <d v="2017-10-22T00:00:00"/>
    <x v="3"/>
    <x v="9"/>
    <x v="44"/>
    <x v="2"/>
    <x v="0"/>
    <x v="10"/>
    <x v="1493"/>
    <x v="1214"/>
    <n v="4"/>
    <n v="11.09"/>
  </r>
  <r>
    <n v="8998"/>
    <d v="2017-10-23T00:00:00"/>
    <x v="3"/>
    <x v="9"/>
    <x v="791"/>
    <x v="16"/>
    <x v="2"/>
    <x v="6"/>
    <x v="548"/>
    <x v="5093"/>
    <n v="3"/>
    <n v="107.99"/>
  </r>
  <r>
    <n v="8999"/>
    <d v="2017-10-23T00:00:00"/>
    <x v="3"/>
    <x v="9"/>
    <x v="520"/>
    <x v="20"/>
    <x v="0"/>
    <x v="0"/>
    <x v="1842"/>
    <x v="825"/>
    <n v="2"/>
    <n v="5.66"/>
  </r>
  <r>
    <n v="9000"/>
    <d v="2017-10-23T00:00:00"/>
    <x v="3"/>
    <x v="9"/>
    <x v="520"/>
    <x v="20"/>
    <x v="0"/>
    <x v="0"/>
    <x v="1018"/>
    <x v="2183"/>
    <n v="5"/>
    <n v="11.88"/>
  </r>
  <r>
    <n v="9001"/>
    <d v="2017-10-23T00:00:00"/>
    <x v="3"/>
    <x v="9"/>
    <x v="520"/>
    <x v="20"/>
    <x v="1"/>
    <x v="8"/>
    <x v="734"/>
    <x v="5094"/>
    <n v="11"/>
    <n v="29.01"/>
  </r>
  <r>
    <n v="9002"/>
    <d v="2017-10-23T00:00:00"/>
    <x v="3"/>
    <x v="9"/>
    <x v="520"/>
    <x v="20"/>
    <x v="2"/>
    <x v="6"/>
    <x v="441"/>
    <x v="186"/>
    <n v="3"/>
    <n v="10.050000000000001"/>
  </r>
  <r>
    <n v="9003"/>
    <d v="2017-10-23T00:00:00"/>
    <x v="3"/>
    <x v="9"/>
    <x v="406"/>
    <x v="0"/>
    <x v="0"/>
    <x v="3"/>
    <x v="56"/>
    <x v="2028"/>
    <n v="3"/>
    <n v="-6.24"/>
  </r>
  <r>
    <n v="9004"/>
    <d v="2017-10-23T00:00:00"/>
    <x v="3"/>
    <x v="9"/>
    <x v="406"/>
    <x v="0"/>
    <x v="2"/>
    <x v="6"/>
    <x v="1719"/>
    <x v="3445"/>
    <n v="5"/>
    <n v="51.5"/>
  </r>
  <r>
    <n v="9005"/>
    <d v="2017-10-23T00:00:00"/>
    <x v="3"/>
    <x v="9"/>
    <x v="406"/>
    <x v="0"/>
    <x v="0"/>
    <x v="4"/>
    <x v="806"/>
    <x v="1207"/>
    <n v="3"/>
    <n v="0.9"/>
  </r>
  <r>
    <n v="9006"/>
    <d v="2017-10-23T00:00:00"/>
    <x v="3"/>
    <x v="9"/>
    <x v="516"/>
    <x v="0"/>
    <x v="0"/>
    <x v="3"/>
    <x v="999"/>
    <x v="2326"/>
    <n v="3"/>
    <n v="-15.13"/>
  </r>
  <r>
    <n v="9007"/>
    <d v="2017-10-23T00:00:00"/>
    <x v="3"/>
    <x v="9"/>
    <x v="516"/>
    <x v="0"/>
    <x v="0"/>
    <x v="2"/>
    <x v="1187"/>
    <x v="5095"/>
    <n v="1"/>
    <n v="1.2"/>
  </r>
  <r>
    <n v="9008"/>
    <d v="2017-10-23T00:00:00"/>
    <x v="3"/>
    <x v="9"/>
    <x v="516"/>
    <x v="0"/>
    <x v="2"/>
    <x v="9"/>
    <x v="925"/>
    <x v="5096"/>
    <n v="1"/>
    <n v="-2.0699999999999998"/>
  </r>
  <r>
    <n v="9009"/>
    <d v="2017-10-23T00:00:00"/>
    <x v="3"/>
    <x v="9"/>
    <x v="516"/>
    <x v="0"/>
    <x v="0"/>
    <x v="2"/>
    <x v="144"/>
    <x v="669"/>
    <n v="4"/>
    <n v="-58.31"/>
  </r>
  <r>
    <n v="9010"/>
    <d v="2017-10-23T00:00:00"/>
    <x v="3"/>
    <x v="9"/>
    <x v="512"/>
    <x v="43"/>
    <x v="1"/>
    <x v="13"/>
    <x v="278"/>
    <x v="5097"/>
    <n v="4"/>
    <n v="-13.76"/>
  </r>
  <r>
    <n v="9011"/>
    <d v="2017-10-23T00:00:00"/>
    <x v="3"/>
    <x v="9"/>
    <x v="512"/>
    <x v="43"/>
    <x v="1"/>
    <x v="8"/>
    <x v="1756"/>
    <x v="555"/>
    <n v="4"/>
    <n v="14.7"/>
  </r>
  <r>
    <n v="9012"/>
    <d v="2017-10-23T00:00:00"/>
    <x v="3"/>
    <x v="9"/>
    <x v="512"/>
    <x v="43"/>
    <x v="1"/>
    <x v="8"/>
    <x v="888"/>
    <x v="2355"/>
    <n v="2"/>
    <n v="50.56"/>
  </r>
  <r>
    <n v="9013"/>
    <d v="2017-10-23T00:00:00"/>
    <x v="3"/>
    <x v="9"/>
    <x v="512"/>
    <x v="43"/>
    <x v="1"/>
    <x v="13"/>
    <x v="1637"/>
    <x v="3056"/>
    <n v="3"/>
    <n v="-127.58"/>
  </r>
  <r>
    <n v="9014"/>
    <d v="2017-10-23T00:00:00"/>
    <x v="3"/>
    <x v="9"/>
    <x v="512"/>
    <x v="43"/>
    <x v="0"/>
    <x v="0"/>
    <x v="850"/>
    <x v="5098"/>
    <n v="8"/>
    <n v="21.29"/>
  </r>
  <r>
    <n v="9015"/>
    <d v="2017-10-23T00:00:00"/>
    <x v="3"/>
    <x v="9"/>
    <x v="512"/>
    <x v="43"/>
    <x v="0"/>
    <x v="12"/>
    <x v="1246"/>
    <x v="4996"/>
    <n v="1"/>
    <n v="0.67"/>
  </r>
  <r>
    <n v="9016"/>
    <d v="2017-10-24T00:00:00"/>
    <x v="3"/>
    <x v="9"/>
    <x v="487"/>
    <x v="0"/>
    <x v="1"/>
    <x v="13"/>
    <x v="848"/>
    <x v="5099"/>
    <n v="5"/>
    <n v="-81.31"/>
  </r>
  <r>
    <n v="9017"/>
    <d v="2017-10-24T00:00:00"/>
    <x v="3"/>
    <x v="9"/>
    <x v="246"/>
    <x v="29"/>
    <x v="0"/>
    <x v="7"/>
    <x v="78"/>
    <x v="2410"/>
    <n v="4"/>
    <n v="5.26"/>
  </r>
  <r>
    <n v="9018"/>
    <d v="2017-10-26T00:00:00"/>
    <x v="3"/>
    <x v="9"/>
    <x v="194"/>
    <x v="28"/>
    <x v="2"/>
    <x v="9"/>
    <x v="1474"/>
    <x v="2357"/>
    <n v="1"/>
    <n v="6.8"/>
  </r>
  <r>
    <n v="9019"/>
    <d v="2017-10-26T00:00:00"/>
    <x v="3"/>
    <x v="9"/>
    <x v="194"/>
    <x v="28"/>
    <x v="0"/>
    <x v="1"/>
    <x v="1459"/>
    <x v="1059"/>
    <n v="2"/>
    <n v="2.96"/>
  </r>
  <r>
    <n v="9020"/>
    <d v="2017-10-26T00:00:00"/>
    <x v="3"/>
    <x v="9"/>
    <x v="635"/>
    <x v="6"/>
    <x v="1"/>
    <x v="13"/>
    <x v="495"/>
    <x v="5100"/>
    <n v="5"/>
    <n v="60.66"/>
  </r>
  <r>
    <n v="9021"/>
    <d v="2017-10-26T00:00:00"/>
    <x v="3"/>
    <x v="9"/>
    <x v="635"/>
    <x v="6"/>
    <x v="0"/>
    <x v="10"/>
    <x v="1577"/>
    <x v="5101"/>
    <n v="7"/>
    <n v="113.21"/>
  </r>
  <r>
    <n v="9022"/>
    <d v="2017-10-26T00:00:00"/>
    <x v="3"/>
    <x v="9"/>
    <x v="678"/>
    <x v="2"/>
    <x v="2"/>
    <x v="6"/>
    <x v="1603"/>
    <x v="511"/>
    <n v="1"/>
    <n v="-13.33"/>
  </r>
  <r>
    <n v="9023"/>
    <d v="2017-10-26T00:00:00"/>
    <x v="3"/>
    <x v="9"/>
    <x v="678"/>
    <x v="2"/>
    <x v="0"/>
    <x v="3"/>
    <x v="164"/>
    <x v="5102"/>
    <n v="7"/>
    <n v="-65.150000000000006"/>
  </r>
  <r>
    <n v="9024"/>
    <d v="2017-10-26T00:00:00"/>
    <x v="3"/>
    <x v="9"/>
    <x v="509"/>
    <x v="2"/>
    <x v="0"/>
    <x v="3"/>
    <x v="1315"/>
    <x v="447"/>
    <n v="3"/>
    <n v="-27.74"/>
  </r>
  <r>
    <n v="9025"/>
    <d v="2017-10-26T00:00:00"/>
    <x v="3"/>
    <x v="9"/>
    <x v="509"/>
    <x v="2"/>
    <x v="2"/>
    <x v="6"/>
    <x v="1576"/>
    <x v="5103"/>
    <n v="5"/>
    <n v="19.78"/>
  </r>
  <r>
    <n v="9026"/>
    <d v="2017-10-26T00:00:00"/>
    <x v="3"/>
    <x v="9"/>
    <x v="509"/>
    <x v="2"/>
    <x v="0"/>
    <x v="1"/>
    <x v="1786"/>
    <x v="1195"/>
    <n v="5"/>
    <n v="4.9800000000000004"/>
  </r>
  <r>
    <n v="9027"/>
    <d v="2017-10-26T00:00:00"/>
    <x v="3"/>
    <x v="9"/>
    <x v="499"/>
    <x v="0"/>
    <x v="0"/>
    <x v="2"/>
    <x v="982"/>
    <x v="5104"/>
    <n v="2"/>
    <n v="5.56"/>
  </r>
  <r>
    <n v="9028"/>
    <d v="2017-10-27T00:00:00"/>
    <x v="3"/>
    <x v="9"/>
    <x v="338"/>
    <x v="1"/>
    <x v="0"/>
    <x v="4"/>
    <x v="793"/>
    <x v="1644"/>
    <n v="3"/>
    <n v="2.21"/>
  </r>
  <r>
    <n v="9029"/>
    <d v="2017-10-27T00:00:00"/>
    <x v="3"/>
    <x v="9"/>
    <x v="338"/>
    <x v="1"/>
    <x v="2"/>
    <x v="6"/>
    <x v="826"/>
    <x v="2365"/>
    <n v="2"/>
    <n v="2.04"/>
  </r>
  <r>
    <n v="9030"/>
    <d v="2017-10-27T00:00:00"/>
    <x v="3"/>
    <x v="9"/>
    <x v="4"/>
    <x v="3"/>
    <x v="1"/>
    <x v="11"/>
    <x v="28"/>
    <x v="3163"/>
    <n v="5"/>
    <n v="6.55"/>
  </r>
  <r>
    <n v="9031"/>
    <d v="2017-10-27T00:00:00"/>
    <x v="3"/>
    <x v="9"/>
    <x v="4"/>
    <x v="3"/>
    <x v="2"/>
    <x v="6"/>
    <x v="1249"/>
    <x v="1726"/>
    <n v="4"/>
    <n v="34.74"/>
  </r>
  <r>
    <n v="9032"/>
    <d v="2017-10-27T00:00:00"/>
    <x v="3"/>
    <x v="9"/>
    <x v="562"/>
    <x v="0"/>
    <x v="0"/>
    <x v="10"/>
    <x v="1493"/>
    <x v="254"/>
    <n v="2"/>
    <n v="5.54"/>
  </r>
  <r>
    <n v="9033"/>
    <d v="2017-10-27T00:00:00"/>
    <x v="3"/>
    <x v="9"/>
    <x v="562"/>
    <x v="0"/>
    <x v="0"/>
    <x v="0"/>
    <x v="74"/>
    <x v="174"/>
    <n v="2"/>
    <n v="2.64"/>
  </r>
  <r>
    <n v="9034"/>
    <d v="2017-10-27T00:00:00"/>
    <x v="3"/>
    <x v="9"/>
    <x v="140"/>
    <x v="3"/>
    <x v="1"/>
    <x v="13"/>
    <x v="444"/>
    <x v="5105"/>
    <n v="1"/>
    <n v="9.48"/>
  </r>
  <r>
    <n v="9035"/>
    <d v="2017-10-27T00:00:00"/>
    <x v="3"/>
    <x v="9"/>
    <x v="140"/>
    <x v="3"/>
    <x v="2"/>
    <x v="6"/>
    <x v="227"/>
    <x v="3197"/>
    <n v="5"/>
    <n v="7.2"/>
  </r>
  <r>
    <n v="9036"/>
    <d v="2017-10-27T00:00:00"/>
    <x v="3"/>
    <x v="9"/>
    <x v="581"/>
    <x v="12"/>
    <x v="0"/>
    <x v="0"/>
    <x v="1033"/>
    <x v="3538"/>
    <n v="1"/>
    <n v="16.23"/>
  </r>
  <r>
    <n v="9037"/>
    <d v="2017-10-27T00:00:00"/>
    <x v="3"/>
    <x v="9"/>
    <x v="555"/>
    <x v="16"/>
    <x v="0"/>
    <x v="0"/>
    <x v="371"/>
    <x v="5106"/>
    <n v="7"/>
    <n v="20.58"/>
  </r>
  <r>
    <n v="9038"/>
    <d v="2017-10-27T00:00:00"/>
    <x v="3"/>
    <x v="9"/>
    <x v="555"/>
    <x v="16"/>
    <x v="0"/>
    <x v="3"/>
    <x v="248"/>
    <x v="4967"/>
    <n v="3"/>
    <n v="-3.92"/>
  </r>
  <r>
    <n v="9039"/>
    <d v="2017-10-27T00:00:00"/>
    <x v="3"/>
    <x v="9"/>
    <x v="555"/>
    <x v="16"/>
    <x v="0"/>
    <x v="4"/>
    <x v="9"/>
    <x v="1369"/>
    <n v="3"/>
    <n v="0.57999999999999996"/>
  </r>
  <r>
    <n v="9040"/>
    <d v="2017-10-28T00:00:00"/>
    <x v="3"/>
    <x v="9"/>
    <x v="604"/>
    <x v="20"/>
    <x v="0"/>
    <x v="10"/>
    <x v="1270"/>
    <x v="972"/>
    <n v="2"/>
    <n v="23.99"/>
  </r>
  <r>
    <n v="9041"/>
    <d v="2017-10-28T00:00:00"/>
    <x v="3"/>
    <x v="9"/>
    <x v="348"/>
    <x v="0"/>
    <x v="2"/>
    <x v="9"/>
    <x v="623"/>
    <x v="2499"/>
    <n v="2"/>
    <n v="-2.7"/>
  </r>
  <r>
    <n v="9042"/>
    <d v="2017-10-28T00:00:00"/>
    <x v="3"/>
    <x v="9"/>
    <x v="348"/>
    <x v="0"/>
    <x v="0"/>
    <x v="0"/>
    <x v="684"/>
    <x v="143"/>
    <n v="3"/>
    <n v="5.44"/>
  </r>
  <r>
    <n v="9043"/>
    <d v="2017-10-28T00:00:00"/>
    <x v="3"/>
    <x v="9"/>
    <x v="348"/>
    <x v="0"/>
    <x v="2"/>
    <x v="9"/>
    <x v="665"/>
    <x v="2611"/>
    <n v="2"/>
    <n v="-3.27"/>
  </r>
  <r>
    <n v="9044"/>
    <d v="2017-10-28T00:00:00"/>
    <x v="3"/>
    <x v="9"/>
    <x v="744"/>
    <x v="25"/>
    <x v="1"/>
    <x v="8"/>
    <x v="866"/>
    <x v="2793"/>
    <n v="3"/>
    <n v="15.59"/>
  </r>
  <r>
    <n v="9045"/>
    <d v="2017-10-28T00:00:00"/>
    <x v="3"/>
    <x v="9"/>
    <x v="744"/>
    <x v="25"/>
    <x v="0"/>
    <x v="2"/>
    <x v="554"/>
    <x v="2391"/>
    <n v="2"/>
    <n v="-29.44"/>
  </r>
  <r>
    <n v="9046"/>
    <d v="2017-10-28T00:00:00"/>
    <x v="3"/>
    <x v="9"/>
    <x v="744"/>
    <x v="25"/>
    <x v="0"/>
    <x v="0"/>
    <x v="1564"/>
    <x v="1839"/>
    <n v="3"/>
    <n v="16.18"/>
  </r>
  <r>
    <n v="9047"/>
    <d v="2017-10-28T00:00:00"/>
    <x v="3"/>
    <x v="9"/>
    <x v="52"/>
    <x v="32"/>
    <x v="0"/>
    <x v="1"/>
    <x v="913"/>
    <x v="1888"/>
    <n v="3"/>
    <n v="10.31"/>
  </r>
  <r>
    <n v="9048"/>
    <d v="2017-10-29T00:00:00"/>
    <x v="3"/>
    <x v="9"/>
    <x v="169"/>
    <x v="20"/>
    <x v="0"/>
    <x v="0"/>
    <x v="1357"/>
    <x v="5107"/>
    <n v="8"/>
    <n v="22.54"/>
  </r>
  <r>
    <n v="9049"/>
    <d v="2017-10-30T00:00:00"/>
    <x v="3"/>
    <x v="9"/>
    <x v="638"/>
    <x v="22"/>
    <x v="1"/>
    <x v="8"/>
    <x v="1521"/>
    <x v="99"/>
    <n v="2"/>
    <n v="3.66"/>
  </r>
  <r>
    <n v="9050"/>
    <d v="2017-10-30T00:00:00"/>
    <x v="3"/>
    <x v="9"/>
    <x v="147"/>
    <x v="22"/>
    <x v="0"/>
    <x v="3"/>
    <x v="1315"/>
    <x v="1935"/>
    <n v="3"/>
    <n v="27.74"/>
  </r>
  <r>
    <n v="9051"/>
    <d v="2017-10-30T00:00:00"/>
    <x v="3"/>
    <x v="9"/>
    <x v="147"/>
    <x v="22"/>
    <x v="0"/>
    <x v="3"/>
    <x v="1296"/>
    <x v="670"/>
    <n v="2"/>
    <n v="5.21"/>
  </r>
  <r>
    <n v="9052"/>
    <d v="2017-10-30T00:00:00"/>
    <x v="3"/>
    <x v="9"/>
    <x v="295"/>
    <x v="3"/>
    <x v="0"/>
    <x v="1"/>
    <x v="1225"/>
    <x v="5108"/>
    <n v="6"/>
    <n v="20.61"/>
  </r>
  <r>
    <n v="9053"/>
    <d v="2017-10-30T00:00:00"/>
    <x v="3"/>
    <x v="9"/>
    <x v="295"/>
    <x v="3"/>
    <x v="2"/>
    <x v="6"/>
    <x v="446"/>
    <x v="1289"/>
    <n v="2"/>
    <n v="16.7"/>
  </r>
  <r>
    <n v="9054"/>
    <d v="2017-10-30T00:00:00"/>
    <x v="3"/>
    <x v="9"/>
    <x v="295"/>
    <x v="3"/>
    <x v="0"/>
    <x v="0"/>
    <x v="1830"/>
    <x v="5109"/>
    <n v="2"/>
    <n v="3.71"/>
  </r>
  <r>
    <n v="9055"/>
    <d v="2017-10-30T00:00:00"/>
    <x v="3"/>
    <x v="9"/>
    <x v="295"/>
    <x v="3"/>
    <x v="1"/>
    <x v="5"/>
    <x v="1322"/>
    <x v="5110"/>
    <n v="1"/>
    <n v="-0.9"/>
  </r>
  <r>
    <n v="9056"/>
    <d v="2017-10-30T00:00:00"/>
    <x v="3"/>
    <x v="9"/>
    <x v="295"/>
    <x v="3"/>
    <x v="0"/>
    <x v="4"/>
    <x v="29"/>
    <x v="29"/>
    <n v="5"/>
    <n v="6.57"/>
  </r>
  <r>
    <n v="9057"/>
    <d v="2017-10-30T00:00:00"/>
    <x v="3"/>
    <x v="9"/>
    <x v="295"/>
    <x v="3"/>
    <x v="0"/>
    <x v="12"/>
    <x v="1411"/>
    <x v="5111"/>
    <n v="14"/>
    <n v="510.64"/>
  </r>
  <r>
    <n v="9058"/>
    <d v="2017-10-30T00:00:00"/>
    <x v="3"/>
    <x v="9"/>
    <x v="260"/>
    <x v="2"/>
    <x v="0"/>
    <x v="0"/>
    <x v="1388"/>
    <x v="1315"/>
    <n v="4"/>
    <n v="7.26"/>
  </r>
  <r>
    <n v="9059"/>
    <d v="2017-10-30T00:00:00"/>
    <x v="3"/>
    <x v="9"/>
    <x v="260"/>
    <x v="2"/>
    <x v="1"/>
    <x v="8"/>
    <x v="289"/>
    <x v="5112"/>
    <n v="2"/>
    <n v="0.99"/>
  </r>
  <r>
    <n v="9060"/>
    <d v="2017-10-30T00:00:00"/>
    <x v="3"/>
    <x v="9"/>
    <x v="260"/>
    <x v="2"/>
    <x v="0"/>
    <x v="2"/>
    <x v="132"/>
    <x v="2126"/>
    <n v="2"/>
    <n v="-2.5099999999999998"/>
  </r>
  <r>
    <n v="9061"/>
    <d v="2017-10-30T00:00:00"/>
    <x v="3"/>
    <x v="9"/>
    <x v="260"/>
    <x v="2"/>
    <x v="2"/>
    <x v="9"/>
    <x v="1151"/>
    <x v="5113"/>
    <n v="7"/>
    <n v="-55.3"/>
  </r>
  <r>
    <n v="9062"/>
    <d v="2017-10-30T00:00:00"/>
    <x v="3"/>
    <x v="9"/>
    <x v="232"/>
    <x v="22"/>
    <x v="1"/>
    <x v="5"/>
    <x v="707"/>
    <x v="1975"/>
    <n v="2"/>
    <n v="-6.1"/>
  </r>
  <r>
    <n v="9063"/>
    <d v="2017-10-30T00:00:00"/>
    <x v="3"/>
    <x v="9"/>
    <x v="232"/>
    <x v="22"/>
    <x v="1"/>
    <x v="5"/>
    <x v="796"/>
    <x v="5114"/>
    <n v="8"/>
    <n v="-23.04"/>
  </r>
  <r>
    <n v="9064"/>
    <d v="2017-10-30T00:00:00"/>
    <x v="3"/>
    <x v="9"/>
    <x v="232"/>
    <x v="22"/>
    <x v="1"/>
    <x v="11"/>
    <x v="384"/>
    <x v="766"/>
    <n v="2"/>
    <n v="38"/>
  </r>
  <r>
    <n v="9065"/>
    <d v="2017-10-30T00:00:00"/>
    <x v="3"/>
    <x v="9"/>
    <x v="371"/>
    <x v="0"/>
    <x v="1"/>
    <x v="8"/>
    <x v="1115"/>
    <x v="3049"/>
    <n v="2"/>
    <n v="-8.5"/>
  </r>
  <r>
    <n v="9066"/>
    <d v="2017-10-30T00:00:00"/>
    <x v="3"/>
    <x v="9"/>
    <x v="371"/>
    <x v="0"/>
    <x v="1"/>
    <x v="13"/>
    <x v="476"/>
    <x v="5115"/>
    <n v="2"/>
    <n v="-68.13"/>
  </r>
  <r>
    <n v="9067"/>
    <d v="2017-10-30T00:00:00"/>
    <x v="3"/>
    <x v="9"/>
    <x v="371"/>
    <x v="0"/>
    <x v="0"/>
    <x v="2"/>
    <x v="350"/>
    <x v="5116"/>
    <n v="6"/>
    <n v="4.0599999999999996"/>
  </r>
  <r>
    <n v="9068"/>
    <d v="2017-10-30T00:00:00"/>
    <x v="3"/>
    <x v="9"/>
    <x v="476"/>
    <x v="5"/>
    <x v="0"/>
    <x v="2"/>
    <x v="835"/>
    <x v="1715"/>
    <n v="7"/>
    <n v="4.24"/>
  </r>
  <r>
    <n v="9069"/>
    <d v="2017-10-30T00:00:00"/>
    <x v="3"/>
    <x v="9"/>
    <x v="476"/>
    <x v="5"/>
    <x v="0"/>
    <x v="14"/>
    <x v="1342"/>
    <x v="1938"/>
    <n v="2"/>
    <n v="10.52"/>
  </r>
  <r>
    <n v="9070"/>
    <d v="2017-10-30T00:00:00"/>
    <x v="3"/>
    <x v="9"/>
    <x v="476"/>
    <x v="5"/>
    <x v="1"/>
    <x v="5"/>
    <x v="633"/>
    <x v="5117"/>
    <n v="1"/>
    <n v="9.16"/>
  </r>
  <r>
    <n v="9071"/>
    <d v="2017-10-30T00:00:00"/>
    <x v="3"/>
    <x v="9"/>
    <x v="476"/>
    <x v="5"/>
    <x v="0"/>
    <x v="1"/>
    <x v="228"/>
    <x v="3159"/>
    <n v="8"/>
    <n v="14.4"/>
  </r>
  <r>
    <n v="9072"/>
    <d v="2017-10-31T00:00:00"/>
    <x v="3"/>
    <x v="9"/>
    <x v="303"/>
    <x v="0"/>
    <x v="0"/>
    <x v="4"/>
    <x v="368"/>
    <x v="607"/>
    <n v="2"/>
    <n v="0.59"/>
  </r>
  <r>
    <n v="9073"/>
    <d v="2017-10-31T00:00:00"/>
    <x v="3"/>
    <x v="9"/>
    <x v="563"/>
    <x v="1"/>
    <x v="2"/>
    <x v="6"/>
    <x v="1517"/>
    <x v="5118"/>
    <n v="4"/>
    <n v="38.159999999999997"/>
  </r>
  <r>
    <n v="9074"/>
    <d v="2017-10-31T00:00:00"/>
    <x v="3"/>
    <x v="9"/>
    <x v="563"/>
    <x v="1"/>
    <x v="0"/>
    <x v="10"/>
    <x v="1531"/>
    <x v="235"/>
    <n v="3"/>
    <n v="3.22"/>
  </r>
  <r>
    <n v="9075"/>
    <d v="2017-11-01T00:00:00"/>
    <x v="3"/>
    <x v="10"/>
    <x v="582"/>
    <x v="22"/>
    <x v="0"/>
    <x v="3"/>
    <x v="898"/>
    <x v="3249"/>
    <n v="5"/>
    <n v="7.85"/>
  </r>
  <r>
    <n v="9076"/>
    <d v="2017-11-01T00:00:00"/>
    <x v="3"/>
    <x v="10"/>
    <x v="582"/>
    <x v="22"/>
    <x v="1"/>
    <x v="13"/>
    <x v="230"/>
    <x v="5119"/>
    <n v="9"/>
    <n v="239.91"/>
  </r>
  <r>
    <n v="9077"/>
    <d v="2017-11-01T00:00:00"/>
    <x v="3"/>
    <x v="10"/>
    <x v="394"/>
    <x v="32"/>
    <x v="0"/>
    <x v="0"/>
    <x v="1656"/>
    <x v="4091"/>
    <n v="10"/>
    <n v="91.06"/>
  </r>
  <r>
    <n v="9078"/>
    <d v="2017-11-01T00:00:00"/>
    <x v="3"/>
    <x v="10"/>
    <x v="394"/>
    <x v="32"/>
    <x v="0"/>
    <x v="0"/>
    <x v="1025"/>
    <x v="3171"/>
    <n v="1"/>
    <n v="20.09"/>
  </r>
  <r>
    <n v="9079"/>
    <d v="2017-11-02T00:00:00"/>
    <x v="3"/>
    <x v="10"/>
    <x v="484"/>
    <x v="22"/>
    <x v="0"/>
    <x v="0"/>
    <x v="1236"/>
    <x v="5120"/>
    <n v="5"/>
    <n v="10.73"/>
  </r>
  <r>
    <n v="9080"/>
    <d v="2017-11-02T00:00:00"/>
    <x v="3"/>
    <x v="10"/>
    <x v="666"/>
    <x v="42"/>
    <x v="0"/>
    <x v="7"/>
    <x v="78"/>
    <x v="459"/>
    <n v="3"/>
    <n v="9.1199999999999992"/>
  </r>
  <r>
    <n v="9081"/>
    <d v="2017-11-02T00:00:00"/>
    <x v="3"/>
    <x v="10"/>
    <x v="666"/>
    <x v="42"/>
    <x v="0"/>
    <x v="4"/>
    <x v="202"/>
    <x v="5121"/>
    <n v="6"/>
    <n v="9.17"/>
  </r>
  <r>
    <n v="9082"/>
    <d v="2017-11-02T00:00:00"/>
    <x v="3"/>
    <x v="10"/>
    <x v="483"/>
    <x v="3"/>
    <x v="0"/>
    <x v="10"/>
    <x v="944"/>
    <x v="5122"/>
    <n v="7"/>
    <n v="38.29"/>
  </r>
  <r>
    <n v="9083"/>
    <d v="2017-11-02T00:00:00"/>
    <x v="3"/>
    <x v="10"/>
    <x v="483"/>
    <x v="3"/>
    <x v="0"/>
    <x v="4"/>
    <x v="510"/>
    <x v="4743"/>
    <n v="5"/>
    <n v="4.22"/>
  </r>
  <r>
    <n v="9084"/>
    <d v="2017-11-02T00:00:00"/>
    <x v="3"/>
    <x v="10"/>
    <x v="483"/>
    <x v="3"/>
    <x v="0"/>
    <x v="3"/>
    <x v="1583"/>
    <x v="2791"/>
    <n v="6"/>
    <n v="206.62"/>
  </r>
  <r>
    <n v="9085"/>
    <d v="2017-11-02T00:00:00"/>
    <x v="3"/>
    <x v="10"/>
    <x v="483"/>
    <x v="3"/>
    <x v="0"/>
    <x v="7"/>
    <x v="690"/>
    <x v="614"/>
    <n v="3"/>
    <n v="0.17"/>
  </r>
  <r>
    <n v="9086"/>
    <d v="2017-11-02T00:00:00"/>
    <x v="3"/>
    <x v="10"/>
    <x v="483"/>
    <x v="3"/>
    <x v="1"/>
    <x v="8"/>
    <x v="200"/>
    <x v="4280"/>
    <n v="3"/>
    <n v="10.51"/>
  </r>
  <r>
    <n v="9087"/>
    <d v="2017-11-02T00:00:00"/>
    <x v="3"/>
    <x v="10"/>
    <x v="483"/>
    <x v="3"/>
    <x v="0"/>
    <x v="2"/>
    <x v="242"/>
    <x v="5123"/>
    <n v="7"/>
    <n v="22.63"/>
  </r>
  <r>
    <n v="9088"/>
    <d v="2017-11-02T00:00:00"/>
    <x v="3"/>
    <x v="10"/>
    <x v="559"/>
    <x v="5"/>
    <x v="0"/>
    <x v="10"/>
    <x v="905"/>
    <x v="5124"/>
    <n v="2"/>
    <n v="2.61"/>
  </r>
  <r>
    <n v="9089"/>
    <d v="2017-11-02T00:00:00"/>
    <x v="3"/>
    <x v="10"/>
    <x v="559"/>
    <x v="5"/>
    <x v="1"/>
    <x v="5"/>
    <x v="528"/>
    <x v="912"/>
    <n v="4"/>
    <n v="292.77999999999997"/>
  </r>
  <r>
    <n v="9090"/>
    <d v="2017-11-02T00:00:00"/>
    <x v="3"/>
    <x v="10"/>
    <x v="559"/>
    <x v="5"/>
    <x v="2"/>
    <x v="9"/>
    <x v="1552"/>
    <x v="2888"/>
    <n v="9"/>
    <n v="517.48"/>
  </r>
  <r>
    <n v="9091"/>
    <d v="2017-11-02T00:00:00"/>
    <x v="3"/>
    <x v="10"/>
    <x v="559"/>
    <x v="5"/>
    <x v="0"/>
    <x v="2"/>
    <x v="1677"/>
    <x v="355"/>
    <n v="4"/>
    <n v="16.78"/>
  </r>
  <r>
    <n v="9092"/>
    <d v="2017-11-02T00:00:00"/>
    <x v="3"/>
    <x v="10"/>
    <x v="424"/>
    <x v="2"/>
    <x v="1"/>
    <x v="8"/>
    <x v="66"/>
    <x v="5125"/>
    <n v="1"/>
    <n v="0.66"/>
  </r>
  <r>
    <n v="9093"/>
    <d v="2017-11-02T00:00:00"/>
    <x v="3"/>
    <x v="10"/>
    <x v="424"/>
    <x v="2"/>
    <x v="0"/>
    <x v="12"/>
    <x v="792"/>
    <x v="5126"/>
    <n v="3"/>
    <n v="1.26"/>
  </r>
  <r>
    <n v="9094"/>
    <d v="2017-11-02T00:00:00"/>
    <x v="3"/>
    <x v="10"/>
    <x v="424"/>
    <x v="2"/>
    <x v="0"/>
    <x v="10"/>
    <x v="822"/>
    <x v="1939"/>
    <n v="3"/>
    <n v="2.88"/>
  </r>
  <r>
    <n v="9095"/>
    <d v="2017-11-02T00:00:00"/>
    <x v="3"/>
    <x v="10"/>
    <x v="424"/>
    <x v="2"/>
    <x v="2"/>
    <x v="6"/>
    <x v="387"/>
    <x v="3770"/>
    <n v="4"/>
    <n v="-186.16"/>
  </r>
  <r>
    <n v="9096"/>
    <d v="2017-11-02T00:00:00"/>
    <x v="3"/>
    <x v="10"/>
    <x v="733"/>
    <x v="27"/>
    <x v="0"/>
    <x v="0"/>
    <x v="114"/>
    <x v="5"/>
    <n v="3"/>
    <n v="9.33"/>
  </r>
  <r>
    <n v="9097"/>
    <d v="2017-11-02T00:00:00"/>
    <x v="3"/>
    <x v="10"/>
    <x v="278"/>
    <x v="10"/>
    <x v="0"/>
    <x v="14"/>
    <x v="966"/>
    <x v="5127"/>
    <n v="2"/>
    <n v="-81.73"/>
  </r>
  <r>
    <n v="9098"/>
    <d v="2017-11-02T00:00:00"/>
    <x v="3"/>
    <x v="10"/>
    <x v="106"/>
    <x v="3"/>
    <x v="0"/>
    <x v="12"/>
    <x v="1596"/>
    <x v="4712"/>
    <n v="5"/>
    <n v="43.71"/>
  </r>
  <r>
    <n v="9099"/>
    <d v="2017-11-02T00:00:00"/>
    <x v="3"/>
    <x v="10"/>
    <x v="480"/>
    <x v="1"/>
    <x v="0"/>
    <x v="4"/>
    <x v="1607"/>
    <x v="5128"/>
    <n v="4"/>
    <n v="5.43"/>
  </r>
  <r>
    <n v="9100"/>
    <d v="2017-11-02T00:00:00"/>
    <x v="3"/>
    <x v="10"/>
    <x v="608"/>
    <x v="24"/>
    <x v="0"/>
    <x v="12"/>
    <x v="792"/>
    <x v="2718"/>
    <n v="10"/>
    <n v="20.98"/>
  </r>
  <r>
    <n v="9101"/>
    <d v="2017-11-02T00:00:00"/>
    <x v="3"/>
    <x v="10"/>
    <x v="608"/>
    <x v="24"/>
    <x v="0"/>
    <x v="0"/>
    <x v="903"/>
    <x v="1562"/>
    <n v="2"/>
    <n v="5.76"/>
  </r>
  <r>
    <n v="9102"/>
    <d v="2017-11-02T00:00:00"/>
    <x v="3"/>
    <x v="10"/>
    <x v="253"/>
    <x v="10"/>
    <x v="1"/>
    <x v="5"/>
    <x v="1078"/>
    <x v="1384"/>
    <n v="2"/>
    <n v="-35.51"/>
  </r>
  <r>
    <n v="9103"/>
    <d v="2017-11-02T00:00:00"/>
    <x v="3"/>
    <x v="10"/>
    <x v="497"/>
    <x v="6"/>
    <x v="0"/>
    <x v="4"/>
    <x v="1785"/>
    <x v="638"/>
    <n v="2"/>
    <n v="1.45"/>
  </r>
  <r>
    <n v="9104"/>
    <d v="2017-11-03T00:00:00"/>
    <x v="3"/>
    <x v="10"/>
    <x v="351"/>
    <x v="15"/>
    <x v="1"/>
    <x v="8"/>
    <x v="763"/>
    <x v="1102"/>
    <n v="1"/>
    <n v="1"/>
  </r>
  <r>
    <n v="9105"/>
    <d v="2017-11-03T00:00:00"/>
    <x v="3"/>
    <x v="10"/>
    <x v="566"/>
    <x v="22"/>
    <x v="0"/>
    <x v="0"/>
    <x v="1449"/>
    <x v="449"/>
    <n v="7"/>
    <n v="65.73"/>
  </r>
  <r>
    <n v="9106"/>
    <d v="2017-11-03T00:00:00"/>
    <x v="3"/>
    <x v="10"/>
    <x v="566"/>
    <x v="22"/>
    <x v="1"/>
    <x v="5"/>
    <x v="1182"/>
    <x v="2456"/>
    <n v="4"/>
    <n v="26.87"/>
  </r>
  <r>
    <n v="9107"/>
    <d v="2017-11-03T00:00:00"/>
    <x v="3"/>
    <x v="10"/>
    <x v="520"/>
    <x v="4"/>
    <x v="0"/>
    <x v="1"/>
    <x v="218"/>
    <x v="1192"/>
    <n v="3"/>
    <n v="5.7"/>
  </r>
  <r>
    <n v="9108"/>
    <d v="2017-11-03T00:00:00"/>
    <x v="3"/>
    <x v="10"/>
    <x v="268"/>
    <x v="31"/>
    <x v="1"/>
    <x v="8"/>
    <x v="568"/>
    <x v="3297"/>
    <n v="3"/>
    <n v="17.38"/>
  </r>
  <r>
    <n v="9109"/>
    <d v="2017-11-03T00:00:00"/>
    <x v="3"/>
    <x v="10"/>
    <x v="392"/>
    <x v="28"/>
    <x v="0"/>
    <x v="0"/>
    <x v="127"/>
    <x v="507"/>
    <n v="2"/>
    <n v="3.85"/>
  </r>
  <r>
    <n v="9110"/>
    <d v="2017-11-03T00:00:00"/>
    <x v="3"/>
    <x v="10"/>
    <x v="392"/>
    <x v="28"/>
    <x v="0"/>
    <x v="2"/>
    <x v="1462"/>
    <x v="5129"/>
    <n v="5"/>
    <n v="14.15"/>
  </r>
  <r>
    <n v="9111"/>
    <d v="2017-11-03T00:00:00"/>
    <x v="3"/>
    <x v="10"/>
    <x v="392"/>
    <x v="28"/>
    <x v="0"/>
    <x v="1"/>
    <x v="465"/>
    <x v="98"/>
    <n v="3"/>
    <n v="6.87"/>
  </r>
  <r>
    <n v="9112"/>
    <d v="2017-11-03T00:00:00"/>
    <x v="3"/>
    <x v="10"/>
    <x v="406"/>
    <x v="2"/>
    <x v="0"/>
    <x v="3"/>
    <x v="1827"/>
    <x v="2069"/>
    <n v="3"/>
    <n v="-7.78"/>
  </r>
  <r>
    <n v="9113"/>
    <d v="2017-11-03T00:00:00"/>
    <x v="3"/>
    <x v="10"/>
    <x v="67"/>
    <x v="22"/>
    <x v="2"/>
    <x v="9"/>
    <x v="1065"/>
    <x v="5130"/>
    <n v="3"/>
    <n v="10.88"/>
  </r>
  <r>
    <n v="9114"/>
    <d v="2017-11-03T00:00:00"/>
    <x v="3"/>
    <x v="10"/>
    <x v="225"/>
    <x v="5"/>
    <x v="0"/>
    <x v="0"/>
    <x v="166"/>
    <x v="2183"/>
    <n v="5"/>
    <n v="11.88"/>
  </r>
  <r>
    <n v="9115"/>
    <d v="2017-11-03T00:00:00"/>
    <x v="3"/>
    <x v="10"/>
    <x v="194"/>
    <x v="3"/>
    <x v="0"/>
    <x v="0"/>
    <x v="414"/>
    <x v="186"/>
    <n v="6"/>
    <n v="17.579999999999998"/>
  </r>
  <r>
    <n v="9116"/>
    <d v="2017-11-03T00:00:00"/>
    <x v="3"/>
    <x v="10"/>
    <x v="97"/>
    <x v="16"/>
    <x v="2"/>
    <x v="6"/>
    <x v="803"/>
    <x v="3955"/>
    <n v="2"/>
    <n v="27.1"/>
  </r>
  <r>
    <n v="9117"/>
    <d v="2017-11-03T00:00:00"/>
    <x v="3"/>
    <x v="10"/>
    <x v="510"/>
    <x v="2"/>
    <x v="2"/>
    <x v="9"/>
    <x v="963"/>
    <x v="1174"/>
    <n v="3"/>
    <n v="0.51"/>
  </r>
  <r>
    <n v="9118"/>
    <d v="2017-11-03T00:00:00"/>
    <x v="3"/>
    <x v="10"/>
    <x v="748"/>
    <x v="3"/>
    <x v="2"/>
    <x v="9"/>
    <x v="1253"/>
    <x v="3073"/>
    <n v="5"/>
    <n v="87.89"/>
  </r>
  <r>
    <n v="9119"/>
    <d v="2017-11-03T00:00:00"/>
    <x v="3"/>
    <x v="10"/>
    <x v="748"/>
    <x v="3"/>
    <x v="1"/>
    <x v="13"/>
    <x v="1348"/>
    <x v="5131"/>
    <n v="12"/>
    <n v="20.91"/>
  </r>
  <r>
    <n v="9120"/>
    <d v="2017-11-03T00:00:00"/>
    <x v="3"/>
    <x v="10"/>
    <x v="176"/>
    <x v="25"/>
    <x v="0"/>
    <x v="0"/>
    <x v="1791"/>
    <x v="219"/>
    <n v="3"/>
    <n v="5.29"/>
  </r>
  <r>
    <n v="9121"/>
    <d v="2017-11-03T00:00:00"/>
    <x v="3"/>
    <x v="10"/>
    <x v="4"/>
    <x v="22"/>
    <x v="0"/>
    <x v="3"/>
    <x v="1540"/>
    <x v="4283"/>
    <n v="4"/>
    <n v="5.97"/>
  </r>
  <r>
    <n v="9122"/>
    <d v="2017-11-03T00:00:00"/>
    <x v="3"/>
    <x v="10"/>
    <x v="100"/>
    <x v="3"/>
    <x v="1"/>
    <x v="13"/>
    <x v="295"/>
    <x v="5132"/>
    <n v="4"/>
    <n v="36.479999999999997"/>
  </r>
  <r>
    <n v="9123"/>
    <d v="2017-11-03T00:00:00"/>
    <x v="3"/>
    <x v="10"/>
    <x v="610"/>
    <x v="16"/>
    <x v="2"/>
    <x v="16"/>
    <x v="1796"/>
    <x v="2308"/>
    <n v="2"/>
    <n v="311.99"/>
  </r>
  <r>
    <n v="9124"/>
    <d v="2017-11-03T00:00:00"/>
    <x v="3"/>
    <x v="10"/>
    <x v="610"/>
    <x v="16"/>
    <x v="0"/>
    <x v="3"/>
    <x v="876"/>
    <x v="5133"/>
    <n v="2"/>
    <n v="-3"/>
  </r>
  <r>
    <n v="9125"/>
    <d v="2017-11-03T00:00:00"/>
    <x v="3"/>
    <x v="10"/>
    <x v="610"/>
    <x v="16"/>
    <x v="0"/>
    <x v="4"/>
    <x v="358"/>
    <x v="1081"/>
    <n v="2"/>
    <n v="4.2"/>
  </r>
  <r>
    <n v="9126"/>
    <d v="2017-11-03T00:00:00"/>
    <x v="3"/>
    <x v="10"/>
    <x v="610"/>
    <x v="16"/>
    <x v="0"/>
    <x v="0"/>
    <x v="30"/>
    <x v="1048"/>
    <n v="2"/>
    <n v="3.74"/>
  </r>
  <r>
    <n v="9127"/>
    <d v="2017-11-04T00:00:00"/>
    <x v="3"/>
    <x v="10"/>
    <x v="241"/>
    <x v="25"/>
    <x v="2"/>
    <x v="15"/>
    <x v="1843"/>
    <x v="5134"/>
    <n v="4"/>
    <n v="-3839.99"/>
  </r>
  <r>
    <n v="9128"/>
    <d v="2017-11-04T00:00:00"/>
    <x v="3"/>
    <x v="10"/>
    <x v="241"/>
    <x v="25"/>
    <x v="0"/>
    <x v="12"/>
    <x v="1551"/>
    <x v="5135"/>
    <n v="2"/>
    <n v="14.65"/>
  </r>
  <r>
    <n v="9129"/>
    <d v="2017-11-04T00:00:00"/>
    <x v="3"/>
    <x v="10"/>
    <x v="594"/>
    <x v="15"/>
    <x v="0"/>
    <x v="0"/>
    <x v="416"/>
    <x v="3189"/>
    <n v="2"/>
    <n v="3.26"/>
  </r>
  <r>
    <n v="9130"/>
    <d v="2017-11-04T00:00:00"/>
    <x v="3"/>
    <x v="10"/>
    <x v="381"/>
    <x v="0"/>
    <x v="0"/>
    <x v="1"/>
    <x v="798"/>
    <x v="1379"/>
    <n v="2"/>
    <n v="8.8800000000000008"/>
  </r>
  <r>
    <n v="9131"/>
    <d v="2017-11-04T00:00:00"/>
    <x v="3"/>
    <x v="10"/>
    <x v="254"/>
    <x v="25"/>
    <x v="1"/>
    <x v="13"/>
    <x v="576"/>
    <x v="1625"/>
    <n v="3"/>
    <n v="-192.05"/>
  </r>
  <r>
    <n v="9132"/>
    <d v="2017-11-04T00:00:00"/>
    <x v="3"/>
    <x v="10"/>
    <x v="254"/>
    <x v="25"/>
    <x v="2"/>
    <x v="6"/>
    <x v="1782"/>
    <x v="5136"/>
    <n v="5"/>
    <n v="119"/>
  </r>
  <r>
    <n v="9133"/>
    <d v="2017-11-04T00:00:00"/>
    <x v="3"/>
    <x v="10"/>
    <x v="103"/>
    <x v="15"/>
    <x v="2"/>
    <x v="9"/>
    <x v="486"/>
    <x v="772"/>
    <n v="3"/>
    <n v="15.6"/>
  </r>
  <r>
    <n v="9134"/>
    <d v="2017-11-04T00:00:00"/>
    <x v="3"/>
    <x v="10"/>
    <x v="103"/>
    <x v="15"/>
    <x v="2"/>
    <x v="6"/>
    <x v="1832"/>
    <x v="5137"/>
    <n v="9"/>
    <n v="-32.380000000000003"/>
  </r>
  <r>
    <n v="9135"/>
    <d v="2017-11-04T00:00:00"/>
    <x v="3"/>
    <x v="10"/>
    <x v="103"/>
    <x v="15"/>
    <x v="0"/>
    <x v="3"/>
    <x v="56"/>
    <x v="2028"/>
    <n v="2"/>
    <n v="-2.97"/>
  </r>
  <r>
    <n v="9136"/>
    <d v="2017-11-04T00:00:00"/>
    <x v="3"/>
    <x v="10"/>
    <x v="103"/>
    <x v="15"/>
    <x v="0"/>
    <x v="1"/>
    <x v="360"/>
    <x v="1086"/>
    <n v="2"/>
    <n v="1.72"/>
  </r>
  <r>
    <n v="9137"/>
    <d v="2017-11-04T00:00:00"/>
    <x v="3"/>
    <x v="10"/>
    <x v="365"/>
    <x v="0"/>
    <x v="0"/>
    <x v="3"/>
    <x v="898"/>
    <x v="5138"/>
    <n v="6"/>
    <n v="-13.19"/>
  </r>
  <r>
    <n v="9138"/>
    <d v="2017-11-04T00:00:00"/>
    <x v="3"/>
    <x v="10"/>
    <x v="365"/>
    <x v="0"/>
    <x v="0"/>
    <x v="3"/>
    <x v="538"/>
    <x v="3797"/>
    <n v="2"/>
    <n v="-2.3199999999999998"/>
  </r>
  <r>
    <n v="9139"/>
    <d v="2017-11-04T00:00:00"/>
    <x v="3"/>
    <x v="10"/>
    <x v="365"/>
    <x v="0"/>
    <x v="0"/>
    <x v="3"/>
    <x v="811"/>
    <x v="5139"/>
    <n v="4"/>
    <n v="-6.42"/>
  </r>
  <r>
    <n v="9140"/>
    <d v="2017-11-04T00:00:00"/>
    <x v="3"/>
    <x v="10"/>
    <x v="365"/>
    <x v="0"/>
    <x v="0"/>
    <x v="2"/>
    <x v="1125"/>
    <x v="5140"/>
    <n v="3"/>
    <n v="-12.53"/>
  </r>
  <r>
    <n v="9141"/>
    <d v="2017-11-04T00:00:00"/>
    <x v="3"/>
    <x v="10"/>
    <x v="418"/>
    <x v="10"/>
    <x v="2"/>
    <x v="9"/>
    <x v="225"/>
    <x v="5141"/>
    <n v="4"/>
    <n v="-6.19"/>
  </r>
  <r>
    <n v="9142"/>
    <d v="2017-11-04T00:00:00"/>
    <x v="3"/>
    <x v="10"/>
    <x v="418"/>
    <x v="10"/>
    <x v="0"/>
    <x v="2"/>
    <x v="144"/>
    <x v="3175"/>
    <n v="3"/>
    <n v="-43.73"/>
  </r>
  <r>
    <n v="9143"/>
    <d v="2017-11-04T00:00:00"/>
    <x v="3"/>
    <x v="10"/>
    <x v="307"/>
    <x v="13"/>
    <x v="0"/>
    <x v="4"/>
    <x v="319"/>
    <x v="2773"/>
    <n v="2"/>
    <n v="1.42"/>
  </r>
  <r>
    <n v="9144"/>
    <d v="2017-11-05T00:00:00"/>
    <x v="3"/>
    <x v="10"/>
    <x v="350"/>
    <x v="12"/>
    <x v="0"/>
    <x v="3"/>
    <x v="881"/>
    <x v="1452"/>
    <n v="2"/>
    <n v="-1.83"/>
  </r>
  <r>
    <n v="9145"/>
    <d v="2017-11-05T00:00:00"/>
    <x v="3"/>
    <x v="10"/>
    <x v="350"/>
    <x v="12"/>
    <x v="0"/>
    <x v="2"/>
    <x v="994"/>
    <x v="4270"/>
    <n v="7"/>
    <n v="30.5"/>
  </r>
  <r>
    <n v="9146"/>
    <d v="2017-11-05T00:00:00"/>
    <x v="3"/>
    <x v="10"/>
    <x v="141"/>
    <x v="31"/>
    <x v="2"/>
    <x v="9"/>
    <x v="552"/>
    <x v="5142"/>
    <n v="1"/>
    <n v="54.4"/>
  </r>
  <r>
    <n v="9147"/>
    <d v="2017-11-05T00:00:00"/>
    <x v="3"/>
    <x v="10"/>
    <x v="743"/>
    <x v="20"/>
    <x v="2"/>
    <x v="9"/>
    <x v="77"/>
    <x v="5143"/>
    <n v="5"/>
    <n v="171.93"/>
  </r>
  <r>
    <n v="9148"/>
    <d v="2017-11-05T00:00:00"/>
    <x v="3"/>
    <x v="10"/>
    <x v="611"/>
    <x v="1"/>
    <x v="0"/>
    <x v="3"/>
    <x v="775"/>
    <x v="658"/>
    <n v="5"/>
    <n v="-25.65"/>
  </r>
  <r>
    <n v="9149"/>
    <d v="2017-11-05T00:00:00"/>
    <x v="3"/>
    <x v="10"/>
    <x v="551"/>
    <x v="0"/>
    <x v="2"/>
    <x v="6"/>
    <x v="855"/>
    <x v="5144"/>
    <n v="4"/>
    <n v="55.44"/>
  </r>
  <r>
    <n v="9150"/>
    <d v="2017-11-05T00:00:00"/>
    <x v="3"/>
    <x v="10"/>
    <x v="266"/>
    <x v="3"/>
    <x v="0"/>
    <x v="0"/>
    <x v="1499"/>
    <x v="115"/>
    <n v="2"/>
    <n v="6.22"/>
  </r>
  <r>
    <n v="9151"/>
    <d v="2017-11-05T00:00:00"/>
    <x v="3"/>
    <x v="10"/>
    <x v="792"/>
    <x v="20"/>
    <x v="0"/>
    <x v="3"/>
    <x v="213"/>
    <x v="5145"/>
    <n v="6"/>
    <n v="55.58"/>
  </r>
  <r>
    <n v="9152"/>
    <d v="2017-11-05T00:00:00"/>
    <x v="3"/>
    <x v="10"/>
    <x v="792"/>
    <x v="20"/>
    <x v="1"/>
    <x v="13"/>
    <x v="71"/>
    <x v="2855"/>
    <n v="2"/>
    <n v="-66.599999999999994"/>
  </r>
  <r>
    <n v="9153"/>
    <d v="2017-11-05T00:00:00"/>
    <x v="3"/>
    <x v="10"/>
    <x v="792"/>
    <x v="20"/>
    <x v="0"/>
    <x v="0"/>
    <x v="1382"/>
    <x v="115"/>
    <n v="2"/>
    <n v="6.22"/>
  </r>
  <r>
    <n v="9154"/>
    <d v="2017-11-05T00:00:00"/>
    <x v="3"/>
    <x v="10"/>
    <x v="792"/>
    <x v="20"/>
    <x v="0"/>
    <x v="0"/>
    <x v="267"/>
    <x v="754"/>
    <n v="2"/>
    <n v="53.26"/>
  </r>
  <r>
    <n v="9155"/>
    <d v="2017-11-05T00:00:00"/>
    <x v="3"/>
    <x v="10"/>
    <x v="792"/>
    <x v="20"/>
    <x v="2"/>
    <x v="6"/>
    <x v="1631"/>
    <x v="287"/>
    <n v="2"/>
    <n v="4"/>
  </r>
  <r>
    <n v="9156"/>
    <d v="2017-11-05T00:00:00"/>
    <x v="3"/>
    <x v="10"/>
    <x v="792"/>
    <x v="20"/>
    <x v="0"/>
    <x v="3"/>
    <x v="496"/>
    <x v="3497"/>
    <n v="1"/>
    <n v="3.71"/>
  </r>
  <r>
    <n v="9157"/>
    <d v="2017-11-05T00:00:00"/>
    <x v="3"/>
    <x v="10"/>
    <x v="792"/>
    <x v="20"/>
    <x v="1"/>
    <x v="5"/>
    <x v="1168"/>
    <x v="5146"/>
    <n v="2"/>
    <n v="24.2"/>
  </r>
  <r>
    <n v="9158"/>
    <d v="2017-11-05T00:00:00"/>
    <x v="3"/>
    <x v="10"/>
    <x v="792"/>
    <x v="20"/>
    <x v="1"/>
    <x v="8"/>
    <x v="1802"/>
    <x v="5147"/>
    <n v="5"/>
    <n v="38.53"/>
  </r>
  <r>
    <n v="9159"/>
    <d v="2017-11-05T00:00:00"/>
    <x v="3"/>
    <x v="10"/>
    <x v="692"/>
    <x v="18"/>
    <x v="0"/>
    <x v="0"/>
    <x v="1287"/>
    <x v="5148"/>
    <n v="1"/>
    <n v="2.0299999999999998"/>
  </r>
  <r>
    <n v="9160"/>
    <d v="2017-11-05T00:00:00"/>
    <x v="3"/>
    <x v="10"/>
    <x v="692"/>
    <x v="18"/>
    <x v="0"/>
    <x v="0"/>
    <x v="371"/>
    <x v="1213"/>
    <n v="3"/>
    <n v="82.29"/>
  </r>
  <r>
    <n v="9161"/>
    <d v="2017-11-05T00:00:00"/>
    <x v="3"/>
    <x v="10"/>
    <x v="692"/>
    <x v="18"/>
    <x v="0"/>
    <x v="0"/>
    <x v="1791"/>
    <x v="409"/>
    <n v="10"/>
    <n v="31.19"/>
  </r>
  <r>
    <n v="9162"/>
    <d v="2017-11-06T00:00:00"/>
    <x v="3"/>
    <x v="10"/>
    <x v="680"/>
    <x v="11"/>
    <x v="0"/>
    <x v="3"/>
    <x v="933"/>
    <x v="739"/>
    <n v="1"/>
    <n v="-3.79"/>
  </r>
  <r>
    <n v="9163"/>
    <d v="2017-11-06T00:00:00"/>
    <x v="3"/>
    <x v="10"/>
    <x v="139"/>
    <x v="23"/>
    <x v="0"/>
    <x v="2"/>
    <x v="1844"/>
    <x v="1046"/>
    <n v="3"/>
    <n v="12.03"/>
  </r>
  <r>
    <n v="9164"/>
    <d v="2017-11-06T00:00:00"/>
    <x v="3"/>
    <x v="10"/>
    <x v="668"/>
    <x v="5"/>
    <x v="0"/>
    <x v="0"/>
    <x v="1132"/>
    <x v="402"/>
    <n v="1"/>
    <n v="2.83"/>
  </r>
  <r>
    <n v="9165"/>
    <d v="2017-11-06T00:00:00"/>
    <x v="3"/>
    <x v="10"/>
    <x v="456"/>
    <x v="3"/>
    <x v="0"/>
    <x v="10"/>
    <x v="920"/>
    <x v="510"/>
    <n v="2"/>
    <n v="7.49"/>
  </r>
  <r>
    <n v="9166"/>
    <d v="2017-11-06T00:00:00"/>
    <x v="3"/>
    <x v="10"/>
    <x v="456"/>
    <x v="3"/>
    <x v="1"/>
    <x v="8"/>
    <x v="353"/>
    <x v="3368"/>
    <n v="1"/>
    <n v="2.97"/>
  </r>
  <r>
    <n v="9167"/>
    <d v="2017-11-06T00:00:00"/>
    <x v="3"/>
    <x v="10"/>
    <x v="456"/>
    <x v="3"/>
    <x v="0"/>
    <x v="4"/>
    <x v="959"/>
    <x v="739"/>
    <n v="2"/>
    <n v="1.76"/>
  </r>
  <r>
    <n v="9168"/>
    <d v="2017-11-06T00:00:00"/>
    <x v="3"/>
    <x v="10"/>
    <x v="453"/>
    <x v="25"/>
    <x v="0"/>
    <x v="12"/>
    <x v="425"/>
    <x v="5149"/>
    <n v="3"/>
    <n v="43.71"/>
  </r>
  <r>
    <n v="9169"/>
    <d v="2017-11-06T00:00:00"/>
    <x v="3"/>
    <x v="10"/>
    <x v="453"/>
    <x v="25"/>
    <x v="0"/>
    <x v="0"/>
    <x v="114"/>
    <x v="792"/>
    <n v="6"/>
    <n v="10.89"/>
  </r>
  <r>
    <n v="9170"/>
    <d v="2017-11-06T00:00:00"/>
    <x v="3"/>
    <x v="10"/>
    <x v="453"/>
    <x v="25"/>
    <x v="0"/>
    <x v="3"/>
    <x v="82"/>
    <x v="83"/>
    <n v="8"/>
    <n v="-10.62"/>
  </r>
  <r>
    <n v="9171"/>
    <d v="2017-11-06T00:00:00"/>
    <x v="3"/>
    <x v="10"/>
    <x v="453"/>
    <x v="25"/>
    <x v="1"/>
    <x v="8"/>
    <x v="837"/>
    <x v="5150"/>
    <n v="2"/>
    <n v="6.36"/>
  </r>
  <r>
    <n v="9172"/>
    <d v="2017-11-06T00:00:00"/>
    <x v="3"/>
    <x v="10"/>
    <x v="453"/>
    <x v="25"/>
    <x v="0"/>
    <x v="2"/>
    <x v="161"/>
    <x v="669"/>
    <n v="4"/>
    <n v="-51.83"/>
  </r>
  <r>
    <n v="9173"/>
    <d v="2017-11-06T00:00:00"/>
    <x v="3"/>
    <x v="10"/>
    <x v="684"/>
    <x v="28"/>
    <x v="0"/>
    <x v="4"/>
    <x v="1729"/>
    <x v="670"/>
    <n v="5"/>
    <n v="3.61"/>
  </r>
  <r>
    <n v="9174"/>
    <d v="2017-11-06T00:00:00"/>
    <x v="3"/>
    <x v="10"/>
    <x v="684"/>
    <x v="28"/>
    <x v="0"/>
    <x v="0"/>
    <x v="371"/>
    <x v="1660"/>
    <n v="1"/>
    <n v="12.13"/>
  </r>
  <r>
    <n v="9175"/>
    <d v="2017-11-06T00:00:00"/>
    <x v="3"/>
    <x v="10"/>
    <x v="505"/>
    <x v="2"/>
    <x v="1"/>
    <x v="5"/>
    <x v="943"/>
    <x v="5151"/>
    <n v="2"/>
    <n v="-30.93"/>
  </r>
  <r>
    <n v="9176"/>
    <d v="2017-11-06T00:00:00"/>
    <x v="3"/>
    <x v="10"/>
    <x v="505"/>
    <x v="2"/>
    <x v="0"/>
    <x v="0"/>
    <x v="1449"/>
    <x v="1839"/>
    <n v="3"/>
    <n v="16.18"/>
  </r>
  <r>
    <n v="9177"/>
    <d v="2017-11-06T00:00:00"/>
    <x v="3"/>
    <x v="10"/>
    <x v="365"/>
    <x v="3"/>
    <x v="0"/>
    <x v="0"/>
    <x v="1449"/>
    <x v="2268"/>
    <n v="3"/>
    <n v="28.17"/>
  </r>
  <r>
    <n v="9178"/>
    <d v="2017-11-06T00:00:00"/>
    <x v="3"/>
    <x v="10"/>
    <x v="365"/>
    <x v="3"/>
    <x v="0"/>
    <x v="0"/>
    <x v="371"/>
    <x v="413"/>
    <n v="4"/>
    <n v="22.23"/>
  </r>
  <r>
    <n v="9179"/>
    <d v="2017-11-06T00:00:00"/>
    <x v="3"/>
    <x v="10"/>
    <x v="365"/>
    <x v="3"/>
    <x v="0"/>
    <x v="0"/>
    <x v="1133"/>
    <x v="2183"/>
    <n v="5"/>
    <n v="12.67"/>
  </r>
  <r>
    <n v="9180"/>
    <d v="2017-11-06T00:00:00"/>
    <x v="3"/>
    <x v="10"/>
    <x v="365"/>
    <x v="3"/>
    <x v="0"/>
    <x v="1"/>
    <x v="1476"/>
    <x v="554"/>
    <n v="4"/>
    <n v="19.87"/>
  </r>
  <r>
    <n v="9181"/>
    <d v="2017-11-06T00:00:00"/>
    <x v="3"/>
    <x v="10"/>
    <x v="365"/>
    <x v="3"/>
    <x v="2"/>
    <x v="9"/>
    <x v="281"/>
    <x v="5152"/>
    <n v="1"/>
    <n v="1.02"/>
  </r>
  <r>
    <n v="9182"/>
    <d v="2017-11-06T00:00:00"/>
    <x v="3"/>
    <x v="10"/>
    <x v="778"/>
    <x v="20"/>
    <x v="0"/>
    <x v="0"/>
    <x v="1195"/>
    <x v="5153"/>
    <n v="9"/>
    <n v="149.91"/>
  </r>
  <r>
    <n v="9183"/>
    <d v="2017-11-06T00:00:00"/>
    <x v="3"/>
    <x v="10"/>
    <x v="692"/>
    <x v="22"/>
    <x v="1"/>
    <x v="13"/>
    <x v="576"/>
    <x v="5154"/>
    <n v="7"/>
    <n v="366.63"/>
  </r>
  <r>
    <n v="9184"/>
    <d v="2017-11-06T00:00:00"/>
    <x v="3"/>
    <x v="10"/>
    <x v="692"/>
    <x v="22"/>
    <x v="1"/>
    <x v="5"/>
    <x v="629"/>
    <x v="2917"/>
    <n v="2"/>
    <n v="-73.05"/>
  </r>
  <r>
    <n v="9185"/>
    <d v="2017-11-06T00:00:00"/>
    <x v="3"/>
    <x v="10"/>
    <x v="692"/>
    <x v="22"/>
    <x v="2"/>
    <x v="9"/>
    <x v="390"/>
    <x v="4940"/>
    <n v="3"/>
    <n v="32.69"/>
  </r>
  <r>
    <n v="9186"/>
    <d v="2017-11-06T00:00:00"/>
    <x v="3"/>
    <x v="10"/>
    <x v="31"/>
    <x v="0"/>
    <x v="1"/>
    <x v="8"/>
    <x v="1112"/>
    <x v="3085"/>
    <n v="5"/>
    <n v="-19.86"/>
  </r>
  <r>
    <n v="9187"/>
    <d v="2017-11-06T00:00:00"/>
    <x v="3"/>
    <x v="10"/>
    <x v="757"/>
    <x v="0"/>
    <x v="0"/>
    <x v="3"/>
    <x v="253"/>
    <x v="5155"/>
    <n v="2"/>
    <n v="-1.93"/>
  </r>
  <r>
    <n v="9188"/>
    <d v="2017-11-06T00:00:00"/>
    <x v="3"/>
    <x v="10"/>
    <x v="173"/>
    <x v="0"/>
    <x v="0"/>
    <x v="2"/>
    <x v="939"/>
    <x v="3824"/>
    <n v="2"/>
    <n v="1.82"/>
  </r>
  <r>
    <n v="9189"/>
    <d v="2017-11-07T00:00:00"/>
    <x v="3"/>
    <x v="10"/>
    <x v="35"/>
    <x v="3"/>
    <x v="2"/>
    <x v="9"/>
    <x v="1291"/>
    <x v="2388"/>
    <n v="3"/>
    <n v="13.79"/>
  </r>
  <r>
    <n v="9190"/>
    <d v="2017-11-07T00:00:00"/>
    <x v="3"/>
    <x v="10"/>
    <x v="35"/>
    <x v="3"/>
    <x v="2"/>
    <x v="6"/>
    <x v="669"/>
    <x v="5156"/>
    <n v="7"/>
    <n v="66.64"/>
  </r>
  <r>
    <n v="9191"/>
    <d v="2017-11-07T00:00:00"/>
    <x v="3"/>
    <x v="10"/>
    <x v="287"/>
    <x v="2"/>
    <x v="2"/>
    <x v="6"/>
    <x v="1118"/>
    <x v="3903"/>
    <n v="5"/>
    <n v="-71.989999999999995"/>
  </r>
  <r>
    <n v="9192"/>
    <d v="2017-11-07T00:00:00"/>
    <x v="3"/>
    <x v="10"/>
    <x v="287"/>
    <x v="2"/>
    <x v="1"/>
    <x v="13"/>
    <x v="1053"/>
    <x v="5157"/>
    <n v="4"/>
    <n v="-140.13999999999999"/>
  </r>
  <r>
    <n v="9193"/>
    <d v="2017-11-07T00:00:00"/>
    <x v="3"/>
    <x v="10"/>
    <x v="578"/>
    <x v="3"/>
    <x v="0"/>
    <x v="3"/>
    <x v="876"/>
    <x v="5158"/>
    <n v="4"/>
    <n v="7.63"/>
  </r>
  <r>
    <n v="9194"/>
    <d v="2017-11-07T00:00:00"/>
    <x v="3"/>
    <x v="10"/>
    <x v="578"/>
    <x v="3"/>
    <x v="2"/>
    <x v="9"/>
    <x v="1507"/>
    <x v="5159"/>
    <n v="4"/>
    <n v="145.13"/>
  </r>
  <r>
    <n v="9195"/>
    <d v="2017-11-07T00:00:00"/>
    <x v="3"/>
    <x v="10"/>
    <x v="500"/>
    <x v="7"/>
    <x v="0"/>
    <x v="12"/>
    <x v="366"/>
    <x v="5160"/>
    <n v="7"/>
    <n v="33.31"/>
  </r>
  <r>
    <n v="9196"/>
    <d v="2017-11-07T00:00:00"/>
    <x v="3"/>
    <x v="10"/>
    <x v="558"/>
    <x v="20"/>
    <x v="2"/>
    <x v="9"/>
    <x v="884"/>
    <x v="2291"/>
    <n v="4"/>
    <n v="2.52"/>
  </r>
  <r>
    <n v="9197"/>
    <d v="2017-11-07T00:00:00"/>
    <x v="3"/>
    <x v="10"/>
    <x v="549"/>
    <x v="36"/>
    <x v="1"/>
    <x v="5"/>
    <x v="26"/>
    <x v="5161"/>
    <n v="3"/>
    <n v="43.68"/>
  </r>
  <r>
    <n v="9198"/>
    <d v="2017-11-07T00:00:00"/>
    <x v="3"/>
    <x v="10"/>
    <x v="574"/>
    <x v="39"/>
    <x v="0"/>
    <x v="3"/>
    <x v="505"/>
    <x v="5162"/>
    <n v="9"/>
    <n v="19.079999999999998"/>
  </r>
  <r>
    <n v="9199"/>
    <d v="2017-11-08T00:00:00"/>
    <x v="3"/>
    <x v="10"/>
    <x v="253"/>
    <x v="20"/>
    <x v="0"/>
    <x v="4"/>
    <x v="1841"/>
    <x v="2981"/>
    <n v="5"/>
    <n v="32.97"/>
  </r>
  <r>
    <n v="9200"/>
    <d v="2017-11-08T00:00:00"/>
    <x v="3"/>
    <x v="10"/>
    <x v="148"/>
    <x v="36"/>
    <x v="1"/>
    <x v="8"/>
    <x v="1484"/>
    <x v="5163"/>
    <n v="10"/>
    <n v="112.42"/>
  </r>
  <r>
    <n v="9201"/>
    <d v="2017-11-09T00:00:00"/>
    <x v="3"/>
    <x v="10"/>
    <x v="672"/>
    <x v="20"/>
    <x v="1"/>
    <x v="8"/>
    <x v="568"/>
    <x v="5164"/>
    <n v="7"/>
    <n v="40.54"/>
  </r>
  <r>
    <n v="9202"/>
    <d v="2017-11-09T00:00:00"/>
    <x v="3"/>
    <x v="10"/>
    <x v="403"/>
    <x v="3"/>
    <x v="1"/>
    <x v="5"/>
    <x v="1322"/>
    <x v="3619"/>
    <n v="3"/>
    <n v="-2.7"/>
  </r>
  <r>
    <n v="9203"/>
    <d v="2017-11-09T00:00:00"/>
    <x v="3"/>
    <x v="10"/>
    <x v="212"/>
    <x v="3"/>
    <x v="0"/>
    <x v="2"/>
    <x v="660"/>
    <x v="5165"/>
    <n v="2"/>
    <n v="3.18"/>
  </r>
  <r>
    <n v="9204"/>
    <d v="2017-11-09T00:00:00"/>
    <x v="3"/>
    <x v="10"/>
    <x v="212"/>
    <x v="3"/>
    <x v="2"/>
    <x v="9"/>
    <x v="288"/>
    <x v="482"/>
    <n v="1"/>
    <n v="44"/>
  </r>
  <r>
    <n v="9205"/>
    <d v="2017-11-09T00:00:00"/>
    <x v="3"/>
    <x v="10"/>
    <x v="291"/>
    <x v="36"/>
    <x v="0"/>
    <x v="3"/>
    <x v="96"/>
    <x v="99"/>
    <n v="2"/>
    <n v="4.43"/>
  </r>
  <r>
    <n v="9206"/>
    <d v="2017-11-09T00:00:00"/>
    <x v="3"/>
    <x v="10"/>
    <x v="291"/>
    <x v="36"/>
    <x v="2"/>
    <x v="9"/>
    <x v="1829"/>
    <x v="5166"/>
    <n v="3"/>
    <n v="355.45"/>
  </r>
  <r>
    <n v="9207"/>
    <d v="2017-11-09T00:00:00"/>
    <x v="3"/>
    <x v="10"/>
    <x v="291"/>
    <x v="36"/>
    <x v="0"/>
    <x v="2"/>
    <x v="986"/>
    <x v="5167"/>
    <n v="9"/>
    <n v="473.61"/>
  </r>
  <r>
    <n v="9208"/>
    <d v="2017-11-09T00:00:00"/>
    <x v="3"/>
    <x v="10"/>
    <x v="291"/>
    <x v="36"/>
    <x v="0"/>
    <x v="2"/>
    <x v="986"/>
    <x v="5168"/>
    <n v="3"/>
    <n v="157.87"/>
  </r>
  <r>
    <n v="9209"/>
    <d v="2017-11-09T00:00:00"/>
    <x v="3"/>
    <x v="10"/>
    <x v="264"/>
    <x v="3"/>
    <x v="1"/>
    <x v="8"/>
    <x v="152"/>
    <x v="4991"/>
    <n v="8"/>
    <n v="20.73"/>
  </r>
  <r>
    <n v="9210"/>
    <d v="2017-11-09T00:00:00"/>
    <x v="3"/>
    <x v="10"/>
    <x v="458"/>
    <x v="3"/>
    <x v="1"/>
    <x v="5"/>
    <x v="376"/>
    <x v="5169"/>
    <n v="3"/>
    <n v="52.34"/>
  </r>
  <r>
    <n v="9211"/>
    <d v="2017-11-09T00:00:00"/>
    <x v="3"/>
    <x v="10"/>
    <x v="725"/>
    <x v="16"/>
    <x v="2"/>
    <x v="9"/>
    <x v="615"/>
    <x v="1611"/>
    <n v="3"/>
    <n v="38.4"/>
  </r>
  <r>
    <n v="9212"/>
    <d v="2017-11-09T00:00:00"/>
    <x v="3"/>
    <x v="10"/>
    <x v="725"/>
    <x v="16"/>
    <x v="2"/>
    <x v="6"/>
    <x v="1426"/>
    <x v="5170"/>
    <n v="4"/>
    <n v="31.2"/>
  </r>
  <r>
    <n v="9213"/>
    <d v="2017-11-10T00:00:00"/>
    <x v="3"/>
    <x v="10"/>
    <x v="518"/>
    <x v="12"/>
    <x v="0"/>
    <x v="3"/>
    <x v="997"/>
    <x v="5171"/>
    <n v="14"/>
    <n v="-25.59"/>
  </r>
  <r>
    <n v="9214"/>
    <d v="2017-11-10T00:00:00"/>
    <x v="3"/>
    <x v="10"/>
    <x v="518"/>
    <x v="12"/>
    <x v="2"/>
    <x v="15"/>
    <x v="1197"/>
    <x v="4547"/>
    <n v="2"/>
    <n v="-64"/>
  </r>
  <r>
    <n v="9215"/>
    <d v="2017-11-10T00:00:00"/>
    <x v="3"/>
    <x v="10"/>
    <x v="518"/>
    <x v="12"/>
    <x v="2"/>
    <x v="9"/>
    <x v="621"/>
    <x v="5172"/>
    <n v="6"/>
    <n v="-35.99"/>
  </r>
  <r>
    <n v="9216"/>
    <d v="2017-11-10T00:00:00"/>
    <x v="3"/>
    <x v="10"/>
    <x v="518"/>
    <x v="12"/>
    <x v="2"/>
    <x v="6"/>
    <x v="458"/>
    <x v="472"/>
    <n v="2"/>
    <n v="15.12"/>
  </r>
  <r>
    <n v="9217"/>
    <d v="2017-11-10T00:00:00"/>
    <x v="3"/>
    <x v="10"/>
    <x v="518"/>
    <x v="12"/>
    <x v="1"/>
    <x v="5"/>
    <x v="629"/>
    <x v="2521"/>
    <n v="4"/>
    <n v="-146.11000000000001"/>
  </r>
  <r>
    <n v="9218"/>
    <d v="2017-11-10T00:00:00"/>
    <x v="3"/>
    <x v="10"/>
    <x v="136"/>
    <x v="20"/>
    <x v="0"/>
    <x v="3"/>
    <x v="411"/>
    <x v="4995"/>
    <n v="3"/>
    <n v="314.27"/>
  </r>
  <r>
    <n v="9219"/>
    <d v="2017-11-10T00:00:00"/>
    <x v="3"/>
    <x v="10"/>
    <x v="136"/>
    <x v="20"/>
    <x v="2"/>
    <x v="6"/>
    <x v="1529"/>
    <x v="5173"/>
    <n v="2"/>
    <n v="124.96"/>
  </r>
  <r>
    <n v="9220"/>
    <d v="2017-11-10T00:00:00"/>
    <x v="3"/>
    <x v="10"/>
    <x v="615"/>
    <x v="0"/>
    <x v="1"/>
    <x v="8"/>
    <x v="990"/>
    <x v="1635"/>
    <n v="5"/>
    <n v="-427.45"/>
  </r>
  <r>
    <n v="9221"/>
    <d v="2017-11-10T00:00:00"/>
    <x v="3"/>
    <x v="10"/>
    <x v="317"/>
    <x v="22"/>
    <x v="0"/>
    <x v="3"/>
    <x v="1267"/>
    <x v="3571"/>
    <n v="3"/>
    <n v="9.5500000000000007"/>
  </r>
  <r>
    <n v="9222"/>
    <d v="2017-11-10T00:00:00"/>
    <x v="3"/>
    <x v="10"/>
    <x v="108"/>
    <x v="16"/>
    <x v="0"/>
    <x v="3"/>
    <x v="762"/>
    <x v="697"/>
    <n v="5"/>
    <n v="-7.68"/>
  </r>
  <r>
    <n v="9223"/>
    <d v="2017-11-10T00:00:00"/>
    <x v="3"/>
    <x v="10"/>
    <x v="586"/>
    <x v="3"/>
    <x v="0"/>
    <x v="4"/>
    <x v="337"/>
    <x v="5174"/>
    <n v="3"/>
    <n v="2.11"/>
  </r>
  <r>
    <n v="9224"/>
    <d v="2017-11-10T00:00:00"/>
    <x v="3"/>
    <x v="10"/>
    <x v="283"/>
    <x v="22"/>
    <x v="0"/>
    <x v="12"/>
    <x v="1368"/>
    <x v="5175"/>
    <n v="5"/>
    <n v="112.22"/>
  </r>
  <r>
    <n v="9225"/>
    <d v="2017-11-10T00:00:00"/>
    <x v="3"/>
    <x v="10"/>
    <x v="283"/>
    <x v="22"/>
    <x v="0"/>
    <x v="3"/>
    <x v="171"/>
    <x v="5176"/>
    <n v="1"/>
    <n v="10.08"/>
  </r>
  <r>
    <n v="9226"/>
    <d v="2017-11-10T00:00:00"/>
    <x v="3"/>
    <x v="10"/>
    <x v="258"/>
    <x v="3"/>
    <x v="2"/>
    <x v="9"/>
    <x v="1081"/>
    <x v="1390"/>
    <n v="7"/>
    <n v="43.6"/>
  </r>
  <r>
    <n v="9227"/>
    <d v="2017-11-10T00:00:00"/>
    <x v="3"/>
    <x v="10"/>
    <x v="5"/>
    <x v="3"/>
    <x v="1"/>
    <x v="5"/>
    <x v="1082"/>
    <x v="5177"/>
    <n v="2"/>
    <n v="-36.21"/>
  </r>
  <r>
    <n v="9228"/>
    <d v="2017-11-11T00:00:00"/>
    <x v="3"/>
    <x v="10"/>
    <x v="210"/>
    <x v="0"/>
    <x v="0"/>
    <x v="1"/>
    <x v="1046"/>
    <x v="3510"/>
    <n v="5"/>
    <n v="3.39"/>
  </r>
  <r>
    <n v="9229"/>
    <d v="2017-11-11T00:00:00"/>
    <x v="3"/>
    <x v="10"/>
    <x v="210"/>
    <x v="0"/>
    <x v="0"/>
    <x v="3"/>
    <x v="1461"/>
    <x v="80"/>
    <n v="4"/>
    <n v="-32.090000000000003"/>
  </r>
  <r>
    <n v="9230"/>
    <d v="2017-11-11T00:00:00"/>
    <x v="3"/>
    <x v="10"/>
    <x v="770"/>
    <x v="10"/>
    <x v="0"/>
    <x v="0"/>
    <x v="1378"/>
    <x v="320"/>
    <n v="2"/>
    <n v="3.63"/>
  </r>
  <r>
    <n v="9231"/>
    <d v="2017-11-11T00:00:00"/>
    <x v="3"/>
    <x v="10"/>
    <x v="41"/>
    <x v="3"/>
    <x v="0"/>
    <x v="12"/>
    <x v="188"/>
    <x v="5178"/>
    <n v="1"/>
    <n v="2.83"/>
  </r>
  <r>
    <n v="9232"/>
    <d v="2017-11-11T00:00:00"/>
    <x v="3"/>
    <x v="10"/>
    <x v="41"/>
    <x v="3"/>
    <x v="0"/>
    <x v="0"/>
    <x v="1588"/>
    <x v="5"/>
    <n v="3"/>
    <n v="9.33"/>
  </r>
  <r>
    <n v="9233"/>
    <d v="2017-11-11T00:00:00"/>
    <x v="3"/>
    <x v="10"/>
    <x v="41"/>
    <x v="3"/>
    <x v="0"/>
    <x v="3"/>
    <x v="417"/>
    <x v="3820"/>
    <n v="5"/>
    <n v="39.520000000000003"/>
  </r>
  <r>
    <n v="9234"/>
    <d v="2017-11-11T00:00:00"/>
    <x v="3"/>
    <x v="10"/>
    <x v="287"/>
    <x v="14"/>
    <x v="0"/>
    <x v="4"/>
    <x v="1819"/>
    <x v="4625"/>
    <n v="7"/>
    <n v="50.92"/>
  </r>
  <r>
    <n v="9235"/>
    <d v="2017-11-11T00:00:00"/>
    <x v="3"/>
    <x v="10"/>
    <x v="494"/>
    <x v="30"/>
    <x v="0"/>
    <x v="7"/>
    <x v="693"/>
    <x v="826"/>
    <n v="4"/>
    <n v="21.58"/>
  </r>
  <r>
    <n v="9236"/>
    <d v="2017-11-11T00:00:00"/>
    <x v="3"/>
    <x v="10"/>
    <x v="651"/>
    <x v="21"/>
    <x v="0"/>
    <x v="3"/>
    <x v="756"/>
    <x v="459"/>
    <n v="3"/>
    <n v="8.57"/>
  </r>
  <r>
    <n v="9237"/>
    <d v="2017-11-11T00:00:00"/>
    <x v="3"/>
    <x v="10"/>
    <x v="711"/>
    <x v="20"/>
    <x v="0"/>
    <x v="2"/>
    <x v="1784"/>
    <x v="5179"/>
    <n v="1"/>
    <n v="0"/>
  </r>
  <r>
    <n v="9238"/>
    <d v="2017-11-11T00:00:00"/>
    <x v="3"/>
    <x v="10"/>
    <x v="653"/>
    <x v="16"/>
    <x v="0"/>
    <x v="12"/>
    <x v="1193"/>
    <x v="2442"/>
    <n v="5"/>
    <n v="130.29"/>
  </r>
  <r>
    <n v="9239"/>
    <d v="2017-11-11T00:00:00"/>
    <x v="3"/>
    <x v="10"/>
    <x v="289"/>
    <x v="15"/>
    <x v="1"/>
    <x v="8"/>
    <x v="1150"/>
    <x v="5180"/>
    <n v="5"/>
    <n v="14.45"/>
  </r>
  <r>
    <n v="9240"/>
    <d v="2017-11-11T00:00:00"/>
    <x v="3"/>
    <x v="10"/>
    <x v="586"/>
    <x v="3"/>
    <x v="1"/>
    <x v="8"/>
    <x v="353"/>
    <x v="5181"/>
    <n v="4"/>
    <n v="11.87"/>
  </r>
  <r>
    <n v="9241"/>
    <d v="2017-11-11T00:00:00"/>
    <x v="3"/>
    <x v="10"/>
    <x v="190"/>
    <x v="0"/>
    <x v="2"/>
    <x v="6"/>
    <x v="1304"/>
    <x v="5182"/>
    <n v="2"/>
    <n v="12.31"/>
  </r>
  <r>
    <n v="9242"/>
    <d v="2017-11-11T00:00:00"/>
    <x v="3"/>
    <x v="10"/>
    <x v="506"/>
    <x v="19"/>
    <x v="0"/>
    <x v="14"/>
    <x v="724"/>
    <x v="834"/>
    <n v="3"/>
    <n v="6.63"/>
  </r>
  <r>
    <n v="9243"/>
    <d v="2017-11-12T00:00:00"/>
    <x v="3"/>
    <x v="10"/>
    <x v="639"/>
    <x v="3"/>
    <x v="0"/>
    <x v="0"/>
    <x v="1018"/>
    <x v="75"/>
    <n v="2"/>
    <n v="4.75"/>
  </r>
  <r>
    <n v="9244"/>
    <d v="2017-11-12T00:00:00"/>
    <x v="3"/>
    <x v="10"/>
    <x v="290"/>
    <x v="20"/>
    <x v="0"/>
    <x v="3"/>
    <x v="881"/>
    <x v="3024"/>
    <n v="5"/>
    <n v="5.37"/>
  </r>
  <r>
    <n v="9245"/>
    <d v="2017-11-12T00:00:00"/>
    <x v="3"/>
    <x v="10"/>
    <x v="534"/>
    <x v="0"/>
    <x v="0"/>
    <x v="0"/>
    <x v="1269"/>
    <x v="4696"/>
    <n v="3"/>
    <n v="5.82"/>
  </r>
  <r>
    <n v="9246"/>
    <d v="2017-11-12T00:00:00"/>
    <x v="3"/>
    <x v="10"/>
    <x v="534"/>
    <x v="0"/>
    <x v="0"/>
    <x v="0"/>
    <x v="919"/>
    <x v="831"/>
    <n v="9"/>
    <n v="69.709999999999994"/>
  </r>
  <r>
    <n v="9247"/>
    <d v="2017-11-12T00:00:00"/>
    <x v="3"/>
    <x v="10"/>
    <x v="534"/>
    <x v="0"/>
    <x v="0"/>
    <x v="2"/>
    <x v="1002"/>
    <x v="4171"/>
    <n v="3"/>
    <n v="-47.25"/>
  </r>
  <r>
    <n v="9248"/>
    <d v="2017-11-12T00:00:00"/>
    <x v="3"/>
    <x v="10"/>
    <x v="537"/>
    <x v="10"/>
    <x v="2"/>
    <x v="6"/>
    <x v="1719"/>
    <x v="5183"/>
    <n v="3"/>
    <n v="-92.7"/>
  </r>
  <r>
    <n v="9249"/>
    <d v="2017-11-12T00:00:00"/>
    <x v="3"/>
    <x v="10"/>
    <x v="306"/>
    <x v="12"/>
    <x v="2"/>
    <x v="9"/>
    <x v="17"/>
    <x v="3242"/>
    <n v="4"/>
    <n v="13"/>
  </r>
  <r>
    <n v="9250"/>
    <d v="2017-11-12T00:00:00"/>
    <x v="3"/>
    <x v="10"/>
    <x v="306"/>
    <x v="12"/>
    <x v="0"/>
    <x v="0"/>
    <x v="741"/>
    <x v="3362"/>
    <n v="5"/>
    <n v="8.3800000000000008"/>
  </r>
  <r>
    <n v="9251"/>
    <d v="2017-11-12T00:00:00"/>
    <x v="3"/>
    <x v="10"/>
    <x v="306"/>
    <x v="12"/>
    <x v="1"/>
    <x v="5"/>
    <x v="1168"/>
    <x v="3704"/>
    <n v="2"/>
    <n v="9.9700000000000006"/>
  </r>
  <r>
    <n v="9252"/>
    <d v="2017-11-12T00:00:00"/>
    <x v="3"/>
    <x v="10"/>
    <x v="306"/>
    <x v="12"/>
    <x v="1"/>
    <x v="8"/>
    <x v="1431"/>
    <x v="3987"/>
    <n v="2"/>
    <n v="-5.68"/>
  </r>
  <r>
    <n v="9253"/>
    <d v="2017-11-12T00:00:00"/>
    <x v="3"/>
    <x v="10"/>
    <x v="306"/>
    <x v="12"/>
    <x v="2"/>
    <x v="6"/>
    <x v="1297"/>
    <x v="2890"/>
    <n v="2"/>
    <n v="0.69"/>
  </r>
  <r>
    <n v="9254"/>
    <d v="2017-11-12T00:00:00"/>
    <x v="3"/>
    <x v="10"/>
    <x v="306"/>
    <x v="12"/>
    <x v="2"/>
    <x v="6"/>
    <x v="352"/>
    <x v="5184"/>
    <n v="2"/>
    <n v="50.4"/>
  </r>
  <r>
    <n v="9255"/>
    <d v="2017-11-12T00:00:00"/>
    <x v="3"/>
    <x v="10"/>
    <x v="471"/>
    <x v="0"/>
    <x v="0"/>
    <x v="3"/>
    <x v="79"/>
    <x v="3085"/>
    <n v="5"/>
    <n v="-45.84"/>
  </r>
  <r>
    <n v="9256"/>
    <d v="2017-11-12T00:00:00"/>
    <x v="3"/>
    <x v="10"/>
    <x v="471"/>
    <x v="0"/>
    <x v="0"/>
    <x v="2"/>
    <x v="99"/>
    <x v="2793"/>
    <n v="3"/>
    <n v="-15.59"/>
  </r>
  <r>
    <n v="9257"/>
    <d v="2017-11-12T00:00:00"/>
    <x v="3"/>
    <x v="10"/>
    <x v="471"/>
    <x v="0"/>
    <x v="2"/>
    <x v="6"/>
    <x v="1210"/>
    <x v="1309"/>
    <n v="1"/>
    <n v="8.5"/>
  </r>
  <r>
    <n v="9258"/>
    <d v="2017-11-12T00:00:00"/>
    <x v="3"/>
    <x v="10"/>
    <x v="471"/>
    <x v="0"/>
    <x v="0"/>
    <x v="10"/>
    <x v="920"/>
    <x v="2003"/>
    <n v="2"/>
    <n v="4.43"/>
  </r>
  <r>
    <n v="9259"/>
    <d v="2017-11-12T00:00:00"/>
    <x v="3"/>
    <x v="10"/>
    <x v="471"/>
    <x v="0"/>
    <x v="2"/>
    <x v="9"/>
    <x v="973"/>
    <x v="3538"/>
    <n v="2"/>
    <n v="-0.56000000000000005"/>
  </r>
  <r>
    <n v="9260"/>
    <d v="2017-11-12T00:00:00"/>
    <x v="3"/>
    <x v="10"/>
    <x v="471"/>
    <x v="0"/>
    <x v="1"/>
    <x v="8"/>
    <x v="169"/>
    <x v="2136"/>
    <n v="3"/>
    <n v="-17.71"/>
  </r>
  <r>
    <n v="9261"/>
    <d v="2017-11-12T00:00:00"/>
    <x v="3"/>
    <x v="10"/>
    <x v="472"/>
    <x v="10"/>
    <x v="0"/>
    <x v="0"/>
    <x v="1791"/>
    <x v="5185"/>
    <n v="2"/>
    <n v="3.53"/>
  </r>
  <r>
    <n v="9262"/>
    <d v="2017-11-12T00:00:00"/>
    <x v="3"/>
    <x v="10"/>
    <x v="472"/>
    <x v="10"/>
    <x v="2"/>
    <x v="9"/>
    <x v="1211"/>
    <x v="2414"/>
    <n v="2"/>
    <n v="3.01"/>
  </r>
  <r>
    <n v="9263"/>
    <d v="2017-11-12T00:00:00"/>
    <x v="3"/>
    <x v="10"/>
    <x v="349"/>
    <x v="22"/>
    <x v="0"/>
    <x v="1"/>
    <x v="95"/>
    <x v="967"/>
    <n v="2"/>
    <n v="4.58"/>
  </r>
  <r>
    <n v="9264"/>
    <d v="2017-11-12T00:00:00"/>
    <x v="3"/>
    <x v="10"/>
    <x v="349"/>
    <x v="22"/>
    <x v="0"/>
    <x v="4"/>
    <x v="1625"/>
    <x v="2987"/>
    <n v="3"/>
    <n v="2.2999999999999998"/>
  </r>
  <r>
    <n v="9265"/>
    <d v="2017-11-12T00:00:00"/>
    <x v="3"/>
    <x v="10"/>
    <x v="349"/>
    <x v="22"/>
    <x v="0"/>
    <x v="14"/>
    <x v="139"/>
    <x v="3595"/>
    <n v="3"/>
    <n v="8.1"/>
  </r>
  <r>
    <n v="9266"/>
    <d v="2017-11-12T00:00:00"/>
    <x v="3"/>
    <x v="10"/>
    <x v="458"/>
    <x v="3"/>
    <x v="0"/>
    <x v="3"/>
    <x v="878"/>
    <x v="1473"/>
    <n v="4"/>
    <n v="4.91"/>
  </r>
  <r>
    <n v="9267"/>
    <d v="2017-11-12T00:00:00"/>
    <x v="3"/>
    <x v="10"/>
    <x v="337"/>
    <x v="22"/>
    <x v="0"/>
    <x v="7"/>
    <x v="78"/>
    <x v="459"/>
    <n v="3"/>
    <n v="9.1199999999999992"/>
  </r>
  <r>
    <n v="9268"/>
    <d v="2017-11-12T00:00:00"/>
    <x v="3"/>
    <x v="10"/>
    <x v="337"/>
    <x v="22"/>
    <x v="0"/>
    <x v="12"/>
    <x v="672"/>
    <x v="767"/>
    <n v="2"/>
    <n v="22.07"/>
  </r>
  <r>
    <n v="9269"/>
    <d v="2017-11-12T00:00:00"/>
    <x v="3"/>
    <x v="10"/>
    <x v="768"/>
    <x v="16"/>
    <x v="0"/>
    <x v="0"/>
    <x v="1752"/>
    <x v="277"/>
    <n v="5"/>
    <n v="9.35"/>
  </r>
  <r>
    <n v="9270"/>
    <d v="2017-11-12T00:00:00"/>
    <x v="3"/>
    <x v="10"/>
    <x v="351"/>
    <x v="12"/>
    <x v="2"/>
    <x v="9"/>
    <x v="410"/>
    <x v="5186"/>
    <n v="6"/>
    <n v="-10.91"/>
  </r>
  <r>
    <n v="9271"/>
    <d v="2017-11-12T00:00:00"/>
    <x v="3"/>
    <x v="10"/>
    <x v="287"/>
    <x v="3"/>
    <x v="0"/>
    <x v="0"/>
    <x v="720"/>
    <x v="825"/>
    <n v="2"/>
    <n v="5.66"/>
  </r>
  <r>
    <n v="9272"/>
    <d v="2017-11-12T00:00:00"/>
    <x v="3"/>
    <x v="10"/>
    <x v="380"/>
    <x v="2"/>
    <x v="0"/>
    <x v="2"/>
    <x v="332"/>
    <x v="1909"/>
    <n v="2"/>
    <n v="-55.26"/>
  </r>
  <r>
    <n v="9273"/>
    <d v="2017-11-13T00:00:00"/>
    <x v="3"/>
    <x v="10"/>
    <x v="431"/>
    <x v="1"/>
    <x v="0"/>
    <x v="2"/>
    <x v="1054"/>
    <x v="1076"/>
    <n v="3"/>
    <n v="-48.95"/>
  </r>
  <r>
    <n v="9274"/>
    <d v="2017-11-13T00:00:00"/>
    <x v="3"/>
    <x v="10"/>
    <x v="5"/>
    <x v="0"/>
    <x v="0"/>
    <x v="12"/>
    <x v="1162"/>
    <x v="223"/>
    <n v="6"/>
    <n v="-24.71"/>
  </r>
  <r>
    <n v="9275"/>
    <d v="2017-11-13T00:00:00"/>
    <x v="3"/>
    <x v="10"/>
    <x v="191"/>
    <x v="10"/>
    <x v="2"/>
    <x v="9"/>
    <x v="735"/>
    <x v="5187"/>
    <n v="4"/>
    <n v="9.1300000000000008"/>
  </r>
  <r>
    <n v="9276"/>
    <d v="2017-11-13T00:00:00"/>
    <x v="3"/>
    <x v="10"/>
    <x v="191"/>
    <x v="10"/>
    <x v="2"/>
    <x v="15"/>
    <x v="761"/>
    <x v="5188"/>
    <n v="7"/>
    <n v="-935.96"/>
  </r>
  <r>
    <n v="9277"/>
    <d v="2017-11-13T00:00:00"/>
    <x v="3"/>
    <x v="10"/>
    <x v="191"/>
    <x v="10"/>
    <x v="0"/>
    <x v="3"/>
    <x v="949"/>
    <x v="4296"/>
    <n v="10"/>
    <n v="-7.48"/>
  </r>
  <r>
    <n v="9278"/>
    <d v="2017-11-13T00:00:00"/>
    <x v="3"/>
    <x v="10"/>
    <x v="525"/>
    <x v="20"/>
    <x v="2"/>
    <x v="9"/>
    <x v="524"/>
    <x v="4484"/>
    <n v="4"/>
    <n v="70.5"/>
  </r>
  <r>
    <n v="9279"/>
    <d v="2017-11-13T00:00:00"/>
    <x v="3"/>
    <x v="10"/>
    <x v="46"/>
    <x v="15"/>
    <x v="0"/>
    <x v="0"/>
    <x v="1830"/>
    <x v="3164"/>
    <n v="3"/>
    <n v="3.34"/>
  </r>
  <r>
    <n v="9280"/>
    <d v="2017-11-13T00:00:00"/>
    <x v="3"/>
    <x v="10"/>
    <x v="46"/>
    <x v="15"/>
    <x v="0"/>
    <x v="2"/>
    <x v="1002"/>
    <x v="2433"/>
    <n v="4"/>
    <n v="-63.01"/>
  </r>
  <r>
    <n v="9281"/>
    <d v="2017-11-13T00:00:00"/>
    <x v="3"/>
    <x v="10"/>
    <x v="207"/>
    <x v="22"/>
    <x v="1"/>
    <x v="5"/>
    <x v="610"/>
    <x v="5189"/>
    <n v="6"/>
    <n v="150.29"/>
  </r>
  <r>
    <n v="9282"/>
    <d v="2017-11-13T00:00:00"/>
    <x v="3"/>
    <x v="10"/>
    <x v="207"/>
    <x v="22"/>
    <x v="0"/>
    <x v="3"/>
    <x v="713"/>
    <x v="5190"/>
    <n v="11"/>
    <n v="190.02"/>
  </r>
  <r>
    <n v="9283"/>
    <d v="2017-11-13T00:00:00"/>
    <x v="3"/>
    <x v="10"/>
    <x v="207"/>
    <x v="22"/>
    <x v="0"/>
    <x v="2"/>
    <x v="75"/>
    <x v="818"/>
    <n v="3"/>
    <n v="10.35"/>
  </r>
  <r>
    <n v="9284"/>
    <d v="2017-11-13T00:00:00"/>
    <x v="3"/>
    <x v="10"/>
    <x v="207"/>
    <x v="22"/>
    <x v="0"/>
    <x v="1"/>
    <x v="349"/>
    <x v="406"/>
    <n v="3"/>
    <n v="4.2300000000000004"/>
  </r>
  <r>
    <n v="9285"/>
    <d v="2017-11-13T00:00:00"/>
    <x v="3"/>
    <x v="10"/>
    <x v="460"/>
    <x v="16"/>
    <x v="0"/>
    <x v="4"/>
    <x v="491"/>
    <x v="5191"/>
    <n v="1"/>
    <n v="0.15"/>
  </r>
  <r>
    <n v="9286"/>
    <d v="2017-11-13T00:00:00"/>
    <x v="3"/>
    <x v="10"/>
    <x v="124"/>
    <x v="0"/>
    <x v="0"/>
    <x v="2"/>
    <x v="836"/>
    <x v="2206"/>
    <n v="4"/>
    <n v="6.18"/>
  </r>
  <r>
    <n v="9287"/>
    <d v="2017-11-13T00:00:00"/>
    <x v="3"/>
    <x v="10"/>
    <x v="124"/>
    <x v="0"/>
    <x v="1"/>
    <x v="11"/>
    <x v="1671"/>
    <x v="5192"/>
    <n v="3"/>
    <n v="-27.26"/>
  </r>
  <r>
    <n v="9288"/>
    <d v="2017-11-13T00:00:00"/>
    <x v="3"/>
    <x v="10"/>
    <x v="590"/>
    <x v="20"/>
    <x v="2"/>
    <x v="6"/>
    <x v="1812"/>
    <x v="308"/>
    <n v="5"/>
    <n v="163.79"/>
  </r>
  <r>
    <n v="9289"/>
    <d v="2017-11-13T00:00:00"/>
    <x v="3"/>
    <x v="10"/>
    <x v="386"/>
    <x v="20"/>
    <x v="2"/>
    <x v="6"/>
    <x v="383"/>
    <x v="415"/>
    <n v="4"/>
    <n v="12.21"/>
  </r>
  <r>
    <n v="9290"/>
    <d v="2017-11-13T00:00:00"/>
    <x v="3"/>
    <x v="10"/>
    <x v="386"/>
    <x v="20"/>
    <x v="1"/>
    <x v="8"/>
    <x v="1224"/>
    <x v="5193"/>
    <n v="3"/>
    <n v="30.99"/>
  </r>
  <r>
    <n v="9291"/>
    <d v="2017-11-13T00:00:00"/>
    <x v="3"/>
    <x v="10"/>
    <x v="313"/>
    <x v="20"/>
    <x v="0"/>
    <x v="2"/>
    <x v="329"/>
    <x v="1737"/>
    <n v="1"/>
    <n v="3.36"/>
  </r>
  <r>
    <n v="9292"/>
    <d v="2017-11-13T00:00:00"/>
    <x v="3"/>
    <x v="10"/>
    <x v="92"/>
    <x v="33"/>
    <x v="2"/>
    <x v="9"/>
    <x v="1241"/>
    <x v="5194"/>
    <n v="8"/>
    <n v="23.99"/>
  </r>
  <r>
    <n v="9293"/>
    <d v="2017-11-13T00:00:00"/>
    <x v="3"/>
    <x v="10"/>
    <x v="145"/>
    <x v="3"/>
    <x v="2"/>
    <x v="9"/>
    <x v="1487"/>
    <x v="3868"/>
    <n v="5"/>
    <n v="29.03"/>
  </r>
  <r>
    <n v="9294"/>
    <d v="2017-11-13T00:00:00"/>
    <x v="3"/>
    <x v="10"/>
    <x v="318"/>
    <x v="3"/>
    <x v="2"/>
    <x v="6"/>
    <x v="1740"/>
    <x v="3596"/>
    <n v="5"/>
    <n v="1.38"/>
  </r>
  <r>
    <n v="9295"/>
    <d v="2017-11-14T00:00:00"/>
    <x v="3"/>
    <x v="10"/>
    <x v="584"/>
    <x v="10"/>
    <x v="2"/>
    <x v="6"/>
    <x v="1288"/>
    <x v="5195"/>
    <n v="10"/>
    <n v="15.99"/>
  </r>
  <r>
    <n v="9296"/>
    <d v="2017-11-14T00:00:00"/>
    <x v="3"/>
    <x v="10"/>
    <x v="584"/>
    <x v="10"/>
    <x v="0"/>
    <x v="3"/>
    <x v="756"/>
    <x v="862"/>
    <n v="2"/>
    <n v="-2.8"/>
  </r>
  <r>
    <n v="9297"/>
    <d v="2017-11-14T00:00:00"/>
    <x v="3"/>
    <x v="10"/>
    <x v="754"/>
    <x v="3"/>
    <x v="1"/>
    <x v="5"/>
    <x v="249"/>
    <x v="4108"/>
    <n v="2"/>
    <n v="28.14"/>
  </r>
  <r>
    <n v="9298"/>
    <d v="2017-11-14T00:00:00"/>
    <x v="3"/>
    <x v="10"/>
    <x v="251"/>
    <x v="20"/>
    <x v="0"/>
    <x v="3"/>
    <x v="1069"/>
    <x v="406"/>
    <n v="2"/>
    <n v="3.02"/>
  </r>
  <r>
    <n v="9299"/>
    <d v="2017-11-14T00:00:00"/>
    <x v="3"/>
    <x v="10"/>
    <x v="21"/>
    <x v="0"/>
    <x v="2"/>
    <x v="9"/>
    <x v="1646"/>
    <x v="5196"/>
    <n v="6"/>
    <n v="-27.29"/>
  </r>
  <r>
    <n v="9300"/>
    <d v="2017-11-14T00:00:00"/>
    <x v="3"/>
    <x v="10"/>
    <x v="21"/>
    <x v="0"/>
    <x v="0"/>
    <x v="4"/>
    <x v="1024"/>
    <x v="2807"/>
    <n v="2"/>
    <n v="4.5"/>
  </r>
  <r>
    <n v="9301"/>
    <d v="2017-11-14T00:00:00"/>
    <x v="3"/>
    <x v="10"/>
    <x v="203"/>
    <x v="20"/>
    <x v="0"/>
    <x v="2"/>
    <x v="969"/>
    <x v="5197"/>
    <n v="6"/>
    <n v="25.05"/>
  </r>
  <r>
    <n v="9302"/>
    <d v="2017-11-14T00:00:00"/>
    <x v="3"/>
    <x v="10"/>
    <x v="460"/>
    <x v="0"/>
    <x v="0"/>
    <x v="3"/>
    <x v="372"/>
    <x v="1848"/>
    <n v="5"/>
    <n v="-32.99"/>
  </r>
  <r>
    <n v="9303"/>
    <d v="2017-11-14T00:00:00"/>
    <x v="3"/>
    <x v="10"/>
    <x v="299"/>
    <x v="28"/>
    <x v="0"/>
    <x v="10"/>
    <x v="464"/>
    <x v="510"/>
    <n v="2"/>
    <n v="7.49"/>
  </r>
  <r>
    <n v="9304"/>
    <d v="2017-11-14T00:00:00"/>
    <x v="3"/>
    <x v="10"/>
    <x v="364"/>
    <x v="3"/>
    <x v="0"/>
    <x v="4"/>
    <x v="344"/>
    <x v="85"/>
    <n v="8"/>
    <n v="9.93"/>
  </r>
  <r>
    <n v="9305"/>
    <d v="2017-11-15T00:00:00"/>
    <x v="3"/>
    <x v="10"/>
    <x v="613"/>
    <x v="16"/>
    <x v="1"/>
    <x v="8"/>
    <x v="1063"/>
    <x v="5198"/>
    <n v="4"/>
    <n v="55.02"/>
  </r>
  <r>
    <n v="9306"/>
    <d v="2017-11-15T00:00:00"/>
    <x v="3"/>
    <x v="10"/>
    <x v="613"/>
    <x v="16"/>
    <x v="1"/>
    <x v="8"/>
    <x v="1445"/>
    <x v="5199"/>
    <n v="4"/>
    <n v="0"/>
  </r>
  <r>
    <n v="9307"/>
    <d v="2017-11-16T00:00:00"/>
    <x v="3"/>
    <x v="10"/>
    <x v="710"/>
    <x v="20"/>
    <x v="0"/>
    <x v="0"/>
    <x v="900"/>
    <x v="1454"/>
    <n v="3"/>
    <n v="73.41"/>
  </r>
  <r>
    <n v="9308"/>
    <d v="2017-11-16T00:00:00"/>
    <x v="3"/>
    <x v="10"/>
    <x v="72"/>
    <x v="3"/>
    <x v="0"/>
    <x v="2"/>
    <x v="972"/>
    <x v="5200"/>
    <n v="8"/>
    <n v="24.34"/>
  </r>
  <r>
    <n v="9309"/>
    <d v="2017-11-16T00:00:00"/>
    <x v="3"/>
    <x v="10"/>
    <x v="213"/>
    <x v="3"/>
    <x v="2"/>
    <x v="15"/>
    <x v="1229"/>
    <x v="1678"/>
    <n v="3"/>
    <n v="216"/>
  </r>
  <r>
    <n v="9310"/>
    <d v="2017-11-16T00:00:00"/>
    <x v="3"/>
    <x v="10"/>
    <x v="144"/>
    <x v="3"/>
    <x v="0"/>
    <x v="2"/>
    <x v="132"/>
    <x v="532"/>
    <n v="7"/>
    <n v="0.98"/>
  </r>
  <r>
    <n v="9311"/>
    <d v="2017-11-16T00:00:00"/>
    <x v="3"/>
    <x v="10"/>
    <x v="89"/>
    <x v="3"/>
    <x v="0"/>
    <x v="4"/>
    <x v="1759"/>
    <x v="3001"/>
    <n v="4"/>
    <n v="6.07"/>
  </r>
  <r>
    <n v="9312"/>
    <d v="2017-11-16T00:00:00"/>
    <x v="3"/>
    <x v="10"/>
    <x v="772"/>
    <x v="20"/>
    <x v="2"/>
    <x v="15"/>
    <x v="1816"/>
    <x v="5201"/>
    <n v="4"/>
    <n v="24.12"/>
  </r>
  <r>
    <n v="9313"/>
    <d v="2017-11-16T00:00:00"/>
    <x v="3"/>
    <x v="10"/>
    <x v="393"/>
    <x v="22"/>
    <x v="0"/>
    <x v="0"/>
    <x v="369"/>
    <x v="5202"/>
    <n v="6"/>
    <n v="34.630000000000003"/>
  </r>
  <r>
    <n v="9314"/>
    <d v="2017-11-16T00:00:00"/>
    <x v="3"/>
    <x v="10"/>
    <x v="393"/>
    <x v="22"/>
    <x v="1"/>
    <x v="8"/>
    <x v="1330"/>
    <x v="3807"/>
    <n v="2"/>
    <n v="23.79"/>
  </r>
  <r>
    <n v="9315"/>
    <d v="2017-11-16T00:00:00"/>
    <x v="3"/>
    <x v="10"/>
    <x v="393"/>
    <x v="22"/>
    <x v="2"/>
    <x v="6"/>
    <x v="419"/>
    <x v="4823"/>
    <n v="3"/>
    <n v="10.79"/>
  </r>
  <r>
    <n v="9316"/>
    <d v="2017-11-16T00:00:00"/>
    <x v="3"/>
    <x v="10"/>
    <x v="393"/>
    <x v="22"/>
    <x v="0"/>
    <x v="2"/>
    <x v="53"/>
    <x v="1613"/>
    <n v="1"/>
    <n v="7.99"/>
  </r>
  <r>
    <n v="9317"/>
    <d v="2017-11-16T00:00:00"/>
    <x v="3"/>
    <x v="10"/>
    <x v="693"/>
    <x v="20"/>
    <x v="2"/>
    <x v="6"/>
    <x v="585"/>
    <x v="5195"/>
    <n v="6"/>
    <n v="6"/>
  </r>
  <r>
    <n v="9318"/>
    <d v="2017-11-16T00:00:00"/>
    <x v="3"/>
    <x v="10"/>
    <x v="2"/>
    <x v="3"/>
    <x v="1"/>
    <x v="8"/>
    <x v="924"/>
    <x v="4044"/>
    <n v="3"/>
    <n v="5.19"/>
  </r>
  <r>
    <n v="9319"/>
    <d v="2017-11-16T00:00:00"/>
    <x v="3"/>
    <x v="10"/>
    <x v="291"/>
    <x v="10"/>
    <x v="0"/>
    <x v="3"/>
    <x v="756"/>
    <x v="4560"/>
    <n v="1"/>
    <n v="-1.4"/>
  </r>
  <r>
    <n v="9320"/>
    <d v="2017-11-16T00:00:00"/>
    <x v="3"/>
    <x v="10"/>
    <x v="544"/>
    <x v="10"/>
    <x v="2"/>
    <x v="16"/>
    <x v="937"/>
    <x v="5203"/>
    <n v="3"/>
    <n v="75"/>
  </r>
  <r>
    <n v="9321"/>
    <d v="2017-11-16T00:00:00"/>
    <x v="3"/>
    <x v="10"/>
    <x v="544"/>
    <x v="10"/>
    <x v="0"/>
    <x v="4"/>
    <x v="1341"/>
    <x v="3223"/>
    <n v="3"/>
    <n v="5.4"/>
  </r>
  <r>
    <n v="9322"/>
    <d v="2017-11-16T00:00:00"/>
    <x v="3"/>
    <x v="10"/>
    <x v="544"/>
    <x v="10"/>
    <x v="2"/>
    <x v="9"/>
    <x v="1569"/>
    <x v="3419"/>
    <n v="5"/>
    <n v="-1.75"/>
  </r>
  <r>
    <n v="9323"/>
    <d v="2017-11-16T00:00:00"/>
    <x v="3"/>
    <x v="10"/>
    <x v="164"/>
    <x v="3"/>
    <x v="1"/>
    <x v="8"/>
    <x v="1098"/>
    <x v="5195"/>
    <n v="3"/>
    <n v="23.99"/>
  </r>
  <r>
    <n v="9324"/>
    <d v="2017-11-16T00:00:00"/>
    <x v="3"/>
    <x v="10"/>
    <x v="164"/>
    <x v="3"/>
    <x v="1"/>
    <x v="8"/>
    <x v="66"/>
    <x v="67"/>
    <n v="3"/>
    <n v="4.47"/>
  </r>
  <r>
    <n v="9325"/>
    <d v="2017-11-17T00:00:00"/>
    <x v="3"/>
    <x v="10"/>
    <x v="349"/>
    <x v="6"/>
    <x v="0"/>
    <x v="12"/>
    <x v="1123"/>
    <x v="1475"/>
    <n v="2"/>
    <n v="12.26"/>
  </r>
  <r>
    <n v="9326"/>
    <d v="2017-11-17T00:00:00"/>
    <x v="3"/>
    <x v="10"/>
    <x v="21"/>
    <x v="32"/>
    <x v="0"/>
    <x v="4"/>
    <x v="1607"/>
    <x v="22"/>
    <n v="3"/>
    <n v="14.26"/>
  </r>
  <r>
    <n v="9327"/>
    <d v="2017-11-17T00:00:00"/>
    <x v="3"/>
    <x v="10"/>
    <x v="733"/>
    <x v="0"/>
    <x v="1"/>
    <x v="11"/>
    <x v="1647"/>
    <x v="5204"/>
    <n v="2"/>
    <n v="-14.46"/>
  </r>
  <r>
    <n v="9328"/>
    <d v="2017-11-17T00:00:00"/>
    <x v="3"/>
    <x v="10"/>
    <x v="19"/>
    <x v="7"/>
    <x v="2"/>
    <x v="16"/>
    <x v="1696"/>
    <x v="5205"/>
    <n v="3"/>
    <n v="5039.99"/>
  </r>
  <r>
    <n v="9329"/>
    <d v="2017-11-17T00:00:00"/>
    <x v="3"/>
    <x v="10"/>
    <x v="709"/>
    <x v="1"/>
    <x v="2"/>
    <x v="9"/>
    <x v="941"/>
    <x v="5036"/>
    <n v="5"/>
    <n v="83.99"/>
  </r>
  <r>
    <n v="9330"/>
    <d v="2017-11-17T00:00:00"/>
    <x v="3"/>
    <x v="10"/>
    <x v="197"/>
    <x v="20"/>
    <x v="0"/>
    <x v="2"/>
    <x v="1266"/>
    <x v="1769"/>
    <n v="3"/>
    <n v="349.34"/>
  </r>
  <r>
    <n v="9331"/>
    <d v="2017-11-17T00:00:00"/>
    <x v="3"/>
    <x v="10"/>
    <x v="480"/>
    <x v="22"/>
    <x v="0"/>
    <x v="3"/>
    <x v="592"/>
    <x v="670"/>
    <n v="2"/>
    <n v="4.5199999999999996"/>
  </r>
  <r>
    <n v="9332"/>
    <d v="2017-11-17T00:00:00"/>
    <x v="3"/>
    <x v="10"/>
    <x v="121"/>
    <x v="11"/>
    <x v="0"/>
    <x v="0"/>
    <x v="1825"/>
    <x v="5206"/>
    <n v="3"/>
    <n v="6.62"/>
  </r>
  <r>
    <n v="9333"/>
    <d v="2017-11-17T00:00:00"/>
    <x v="3"/>
    <x v="10"/>
    <x v="121"/>
    <x v="11"/>
    <x v="0"/>
    <x v="3"/>
    <x v="1508"/>
    <x v="2299"/>
    <n v="7"/>
    <n v="-3.47"/>
  </r>
  <r>
    <n v="9334"/>
    <d v="2017-11-17T00:00:00"/>
    <x v="3"/>
    <x v="10"/>
    <x v="584"/>
    <x v="25"/>
    <x v="0"/>
    <x v="0"/>
    <x v="1845"/>
    <x v="5207"/>
    <n v="7"/>
    <n v="93.88"/>
  </r>
  <r>
    <n v="9335"/>
    <d v="2017-11-17T00:00:00"/>
    <x v="3"/>
    <x v="10"/>
    <x v="584"/>
    <x v="25"/>
    <x v="2"/>
    <x v="9"/>
    <x v="23"/>
    <x v="5208"/>
    <n v="5"/>
    <n v="107.79"/>
  </r>
  <r>
    <n v="9336"/>
    <d v="2017-11-17T00:00:00"/>
    <x v="3"/>
    <x v="10"/>
    <x v="757"/>
    <x v="20"/>
    <x v="0"/>
    <x v="0"/>
    <x v="1757"/>
    <x v="2167"/>
    <n v="6"/>
    <n v="18.66"/>
  </r>
  <r>
    <n v="9337"/>
    <d v="2017-11-17T00:00:00"/>
    <x v="3"/>
    <x v="10"/>
    <x v="757"/>
    <x v="20"/>
    <x v="1"/>
    <x v="8"/>
    <x v="317"/>
    <x v="339"/>
    <n v="4"/>
    <n v="76.98"/>
  </r>
  <r>
    <n v="9338"/>
    <d v="2017-11-17T00:00:00"/>
    <x v="3"/>
    <x v="10"/>
    <x v="335"/>
    <x v="36"/>
    <x v="0"/>
    <x v="3"/>
    <x v="772"/>
    <x v="1313"/>
    <n v="6"/>
    <n v="20.59"/>
  </r>
  <r>
    <n v="9339"/>
    <d v="2017-11-17T00:00:00"/>
    <x v="3"/>
    <x v="10"/>
    <x v="141"/>
    <x v="4"/>
    <x v="2"/>
    <x v="9"/>
    <x v="1164"/>
    <x v="2232"/>
    <n v="1"/>
    <n v="28.8"/>
  </r>
  <r>
    <n v="9340"/>
    <d v="2017-11-17T00:00:00"/>
    <x v="3"/>
    <x v="10"/>
    <x v="141"/>
    <x v="4"/>
    <x v="2"/>
    <x v="6"/>
    <x v="1804"/>
    <x v="4387"/>
    <n v="5"/>
    <n v="55.65"/>
  </r>
  <r>
    <n v="9341"/>
    <d v="2017-11-18T00:00:00"/>
    <x v="3"/>
    <x v="10"/>
    <x v="792"/>
    <x v="22"/>
    <x v="0"/>
    <x v="2"/>
    <x v="370"/>
    <x v="5209"/>
    <n v="6"/>
    <n v="45.81"/>
  </r>
  <r>
    <n v="9342"/>
    <d v="2017-11-18T00:00:00"/>
    <x v="3"/>
    <x v="10"/>
    <x v="792"/>
    <x v="22"/>
    <x v="2"/>
    <x v="9"/>
    <x v="1037"/>
    <x v="3231"/>
    <n v="4"/>
    <n v="54.33"/>
  </r>
  <r>
    <n v="9343"/>
    <d v="2017-11-18T00:00:00"/>
    <x v="3"/>
    <x v="10"/>
    <x v="792"/>
    <x v="22"/>
    <x v="0"/>
    <x v="7"/>
    <x v="293"/>
    <x v="2790"/>
    <n v="2"/>
    <n v="1.42"/>
  </r>
  <r>
    <n v="9344"/>
    <d v="2017-11-18T00:00:00"/>
    <x v="3"/>
    <x v="10"/>
    <x v="792"/>
    <x v="22"/>
    <x v="0"/>
    <x v="3"/>
    <x v="515"/>
    <x v="174"/>
    <n v="2"/>
    <n v="2.96"/>
  </r>
  <r>
    <n v="9345"/>
    <d v="2017-11-18T00:00:00"/>
    <x v="3"/>
    <x v="10"/>
    <x v="792"/>
    <x v="22"/>
    <x v="0"/>
    <x v="2"/>
    <x v="555"/>
    <x v="859"/>
    <n v="3"/>
    <n v="9.59"/>
  </r>
  <r>
    <n v="9346"/>
    <d v="2017-11-18T00:00:00"/>
    <x v="3"/>
    <x v="10"/>
    <x v="638"/>
    <x v="10"/>
    <x v="0"/>
    <x v="4"/>
    <x v="1697"/>
    <x v="4807"/>
    <n v="7"/>
    <n v="7.77"/>
  </r>
  <r>
    <n v="9347"/>
    <d v="2017-11-18T00:00:00"/>
    <x v="3"/>
    <x v="10"/>
    <x v="5"/>
    <x v="14"/>
    <x v="1"/>
    <x v="8"/>
    <x v="1659"/>
    <x v="4887"/>
    <n v="4"/>
    <n v="8.3000000000000007"/>
  </r>
  <r>
    <n v="9348"/>
    <d v="2017-11-18T00:00:00"/>
    <x v="3"/>
    <x v="10"/>
    <x v="721"/>
    <x v="16"/>
    <x v="0"/>
    <x v="0"/>
    <x v="285"/>
    <x v="4345"/>
    <n v="1"/>
    <n v="15.53"/>
  </r>
  <r>
    <n v="9349"/>
    <d v="2017-11-18T00:00:00"/>
    <x v="3"/>
    <x v="10"/>
    <x v="721"/>
    <x v="16"/>
    <x v="0"/>
    <x v="14"/>
    <x v="488"/>
    <x v="1250"/>
    <n v="1"/>
    <n v="-0.66"/>
  </r>
  <r>
    <n v="9350"/>
    <d v="2017-11-18T00:00:00"/>
    <x v="3"/>
    <x v="10"/>
    <x v="610"/>
    <x v="20"/>
    <x v="2"/>
    <x v="6"/>
    <x v="1456"/>
    <x v="5210"/>
    <n v="5"/>
    <n v="36.729999999999997"/>
  </r>
  <r>
    <n v="9351"/>
    <d v="2017-11-18T00:00:00"/>
    <x v="3"/>
    <x v="10"/>
    <x v="763"/>
    <x v="16"/>
    <x v="0"/>
    <x v="2"/>
    <x v="204"/>
    <x v="5211"/>
    <n v="5"/>
    <n v="-19.32"/>
  </r>
  <r>
    <n v="9352"/>
    <d v="2017-11-18T00:00:00"/>
    <x v="3"/>
    <x v="10"/>
    <x v="763"/>
    <x v="16"/>
    <x v="0"/>
    <x v="3"/>
    <x v="250"/>
    <x v="992"/>
    <n v="8"/>
    <n v="-16.190000000000001"/>
  </r>
  <r>
    <n v="9353"/>
    <d v="2017-11-18T00:00:00"/>
    <x v="3"/>
    <x v="10"/>
    <x v="763"/>
    <x v="16"/>
    <x v="0"/>
    <x v="12"/>
    <x v="1411"/>
    <x v="5212"/>
    <n v="4"/>
    <n v="48.63"/>
  </r>
  <r>
    <n v="9354"/>
    <d v="2017-11-18T00:00:00"/>
    <x v="3"/>
    <x v="10"/>
    <x v="763"/>
    <x v="16"/>
    <x v="0"/>
    <x v="0"/>
    <x v="1038"/>
    <x v="1315"/>
    <n v="4"/>
    <n v="7.26"/>
  </r>
  <r>
    <n v="9355"/>
    <d v="2017-11-18T00:00:00"/>
    <x v="3"/>
    <x v="10"/>
    <x v="763"/>
    <x v="16"/>
    <x v="0"/>
    <x v="0"/>
    <x v="284"/>
    <x v="598"/>
    <n v="8"/>
    <n v="14.52"/>
  </r>
  <r>
    <n v="9356"/>
    <d v="2017-11-18T00:00:00"/>
    <x v="3"/>
    <x v="10"/>
    <x v="446"/>
    <x v="1"/>
    <x v="0"/>
    <x v="10"/>
    <x v="1068"/>
    <x v="5213"/>
    <n v="6"/>
    <n v="20.84"/>
  </r>
  <r>
    <n v="9357"/>
    <d v="2017-11-18T00:00:00"/>
    <x v="3"/>
    <x v="10"/>
    <x v="446"/>
    <x v="1"/>
    <x v="1"/>
    <x v="5"/>
    <x v="26"/>
    <x v="5214"/>
    <n v="2"/>
    <n v="-25.48"/>
  </r>
  <r>
    <n v="9358"/>
    <d v="2017-11-18T00:00:00"/>
    <x v="3"/>
    <x v="10"/>
    <x v="555"/>
    <x v="21"/>
    <x v="0"/>
    <x v="2"/>
    <x v="847"/>
    <x v="860"/>
    <n v="6"/>
    <n v="24.98"/>
  </r>
  <r>
    <n v="9359"/>
    <d v="2017-11-18T00:00:00"/>
    <x v="3"/>
    <x v="10"/>
    <x v="555"/>
    <x v="21"/>
    <x v="0"/>
    <x v="2"/>
    <x v="1128"/>
    <x v="3602"/>
    <n v="1"/>
    <n v="10.57"/>
  </r>
  <r>
    <n v="9360"/>
    <d v="2017-11-18T00:00:00"/>
    <x v="3"/>
    <x v="10"/>
    <x v="555"/>
    <x v="21"/>
    <x v="0"/>
    <x v="1"/>
    <x v="1165"/>
    <x v="1764"/>
    <n v="2"/>
    <n v="3.47"/>
  </r>
  <r>
    <n v="9361"/>
    <d v="2017-11-18T00:00:00"/>
    <x v="3"/>
    <x v="10"/>
    <x v="555"/>
    <x v="21"/>
    <x v="1"/>
    <x v="8"/>
    <x v="1670"/>
    <x v="5215"/>
    <n v="2"/>
    <n v="2.74"/>
  </r>
  <r>
    <n v="9362"/>
    <d v="2017-11-19T00:00:00"/>
    <x v="3"/>
    <x v="10"/>
    <x v="657"/>
    <x v="1"/>
    <x v="1"/>
    <x v="13"/>
    <x v="1060"/>
    <x v="5216"/>
    <n v="3"/>
    <n v="-131.44999999999999"/>
  </r>
  <r>
    <n v="9363"/>
    <d v="2017-11-19T00:00:00"/>
    <x v="3"/>
    <x v="10"/>
    <x v="775"/>
    <x v="20"/>
    <x v="0"/>
    <x v="3"/>
    <x v="1513"/>
    <x v="2838"/>
    <n v="6"/>
    <n v="13.93"/>
  </r>
  <r>
    <n v="9364"/>
    <d v="2017-11-19T00:00:00"/>
    <x v="3"/>
    <x v="10"/>
    <x v="775"/>
    <x v="20"/>
    <x v="0"/>
    <x v="0"/>
    <x v="257"/>
    <x v="518"/>
    <n v="2"/>
    <n v="6.41"/>
  </r>
  <r>
    <n v="9365"/>
    <d v="2017-11-19T00:00:00"/>
    <x v="3"/>
    <x v="10"/>
    <x v="375"/>
    <x v="3"/>
    <x v="2"/>
    <x v="6"/>
    <x v="356"/>
    <x v="4238"/>
    <n v="4"/>
    <n v="2.4"/>
  </r>
  <r>
    <n v="9366"/>
    <d v="2017-11-19T00:00:00"/>
    <x v="3"/>
    <x v="10"/>
    <x v="69"/>
    <x v="0"/>
    <x v="0"/>
    <x v="0"/>
    <x v="1846"/>
    <x v="2411"/>
    <n v="4"/>
    <n v="5.28"/>
  </r>
  <r>
    <n v="9367"/>
    <d v="2017-11-19T00:00:00"/>
    <x v="3"/>
    <x v="10"/>
    <x v="69"/>
    <x v="0"/>
    <x v="0"/>
    <x v="14"/>
    <x v="1268"/>
    <x v="4122"/>
    <n v="1"/>
    <n v="0.5"/>
  </r>
  <r>
    <n v="9368"/>
    <d v="2017-11-19T00:00:00"/>
    <x v="3"/>
    <x v="10"/>
    <x v="69"/>
    <x v="0"/>
    <x v="0"/>
    <x v="4"/>
    <x v="1192"/>
    <x v="1603"/>
    <n v="4"/>
    <n v="8.67"/>
  </r>
  <r>
    <n v="9369"/>
    <d v="2017-11-19T00:00:00"/>
    <x v="3"/>
    <x v="10"/>
    <x v="69"/>
    <x v="0"/>
    <x v="1"/>
    <x v="8"/>
    <x v="763"/>
    <x v="1102"/>
    <n v="2"/>
    <n v="-13.99"/>
  </r>
  <r>
    <n v="9370"/>
    <d v="2017-11-19T00:00:00"/>
    <x v="3"/>
    <x v="10"/>
    <x v="721"/>
    <x v="0"/>
    <x v="1"/>
    <x v="5"/>
    <x v="1078"/>
    <x v="5217"/>
    <n v="3"/>
    <n v="-53.27"/>
  </r>
  <r>
    <n v="9371"/>
    <d v="2017-11-19T00:00:00"/>
    <x v="3"/>
    <x v="10"/>
    <x v="49"/>
    <x v="0"/>
    <x v="1"/>
    <x v="5"/>
    <x v="376"/>
    <x v="5218"/>
    <n v="2"/>
    <n v="-8.7200000000000006"/>
  </r>
  <r>
    <n v="9372"/>
    <d v="2017-11-19T00:00:00"/>
    <x v="3"/>
    <x v="10"/>
    <x v="579"/>
    <x v="5"/>
    <x v="1"/>
    <x v="8"/>
    <x v="769"/>
    <x v="882"/>
    <n v="6"/>
    <n v="213.69"/>
  </r>
  <r>
    <n v="9373"/>
    <d v="2017-11-19T00:00:00"/>
    <x v="3"/>
    <x v="10"/>
    <x v="579"/>
    <x v="5"/>
    <x v="0"/>
    <x v="3"/>
    <x v="1267"/>
    <x v="3864"/>
    <n v="2"/>
    <n v="10.76"/>
  </r>
  <r>
    <n v="9374"/>
    <d v="2017-11-19T00:00:00"/>
    <x v="3"/>
    <x v="10"/>
    <x v="260"/>
    <x v="3"/>
    <x v="0"/>
    <x v="2"/>
    <x v="865"/>
    <x v="2992"/>
    <n v="9"/>
    <n v="76.25"/>
  </r>
  <r>
    <n v="9375"/>
    <d v="2017-11-19T00:00:00"/>
    <x v="3"/>
    <x v="10"/>
    <x v="260"/>
    <x v="3"/>
    <x v="1"/>
    <x v="8"/>
    <x v="492"/>
    <x v="5219"/>
    <n v="1"/>
    <n v="7.11"/>
  </r>
  <r>
    <n v="9376"/>
    <d v="2017-11-19T00:00:00"/>
    <x v="3"/>
    <x v="10"/>
    <x v="514"/>
    <x v="20"/>
    <x v="0"/>
    <x v="10"/>
    <x v="21"/>
    <x v="677"/>
    <n v="3"/>
    <n v="8.3699999999999992"/>
  </r>
  <r>
    <n v="9377"/>
    <d v="2017-11-19T00:00:00"/>
    <x v="3"/>
    <x v="10"/>
    <x v="514"/>
    <x v="20"/>
    <x v="0"/>
    <x v="12"/>
    <x v="1295"/>
    <x v="5220"/>
    <n v="7"/>
    <n v="626.19000000000005"/>
  </r>
  <r>
    <n v="9378"/>
    <d v="2017-11-19T00:00:00"/>
    <x v="3"/>
    <x v="10"/>
    <x v="660"/>
    <x v="0"/>
    <x v="1"/>
    <x v="13"/>
    <x v="1600"/>
    <x v="5221"/>
    <n v="6"/>
    <n v="-71.81"/>
  </r>
  <r>
    <n v="9379"/>
    <d v="2017-11-19T00:00:00"/>
    <x v="3"/>
    <x v="10"/>
    <x v="660"/>
    <x v="0"/>
    <x v="0"/>
    <x v="4"/>
    <x v="234"/>
    <x v="1085"/>
    <n v="4"/>
    <n v="8.74"/>
  </r>
  <r>
    <n v="9380"/>
    <d v="2017-11-19T00:00:00"/>
    <x v="3"/>
    <x v="10"/>
    <x v="118"/>
    <x v="6"/>
    <x v="0"/>
    <x v="7"/>
    <x v="500"/>
    <x v="1432"/>
    <n v="7"/>
    <n v="12.53"/>
  </r>
  <r>
    <n v="9381"/>
    <d v="2017-11-19T00:00:00"/>
    <x v="3"/>
    <x v="10"/>
    <x v="180"/>
    <x v="0"/>
    <x v="1"/>
    <x v="5"/>
    <x v="943"/>
    <x v="5222"/>
    <n v="3"/>
    <n v="-46.4"/>
  </r>
  <r>
    <n v="9382"/>
    <d v="2017-11-19T00:00:00"/>
    <x v="3"/>
    <x v="10"/>
    <x v="180"/>
    <x v="0"/>
    <x v="0"/>
    <x v="4"/>
    <x v="867"/>
    <x v="1017"/>
    <n v="5"/>
    <n v="3.91"/>
  </r>
  <r>
    <n v="9383"/>
    <d v="2017-11-19T00:00:00"/>
    <x v="3"/>
    <x v="10"/>
    <x v="180"/>
    <x v="0"/>
    <x v="0"/>
    <x v="3"/>
    <x v="1030"/>
    <x v="5223"/>
    <n v="6"/>
    <n v="-2287.7800000000002"/>
  </r>
  <r>
    <n v="9384"/>
    <d v="2017-11-19T00:00:00"/>
    <x v="3"/>
    <x v="10"/>
    <x v="54"/>
    <x v="10"/>
    <x v="0"/>
    <x v="3"/>
    <x v="1172"/>
    <x v="5224"/>
    <n v="7"/>
    <n v="-45.93"/>
  </r>
  <r>
    <n v="9385"/>
    <d v="2017-11-19T00:00:00"/>
    <x v="3"/>
    <x v="10"/>
    <x v="77"/>
    <x v="6"/>
    <x v="0"/>
    <x v="4"/>
    <x v="1568"/>
    <x v="44"/>
    <n v="7"/>
    <n v="6.66"/>
  </r>
  <r>
    <n v="9386"/>
    <d v="2017-11-19T00:00:00"/>
    <x v="3"/>
    <x v="10"/>
    <x v="64"/>
    <x v="20"/>
    <x v="0"/>
    <x v="3"/>
    <x v="345"/>
    <x v="5225"/>
    <n v="7"/>
    <n v="18.25"/>
  </r>
  <r>
    <n v="9387"/>
    <d v="2017-11-19T00:00:00"/>
    <x v="3"/>
    <x v="10"/>
    <x v="64"/>
    <x v="20"/>
    <x v="1"/>
    <x v="13"/>
    <x v="1174"/>
    <x v="1326"/>
    <n v="3"/>
    <n v="-29.32"/>
  </r>
  <r>
    <n v="9388"/>
    <d v="2017-11-20T00:00:00"/>
    <x v="3"/>
    <x v="10"/>
    <x v="269"/>
    <x v="3"/>
    <x v="1"/>
    <x v="8"/>
    <x v="1231"/>
    <x v="2602"/>
    <n v="3"/>
    <n v="16.61"/>
  </r>
  <r>
    <n v="9389"/>
    <d v="2017-11-20T00:00:00"/>
    <x v="3"/>
    <x v="10"/>
    <x v="269"/>
    <x v="3"/>
    <x v="0"/>
    <x v="3"/>
    <x v="520"/>
    <x v="5226"/>
    <n v="7"/>
    <n v="27.32"/>
  </r>
  <r>
    <n v="9390"/>
    <d v="2017-11-20T00:00:00"/>
    <x v="3"/>
    <x v="10"/>
    <x v="54"/>
    <x v="25"/>
    <x v="0"/>
    <x v="4"/>
    <x v="1448"/>
    <x v="1293"/>
    <n v="7"/>
    <n v="2.7"/>
  </r>
  <r>
    <n v="9391"/>
    <d v="2017-11-20T00:00:00"/>
    <x v="3"/>
    <x v="10"/>
    <x v="54"/>
    <x v="25"/>
    <x v="0"/>
    <x v="4"/>
    <x v="108"/>
    <x v="5227"/>
    <n v="3"/>
    <n v="1.8"/>
  </r>
  <r>
    <n v="9392"/>
    <d v="2017-11-20T00:00:00"/>
    <x v="3"/>
    <x v="10"/>
    <x v="542"/>
    <x v="10"/>
    <x v="1"/>
    <x v="8"/>
    <x v="1108"/>
    <x v="1664"/>
    <n v="5"/>
    <n v="28.13"/>
  </r>
  <r>
    <n v="9393"/>
    <d v="2017-11-20T00:00:00"/>
    <x v="3"/>
    <x v="10"/>
    <x v="542"/>
    <x v="10"/>
    <x v="1"/>
    <x v="8"/>
    <x v="1670"/>
    <x v="2649"/>
    <n v="2"/>
    <n v="1.57"/>
  </r>
  <r>
    <n v="9394"/>
    <d v="2017-11-20T00:00:00"/>
    <x v="3"/>
    <x v="10"/>
    <x v="75"/>
    <x v="3"/>
    <x v="1"/>
    <x v="5"/>
    <x v="1400"/>
    <x v="1687"/>
    <n v="5"/>
    <n v="-46.14"/>
  </r>
  <r>
    <n v="9395"/>
    <d v="2017-11-20T00:00:00"/>
    <x v="3"/>
    <x v="10"/>
    <x v="459"/>
    <x v="28"/>
    <x v="0"/>
    <x v="4"/>
    <x v="545"/>
    <x v="3596"/>
    <n v="10"/>
    <n v="9.68"/>
  </r>
  <r>
    <n v="9396"/>
    <d v="2017-11-20T00:00:00"/>
    <x v="3"/>
    <x v="10"/>
    <x v="101"/>
    <x v="20"/>
    <x v="0"/>
    <x v="0"/>
    <x v="1752"/>
    <x v="3392"/>
    <n v="7"/>
    <n v="22.44"/>
  </r>
  <r>
    <n v="9397"/>
    <d v="2017-11-20T00:00:00"/>
    <x v="3"/>
    <x v="10"/>
    <x v="101"/>
    <x v="20"/>
    <x v="1"/>
    <x v="11"/>
    <x v="1093"/>
    <x v="5228"/>
    <n v="2"/>
    <n v="-25.3"/>
  </r>
  <r>
    <n v="9398"/>
    <d v="2017-11-20T00:00:00"/>
    <x v="3"/>
    <x v="10"/>
    <x v="101"/>
    <x v="20"/>
    <x v="2"/>
    <x v="6"/>
    <x v="352"/>
    <x v="5229"/>
    <n v="3"/>
    <n v="327.58999999999997"/>
  </r>
  <r>
    <n v="9399"/>
    <d v="2017-11-20T00:00:00"/>
    <x v="3"/>
    <x v="10"/>
    <x v="101"/>
    <x v="20"/>
    <x v="0"/>
    <x v="4"/>
    <x v="666"/>
    <x v="5230"/>
    <n v="3"/>
    <n v="19.309999999999999"/>
  </r>
  <r>
    <n v="9400"/>
    <d v="2017-11-20T00:00:00"/>
    <x v="3"/>
    <x v="10"/>
    <x v="414"/>
    <x v="15"/>
    <x v="1"/>
    <x v="5"/>
    <x v="215"/>
    <x v="5231"/>
    <n v="2"/>
    <n v="-23.58"/>
  </r>
  <r>
    <n v="9401"/>
    <d v="2017-11-20T00:00:00"/>
    <x v="3"/>
    <x v="10"/>
    <x v="90"/>
    <x v="5"/>
    <x v="1"/>
    <x v="8"/>
    <x v="568"/>
    <x v="5232"/>
    <n v="2"/>
    <n v="11.58"/>
  </r>
  <r>
    <n v="9402"/>
    <d v="2017-11-20T00:00:00"/>
    <x v="3"/>
    <x v="10"/>
    <x v="121"/>
    <x v="20"/>
    <x v="2"/>
    <x v="9"/>
    <x v="968"/>
    <x v="668"/>
    <n v="3"/>
    <n v="1.34"/>
  </r>
  <r>
    <n v="9403"/>
    <d v="2017-11-20T00:00:00"/>
    <x v="3"/>
    <x v="10"/>
    <x v="121"/>
    <x v="20"/>
    <x v="2"/>
    <x v="6"/>
    <x v="628"/>
    <x v="5233"/>
    <n v="1"/>
    <n v="171"/>
  </r>
  <r>
    <n v="9404"/>
    <d v="2017-11-20T00:00:00"/>
    <x v="3"/>
    <x v="10"/>
    <x v="121"/>
    <x v="20"/>
    <x v="1"/>
    <x v="8"/>
    <x v="1465"/>
    <x v="2660"/>
    <n v="3"/>
    <n v="9.17"/>
  </r>
  <r>
    <n v="9405"/>
    <d v="2017-11-21T00:00:00"/>
    <x v="3"/>
    <x v="10"/>
    <x v="157"/>
    <x v="22"/>
    <x v="1"/>
    <x v="13"/>
    <x v="618"/>
    <x v="2130"/>
    <n v="1"/>
    <n v="20.58"/>
  </r>
  <r>
    <n v="9406"/>
    <d v="2017-11-21T00:00:00"/>
    <x v="3"/>
    <x v="10"/>
    <x v="72"/>
    <x v="20"/>
    <x v="1"/>
    <x v="8"/>
    <x v="1484"/>
    <x v="2100"/>
    <n v="1"/>
    <n v="11.24"/>
  </r>
  <r>
    <n v="9407"/>
    <d v="2017-11-21T00:00:00"/>
    <x v="3"/>
    <x v="10"/>
    <x v="429"/>
    <x v="3"/>
    <x v="0"/>
    <x v="2"/>
    <x v="370"/>
    <x v="4765"/>
    <n v="2"/>
    <n v="15.27"/>
  </r>
  <r>
    <n v="9408"/>
    <d v="2017-11-21T00:00:00"/>
    <x v="3"/>
    <x v="10"/>
    <x v="429"/>
    <x v="3"/>
    <x v="0"/>
    <x v="4"/>
    <x v="1259"/>
    <x v="638"/>
    <n v="2"/>
    <n v="1.45"/>
  </r>
  <r>
    <n v="9409"/>
    <d v="2017-11-21T00:00:00"/>
    <x v="3"/>
    <x v="10"/>
    <x v="429"/>
    <x v="3"/>
    <x v="0"/>
    <x v="7"/>
    <x v="1156"/>
    <x v="5234"/>
    <n v="2"/>
    <n v="3.52"/>
  </r>
  <r>
    <n v="9410"/>
    <d v="2017-11-21T00:00:00"/>
    <x v="3"/>
    <x v="10"/>
    <x v="429"/>
    <x v="3"/>
    <x v="0"/>
    <x v="12"/>
    <x v="882"/>
    <x v="1527"/>
    <n v="1"/>
    <n v="2.2400000000000002"/>
  </r>
  <r>
    <n v="9411"/>
    <d v="2017-11-21T00:00:00"/>
    <x v="3"/>
    <x v="10"/>
    <x v="429"/>
    <x v="3"/>
    <x v="2"/>
    <x v="6"/>
    <x v="1404"/>
    <x v="4343"/>
    <n v="3"/>
    <n v="49.5"/>
  </r>
  <r>
    <n v="9412"/>
    <d v="2017-11-21T00:00:00"/>
    <x v="3"/>
    <x v="10"/>
    <x v="204"/>
    <x v="2"/>
    <x v="0"/>
    <x v="0"/>
    <x v="74"/>
    <x v="174"/>
    <n v="2"/>
    <n v="2.64"/>
  </r>
  <r>
    <n v="9413"/>
    <d v="2017-11-21T00:00:00"/>
    <x v="3"/>
    <x v="10"/>
    <x v="204"/>
    <x v="2"/>
    <x v="0"/>
    <x v="2"/>
    <x v="512"/>
    <x v="5235"/>
    <n v="4"/>
    <n v="3.93"/>
  </r>
  <r>
    <n v="9414"/>
    <d v="2017-11-21T00:00:00"/>
    <x v="3"/>
    <x v="10"/>
    <x v="225"/>
    <x v="3"/>
    <x v="0"/>
    <x v="4"/>
    <x v="1169"/>
    <x v="1562"/>
    <n v="4"/>
    <n v="3.18"/>
  </r>
  <r>
    <n v="9415"/>
    <d v="2017-11-21T00:00:00"/>
    <x v="3"/>
    <x v="10"/>
    <x v="225"/>
    <x v="3"/>
    <x v="0"/>
    <x v="3"/>
    <x v="1154"/>
    <x v="1854"/>
    <n v="2"/>
    <n v="14.77"/>
  </r>
  <r>
    <n v="9416"/>
    <d v="2017-11-21T00:00:00"/>
    <x v="3"/>
    <x v="10"/>
    <x v="74"/>
    <x v="22"/>
    <x v="0"/>
    <x v="3"/>
    <x v="556"/>
    <x v="5236"/>
    <n v="5"/>
    <n v="56.55"/>
  </r>
  <r>
    <n v="9417"/>
    <d v="2017-11-21T00:00:00"/>
    <x v="3"/>
    <x v="10"/>
    <x v="74"/>
    <x v="22"/>
    <x v="2"/>
    <x v="15"/>
    <x v="804"/>
    <x v="5237"/>
    <n v="1"/>
    <n v="104"/>
  </r>
  <r>
    <n v="9418"/>
    <d v="2017-11-21T00:00:00"/>
    <x v="3"/>
    <x v="10"/>
    <x v="74"/>
    <x v="22"/>
    <x v="0"/>
    <x v="0"/>
    <x v="266"/>
    <x v="1778"/>
    <n v="8"/>
    <n v="24.88"/>
  </r>
  <r>
    <n v="9419"/>
    <d v="2017-11-21T00:00:00"/>
    <x v="3"/>
    <x v="10"/>
    <x v="742"/>
    <x v="0"/>
    <x v="2"/>
    <x v="6"/>
    <x v="1502"/>
    <x v="2983"/>
    <n v="3"/>
    <n v="-12.41"/>
  </r>
  <r>
    <n v="9420"/>
    <d v="2017-11-22T00:00:00"/>
    <x v="3"/>
    <x v="10"/>
    <x v="251"/>
    <x v="0"/>
    <x v="0"/>
    <x v="4"/>
    <x v="312"/>
    <x v="5238"/>
    <n v="8"/>
    <n v="2.23"/>
  </r>
  <r>
    <n v="9421"/>
    <d v="2017-11-23T00:00:00"/>
    <x v="3"/>
    <x v="10"/>
    <x v="744"/>
    <x v="25"/>
    <x v="2"/>
    <x v="9"/>
    <x v="1234"/>
    <x v="5239"/>
    <n v="8"/>
    <n v="17.600000000000001"/>
  </r>
  <r>
    <n v="9422"/>
    <d v="2017-11-23T00:00:00"/>
    <x v="3"/>
    <x v="10"/>
    <x v="744"/>
    <x v="25"/>
    <x v="2"/>
    <x v="6"/>
    <x v="1213"/>
    <x v="5240"/>
    <n v="1"/>
    <n v="2.1"/>
  </r>
  <r>
    <n v="9423"/>
    <d v="2017-11-23T00:00:00"/>
    <x v="3"/>
    <x v="10"/>
    <x v="744"/>
    <x v="25"/>
    <x v="0"/>
    <x v="4"/>
    <x v="146"/>
    <x v="2223"/>
    <n v="1"/>
    <n v="1.07"/>
  </r>
  <r>
    <n v="9424"/>
    <d v="2017-11-23T00:00:00"/>
    <x v="3"/>
    <x v="10"/>
    <x v="362"/>
    <x v="14"/>
    <x v="1"/>
    <x v="8"/>
    <x v="1231"/>
    <x v="1680"/>
    <n v="2"/>
    <n v="11.08"/>
  </r>
  <r>
    <n v="9425"/>
    <d v="2017-11-23T00:00:00"/>
    <x v="3"/>
    <x v="10"/>
    <x v="362"/>
    <x v="14"/>
    <x v="0"/>
    <x v="3"/>
    <x v="171"/>
    <x v="5241"/>
    <n v="8"/>
    <n v="138.19999999999999"/>
  </r>
  <r>
    <n v="9426"/>
    <d v="2017-11-23T00:00:00"/>
    <x v="3"/>
    <x v="10"/>
    <x v="210"/>
    <x v="2"/>
    <x v="1"/>
    <x v="8"/>
    <x v="1001"/>
    <x v="5242"/>
    <n v="9"/>
    <n v="7.21"/>
  </r>
  <r>
    <n v="9427"/>
    <d v="2017-11-23T00:00:00"/>
    <x v="3"/>
    <x v="10"/>
    <x v="136"/>
    <x v="2"/>
    <x v="0"/>
    <x v="3"/>
    <x v="461"/>
    <x v="5243"/>
    <n v="1"/>
    <n v="-5.98"/>
  </r>
  <r>
    <n v="9428"/>
    <d v="2017-11-23T00:00:00"/>
    <x v="3"/>
    <x v="10"/>
    <x v="616"/>
    <x v="1"/>
    <x v="1"/>
    <x v="8"/>
    <x v="1527"/>
    <x v="1484"/>
    <n v="1"/>
    <n v="-4.04"/>
  </r>
  <r>
    <n v="9429"/>
    <d v="2017-11-23T00:00:00"/>
    <x v="3"/>
    <x v="10"/>
    <x v="616"/>
    <x v="1"/>
    <x v="0"/>
    <x v="1"/>
    <x v="349"/>
    <x v="697"/>
    <n v="5"/>
    <n v="4.18"/>
  </r>
  <r>
    <n v="9430"/>
    <d v="2017-11-23T00:00:00"/>
    <x v="3"/>
    <x v="10"/>
    <x v="616"/>
    <x v="1"/>
    <x v="2"/>
    <x v="6"/>
    <x v="1008"/>
    <x v="1966"/>
    <n v="2"/>
    <n v="16.68"/>
  </r>
  <r>
    <n v="9431"/>
    <d v="2017-11-23T00:00:00"/>
    <x v="3"/>
    <x v="10"/>
    <x v="545"/>
    <x v="0"/>
    <x v="2"/>
    <x v="6"/>
    <x v="952"/>
    <x v="4574"/>
    <n v="5"/>
    <n v="19.600000000000001"/>
  </r>
  <r>
    <n v="9432"/>
    <d v="2017-11-23T00:00:00"/>
    <x v="3"/>
    <x v="10"/>
    <x v="284"/>
    <x v="14"/>
    <x v="0"/>
    <x v="14"/>
    <x v="488"/>
    <x v="2325"/>
    <n v="2"/>
    <n v="0.17"/>
  </r>
  <r>
    <n v="9433"/>
    <d v="2017-11-23T00:00:00"/>
    <x v="3"/>
    <x v="10"/>
    <x v="10"/>
    <x v="1"/>
    <x v="0"/>
    <x v="0"/>
    <x v="1215"/>
    <x v="1048"/>
    <n v="2"/>
    <n v="3.74"/>
  </r>
  <r>
    <n v="9434"/>
    <d v="2017-11-23T00:00:00"/>
    <x v="3"/>
    <x v="10"/>
    <x v="359"/>
    <x v="0"/>
    <x v="0"/>
    <x v="0"/>
    <x v="1240"/>
    <x v="1308"/>
    <n v="7"/>
    <n v="12.7"/>
  </r>
  <r>
    <n v="9435"/>
    <d v="2017-11-23T00:00:00"/>
    <x v="3"/>
    <x v="10"/>
    <x v="359"/>
    <x v="0"/>
    <x v="0"/>
    <x v="0"/>
    <x v="819"/>
    <x v="737"/>
    <n v="2"/>
    <n v="29.36"/>
  </r>
  <r>
    <n v="9436"/>
    <d v="2017-11-23T00:00:00"/>
    <x v="3"/>
    <x v="10"/>
    <x v="359"/>
    <x v="0"/>
    <x v="1"/>
    <x v="13"/>
    <x v="953"/>
    <x v="5244"/>
    <n v="1"/>
    <n v="-31.03"/>
  </r>
  <r>
    <n v="9437"/>
    <d v="2017-11-23T00:00:00"/>
    <x v="3"/>
    <x v="10"/>
    <x v="359"/>
    <x v="0"/>
    <x v="0"/>
    <x v="3"/>
    <x v="1292"/>
    <x v="675"/>
    <n v="2"/>
    <n v="-9.16"/>
  </r>
  <r>
    <n v="9438"/>
    <d v="2017-11-24T00:00:00"/>
    <x v="3"/>
    <x v="10"/>
    <x v="217"/>
    <x v="0"/>
    <x v="0"/>
    <x v="7"/>
    <x v="1156"/>
    <x v="5037"/>
    <n v="3"/>
    <n v="2.57"/>
  </r>
  <r>
    <n v="9439"/>
    <d v="2017-11-24T00:00:00"/>
    <x v="3"/>
    <x v="10"/>
    <x v="477"/>
    <x v="20"/>
    <x v="0"/>
    <x v="0"/>
    <x v="903"/>
    <x v="911"/>
    <n v="1"/>
    <n v="2.88"/>
  </r>
  <r>
    <n v="9440"/>
    <d v="2017-11-24T00:00:00"/>
    <x v="3"/>
    <x v="10"/>
    <x v="477"/>
    <x v="20"/>
    <x v="1"/>
    <x v="5"/>
    <x v="1434"/>
    <x v="5245"/>
    <n v="6"/>
    <n v="173.74"/>
  </r>
  <r>
    <n v="9441"/>
    <d v="2017-11-24T00:00:00"/>
    <x v="3"/>
    <x v="10"/>
    <x v="138"/>
    <x v="9"/>
    <x v="2"/>
    <x v="6"/>
    <x v="1576"/>
    <x v="5246"/>
    <n v="2"/>
    <n v="39.549999999999997"/>
  </r>
  <r>
    <n v="9442"/>
    <d v="2017-11-24T00:00:00"/>
    <x v="3"/>
    <x v="10"/>
    <x v="138"/>
    <x v="9"/>
    <x v="0"/>
    <x v="3"/>
    <x v="209"/>
    <x v="5247"/>
    <n v="8"/>
    <n v="157.36000000000001"/>
  </r>
  <r>
    <n v="9443"/>
    <d v="2017-11-24T00:00:00"/>
    <x v="3"/>
    <x v="10"/>
    <x v="365"/>
    <x v="5"/>
    <x v="0"/>
    <x v="3"/>
    <x v="549"/>
    <x v="633"/>
    <n v="1"/>
    <n v="1.41"/>
  </r>
  <r>
    <n v="9444"/>
    <d v="2017-11-24T00:00:00"/>
    <x v="3"/>
    <x v="10"/>
    <x v="365"/>
    <x v="5"/>
    <x v="0"/>
    <x v="2"/>
    <x v="1407"/>
    <x v="5248"/>
    <n v="12"/>
    <n v="375.43"/>
  </r>
  <r>
    <n v="9445"/>
    <d v="2017-11-24T00:00:00"/>
    <x v="3"/>
    <x v="10"/>
    <x v="20"/>
    <x v="12"/>
    <x v="0"/>
    <x v="3"/>
    <x v="83"/>
    <x v="3216"/>
    <n v="2"/>
    <n v="-15.2"/>
  </r>
  <r>
    <n v="9446"/>
    <d v="2017-11-24T00:00:00"/>
    <x v="3"/>
    <x v="10"/>
    <x v="20"/>
    <x v="12"/>
    <x v="0"/>
    <x v="2"/>
    <x v="1567"/>
    <x v="5249"/>
    <n v="8"/>
    <n v="-41.59"/>
  </r>
  <r>
    <n v="9447"/>
    <d v="2017-11-24T00:00:00"/>
    <x v="3"/>
    <x v="10"/>
    <x v="548"/>
    <x v="25"/>
    <x v="0"/>
    <x v="3"/>
    <x v="1649"/>
    <x v="312"/>
    <n v="8"/>
    <n v="-12.67"/>
  </r>
  <r>
    <n v="9448"/>
    <d v="2017-11-24T00:00:00"/>
    <x v="3"/>
    <x v="10"/>
    <x v="75"/>
    <x v="20"/>
    <x v="0"/>
    <x v="4"/>
    <x v="1559"/>
    <x v="5250"/>
    <n v="9"/>
    <n v="7.37"/>
  </r>
  <r>
    <n v="9449"/>
    <d v="2017-11-24T00:00:00"/>
    <x v="3"/>
    <x v="10"/>
    <x v="75"/>
    <x v="20"/>
    <x v="0"/>
    <x v="10"/>
    <x v="1042"/>
    <x v="3012"/>
    <n v="2"/>
    <n v="78.94"/>
  </r>
  <r>
    <n v="9450"/>
    <d v="2017-11-24T00:00:00"/>
    <x v="3"/>
    <x v="10"/>
    <x v="75"/>
    <x v="20"/>
    <x v="1"/>
    <x v="11"/>
    <x v="1446"/>
    <x v="4108"/>
    <n v="2"/>
    <n v="-16.079999999999998"/>
  </r>
  <r>
    <n v="9451"/>
    <d v="2017-11-24T00:00:00"/>
    <x v="3"/>
    <x v="10"/>
    <x v="75"/>
    <x v="20"/>
    <x v="0"/>
    <x v="0"/>
    <x v="1110"/>
    <x v="115"/>
    <n v="2"/>
    <n v="6.22"/>
  </r>
  <r>
    <n v="9452"/>
    <d v="2017-11-24T00:00:00"/>
    <x v="3"/>
    <x v="10"/>
    <x v="190"/>
    <x v="3"/>
    <x v="0"/>
    <x v="4"/>
    <x v="1697"/>
    <x v="5251"/>
    <n v="4"/>
    <n v="9.99"/>
  </r>
  <r>
    <n v="9453"/>
    <d v="2017-11-24T00:00:00"/>
    <x v="3"/>
    <x v="10"/>
    <x v="678"/>
    <x v="2"/>
    <x v="2"/>
    <x v="6"/>
    <x v="1721"/>
    <x v="1886"/>
    <n v="2"/>
    <n v="-15"/>
  </r>
  <r>
    <n v="9454"/>
    <d v="2017-11-24T00:00:00"/>
    <x v="3"/>
    <x v="10"/>
    <x v="678"/>
    <x v="2"/>
    <x v="0"/>
    <x v="0"/>
    <x v="207"/>
    <x v="4851"/>
    <n v="7"/>
    <n v="83.21"/>
  </r>
  <r>
    <n v="9455"/>
    <d v="2017-11-24T00:00:00"/>
    <x v="3"/>
    <x v="10"/>
    <x v="196"/>
    <x v="42"/>
    <x v="0"/>
    <x v="2"/>
    <x v="53"/>
    <x v="1613"/>
    <n v="1"/>
    <n v="7.99"/>
  </r>
  <r>
    <n v="9456"/>
    <d v="2017-11-24T00:00:00"/>
    <x v="3"/>
    <x v="10"/>
    <x v="378"/>
    <x v="3"/>
    <x v="0"/>
    <x v="0"/>
    <x v="154"/>
    <x v="1296"/>
    <n v="1"/>
    <n v="3.5"/>
  </r>
  <r>
    <n v="9457"/>
    <d v="2017-11-24T00:00:00"/>
    <x v="3"/>
    <x v="10"/>
    <x v="739"/>
    <x v="0"/>
    <x v="0"/>
    <x v="12"/>
    <x v="52"/>
    <x v="4041"/>
    <n v="1"/>
    <n v="-24.77"/>
  </r>
  <r>
    <n v="9458"/>
    <d v="2017-11-24T00:00:00"/>
    <x v="3"/>
    <x v="10"/>
    <x v="706"/>
    <x v="15"/>
    <x v="0"/>
    <x v="3"/>
    <x v="1827"/>
    <x v="2069"/>
    <n v="3"/>
    <n v="-7.78"/>
  </r>
  <r>
    <n v="9459"/>
    <d v="2017-11-24T00:00:00"/>
    <x v="3"/>
    <x v="10"/>
    <x v="706"/>
    <x v="15"/>
    <x v="0"/>
    <x v="10"/>
    <x v="1068"/>
    <x v="5252"/>
    <n v="7"/>
    <n v="24.32"/>
  </r>
  <r>
    <n v="9460"/>
    <d v="2017-11-24T00:00:00"/>
    <x v="3"/>
    <x v="10"/>
    <x v="443"/>
    <x v="3"/>
    <x v="1"/>
    <x v="13"/>
    <x v="957"/>
    <x v="5253"/>
    <n v="2"/>
    <n v="9.1"/>
  </r>
  <r>
    <n v="9461"/>
    <d v="2017-11-24T00:00:00"/>
    <x v="3"/>
    <x v="10"/>
    <x v="443"/>
    <x v="3"/>
    <x v="1"/>
    <x v="13"/>
    <x v="1174"/>
    <x v="3236"/>
    <n v="2"/>
    <n v="-1.78"/>
  </r>
  <r>
    <n v="9462"/>
    <d v="2017-11-24T00:00:00"/>
    <x v="3"/>
    <x v="10"/>
    <x v="154"/>
    <x v="3"/>
    <x v="2"/>
    <x v="9"/>
    <x v="1081"/>
    <x v="5254"/>
    <n v="14"/>
    <n v="87.2"/>
  </r>
  <r>
    <n v="9463"/>
    <d v="2017-11-25T00:00:00"/>
    <x v="3"/>
    <x v="10"/>
    <x v="381"/>
    <x v="14"/>
    <x v="0"/>
    <x v="2"/>
    <x v="525"/>
    <x v="582"/>
    <n v="3"/>
    <n v="0"/>
  </r>
  <r>
    <n v="9464"/>
    <d v="2017-11-25T00:00:00"/>
    <x v="3"/>
    <x v="10"/>
    <x v="32"/>
    <x v="3"/>
    <x v="1"/>
    <x v="11"/>
    <x v="1425"/>
    <x v="2792"/>
    <n v="3"/>
    <n v="-29.61"/>
  </r>
  <r>
    <n v="9465"/>
    <d v="2017-11-25T00:00:00"/>
    <x v="3"/>
    <x v="10"/>
    <x v="32"/>
    <x v="3"/>
    <x v="0"/>
    <x v="2"/>
    <x v="1462"/>
    <x v="2458"/>
    <n v="1"/>
    <n v="2.83"/>
  </r>
  <r>
    <n v="9466"/>
    <d v="2017-11-25T00:00:00"/>
    <x v="3"/>
    <x v="10"/>
    <x v="615"/>
    <x v="3"/>
    <x v="2"/>
    <x v="6"/>
    <x v="1755"/>
    <x v="418"/>
    <n v="5"/>
    <n v="3.5"/>
  </r>
  <r>
    <n v="9467"/>
    <d v="2017-11-25T00:00:00"/>
    <x v="3"/>
    <x v="10"/>
    <x v="615"/>
    <x v="3"/>
    <x v="0"/>
    <x v="0"/>
    <x v="1243"/>
    <x v="1196"/>
    <n v="6"/>
    <n v="15.34"/>
  </r>
  <r>
    <n v="9468"/>
    <d v="2017-11-25T00:00:00"/>
    <x v="3"/>
    <x v="10"/>
    <x v="16"/>
    <x v="4"/>
    <x v="0"/>
    <x v="0"/>
    <x v="850"/>
    <x v="5255"/>
    <n v="9"/>
    <n v="23.95"/>
  </r>
  <r>
    <n v="9469"/>
    <d v="2017-11-25T00:00:00"/>
    <x v="3"/>
    <x v="10"/>
    <x v="742"/>
    <x v="16"/>
    <x v="1"/>
    <x v="11"/>
    <x v="1429"/>
    <x v="4946"/>
    <n v="5"/>
    <n v="-81.44"/>
  </r>
  <r>
    <n v="9470"/>
    <d v="2017-11-25T00:00:00"/>
    <x v="3"/>
    <x v="10"/>
    <x v="501"/>
    <x v="3"/>
    <x v="0"/>
    <x v="4"/>
    <x v="491"/>
    <x v="2144"/>
    <n v="2"/>
    <n v="1.34"/>
  </r>
  <r>
    <n v="9471"/>
    <d v="2017-11-25T00:00:00"/>
    <x v="3"/>
    <x v="10"/>
    <x v="644"/>
    <x v="0"/>
    <x v="2"/>
    <x v="6"/>
    <x v="1721"/>
    <x v="5256"/>
    <n v="5"/>
    <n v="37.5"/>
  </r>
  <r>
    <n v="9472"/>
    <d v="2017-11-25T00:00:00"/>
    <x v="3"/>
    <x v="10"/>
    <x v="644"/>
    <x v="0"/>
    <x v="0"/>
    <x v="12"/>
    <x v="1562"/>
    <x v="3962"/>
    <n v="5"/>
    <n v="-179.78"/>
  </r>
  <r>
    <n v="9473"/>
    <d v="2017-11-25T00:00:00"/>
    <x v="3"/>
    <x v="10"/>
    <x v="644"/>
    <x v="0"/>
    <x v="1"/>
    <x v="5"/>
    <x v="580"/>
    <x v="586"/>
    <n v="5"/>
    <n v="-24.4"/>
  </r>
  <r>
    <n v="9474"/>
    <d v="2017-11-25T00:00:00"/>
    <x v="3"/>
    <x v="10"/>
    <x v="644"/>
    <x v="0"/>
    <x v="0"/>
    <x v="4"/>
    <x v="1263"/>
    <x v="3007"/>
    <n v="4"/>
    <n v="3.74"/>
  </r>
  <r>
    <n v="9475"/>
    <d v="2017-11-25T00:00:00"/>
    <x v="3"/>
    <x v="10"/>
    <x v="14"/>
    <x v="5"/>
    <x v="1"/>
    <x v="5"/>
    <x v="1107"/>
    <x v="5257"/>
    <n v="2"/>
    <n v="168.47"/>
  </r>
  <r>
    <n v="9476"/>
    <d v="2017-11-26T00:00:00"/>
    <x v="3"/>
    <x v="10"/>
    <x v="462"/>
    <x v="24"/>
    <x v="1"/>
    <x v="8"/>
    <x v="1306"/>
    <x v="4674"/>
    <n v="3"/>
    <n v="40.42"/>
  </r>
  <r>
    <n v="9477"/>
    <d v="2017-11-26T00:00:00"/>
    <x v="3"/>
    <x v="10"/>
    <x v="462"/>
    <x v="24"/>
    <x v="2"/>
    <x v="9"/>
    <x v="735"/>
    <x v="5258"/>
    <n v="2"/>
    <n v="12.17"/>
  </r>
  <r>
    <n v="9478"/>
    <d v="2017-11-26T00:00:00"/>
    <x v="3"/>
    <x v="10"/>
    <x v="235"/>
    <x v="10"/>
    <x v="2"/>
    <x v="6"/>
    <x v="422"/>
    <x v="5259"/>
    <n v="8"/>
    <n v="-40.47"/>
  </r>
  <r>
    <n v="9479"/>
    <d v="2017-11-26T00:00:00"/>
    <x v="3"/>
    <x v="10"/>
    <x v="512"/>
    <x v="4"/>
    <x v="0"/>
    <x v="4"/>
    <x v="344"/>
    <x v="1282"/>
    <n v="3"/>
    <n v="3.72"/>
  </r>
  <r>
    <n v="9480"/>
    <d v="2017-11-26T00:00:00"/>
    <x v="3"/>
    <x v="10"/>
    <x v="369"/>
    <x v="10"/>
    <x v="0"/>
    <x v="12"/>
    <x v="1500"/>
    <x v="2623"/>
    <n v="3"/>
    <n v="9.8000000000000007"/>
  </r>
  <r>
    <n v="9481"/>
    <d v="2017-11-26T00:00:00"/>
    <x v="3"/>
    <x v="10"/>
    <x v="369"/>
    <x v="10"/>
    <x v="0"/>
    <x v="12"/>
    <x v="672"/>
    <x v="5260"/>
    <n v="7"/>
    <n v="23.98"/>
  </r>
  <r>
    <n v="9482"/>
    <d v="2017-11-26T00:00:00"/>
    <x v="3"/>
    <x v="10"/>
    <x v="606"/>
    <x v="1"/>
    <x v="0"/>
    <x v="3"/>
    <x v="637"/>
    <x v="213"/>
    <n v="8"/>
    <n v="-53.71"/>
  </r>
  <r>
    <n v="9483"/>
    <d v="2017-11-26T00:00:00"/>
    <x v="3"/>
    <x v="10"/>
    <x v="215"/>
    <x v="20"/>
    <x v="0"/>
    <x v="12"/>
    <x v="792"/>
    <x v="5261"/>
    <n v="7"/>
    <n v="14.68"/>
  </r>
  <r>
    <n v="9484"/>
    <d v="2017-11-26T00:00:00"/>
    <x v="3"/>
    <x v="10"/>
    <x v="215"/>
    <x v="20"/>
    <x v="0"/>
    <x v="3"/>
    <x v="1223"/>
    <x v="5262"/>
    <n v="4"/>
    <n v="32.67"/>
  </r>
  <r>
    <n v="9485"/>
    <d v="2017-11-26T00:00:00"/>
    <x v="3"/>
    <x v="10"/>
    <x v="722"/>
    <x v="18"/>
    <x v="1"/>
    <x v="13"/>
    <x v="278"/>
    <x v="5263"/>
    <n v="3"/>
    <n v="67.06"/>
  </r>
  <r>
    <n v="9486"/>
    <d v="2017-11-26T00:00:00"/>
    <x v="3"/>
    <x v="10"/>
    <x v="722"/>
    <x v="18"/>
    <x v="2"/>
    <x v="6"/>
    <x v="1442"/>
    <x v="2257"/>
    <n v="4"/>
    <n v="545.19000000000005"/>
  </r>
  <r>
    <n v="9487"/>
    <d v="2017-11-26T00:00:00"/>
    <x v="3"/>
    <x v="10"/>
    <x v="722"/>
    <x v="18"/>
    <x v="1"/>
    <x v="8"/>
    <x v="211"/>
    <x v="391"/>
    <n v="2"/>
    <n v="9.89"/>
  </r>
  <r>
    <n v="9488"/>
    <d v="2017-11-26T00:00:00"/>
    <x v="3"/>
    <x v="10"/>
    <x v="722"/>
    <x v="18"/>
    <x v="2"/>
    <x v="6"/>
    <x v="240"/>
    <x v="2658"/>
    <n v="2"/>
    <n v="43.19"/>
  </r>
  <r>
    <n v="9489"/>
    <d v="2017-11-26T00:00:00"/>
    <x v="3"/>
    <x v="10"/>
    <x v="722"/>
    <x v="18"/>
    <x v="1"/>
    <x v="5"/>
    <x v="782"/>
    <x v="5264"/>
    <n v="3"/>
    <n v="240.29"/>
  </r>
  <r>
    <n v="9490"/>
    <d v="2017-11-26T00:00:00"/>
    <x v="3"/>
    <x v="10"/>
    <x v="46"/>
    <x v="20"/>
    <x v="2"/>
    <x v="6"/>
    <x v="1319"/>
    <x v="2239"/>
    <n v="5"/>
    <n v="264.58999999999997"/>
  </r>
  <r>
    <n v="9491"/>
    <d v="2017-11-26T00:00:00"/>
    <x v="3"/>
    <x v="10"/>
    <x v="46"/>
    <x v="20"/>
    <x v="1"/>
    <x v="8"/>
    <x v="643"/>
    <x v="4888"/>
    <n v="5"/>
    <n v="37.880000000000003"/>
  </r>
  <r>
    <n v="9492"/>
    <d v="2017-11-27T00:00:00"/>
    <x v="3"/>
    <x v="10"/>
    <x v="291"/>
    <x v="21"/>
    <x v="1"/>
    <x v="8"/>
    <x v="317"/>
    <x v="5265"/>
    <n v="1"/>
    <n v="19.25"/>
  </r>
  <r>
    <n v="9493"/>
    <d v="2017-11-27T00:00:00"/>
    <x v="3"/>
    <x v="10"/>
    <x v="291"/>
    <x v="21"/>
    <x v="2"/>
    <x v="9"/>
    <x v="1081"/>
    <x v="4371"/>
    <n v="9"/>
    <n v="56.05"/>
  </r>
  <r>
    <n v="9494"/>
    <d v="2017-11-27T00:00:00"/>
    <x v="3"/>
    <x v="10"/>
    <x v="754"/>
    <x v="3"/>
    <x v="0"/>
    <x v="0"/>
    <x v="1422"/>
    <x v="2636"/>
    <n v="5"/>
    <n v="114.94"/>
  </r>
  <r>
    <n v="9495"/>
    <d v="2017-11-27T00:00:00"/>
    <x v="3"/>
    <x v="10"/>
    <x v="754"/>
    <x v="3"/>
    <x v="2"/>
    <x v="9"/>
    <x v="111"/>
    <x v="5266"/>
    <n v="8"/>
    <n v="59.82"/>
  </r>
  <r>
    <n v="9496"/>
    <d v="2017-11-27T00:00:00"/>
    <x v="3"/>
    <x v="10"/>
    <x v="440"/>
    <x v="25"/>
    <x v="0"/>
    <x v="4"/>
    <x v="1808"/>
    <x v="4442"/>
    <n v="5"/>
    <n v="0.77"/>
  </r>
  <r>
    <n v="9497"/>
    <d v="2017-11-27T00:00:00"/>
    <x v="3"/>
    <x v="10"/>
    <x v="440"/>
    <x v="25"/>
    <x v="0"/>
    <x v="12"/>
    <x v="1217"/>
    <x v="3875"/>
    <n v="1"/>
    <n v="4.3600000000000003"/>
  </r>
  <r>
    <n v="9498"/>
    <d v="2017-11-27T00:00:00"/>
    <x v="3"/>
    <x v="10"/>
    <x v="649"/>
    <x v="3"/>
    <x v="0"/>
    <x v="3"/>
    <x v="702"/>
    <x v="2595"/>
    <n v="7"/>
    <n v="41.12"/>
  </r>
  <r>
    <n v="9499"/>
    <d v="2017-11-27T00:00:00"/>
    <x v="3"/>
    <x v="10"/>
    <x v="649"/>
    <x v="3"/>
    <x v="1"/>
    <x v="8"/>
    <x v="1387"/>
    <x v="125"/>
    <n v="3"/>
    <n v="6.03"/>
  </r>
  <r>
    <n v="9500"/>
    <d v="2017-11-27T00:00:00"/>
    <x v="3"/>
    <x v="10"/>
    <x v="712"/>
    <x v="3"/>
    <x v="2"/>
    <x v="6"/>
    <x v="227"/>
    <x v="5267"/>
    <n v="4"/>
    <n v="5.76"/>
  </r>
  <r>
    <n v="9501"/>
    <d v="2017-11-27T00:00:00"/>
    <x v="3"/>
    <x v="10"/>
    <x v="218"/>
    <x v="20"/>
    <x v="0"/>
    <x v="4"/>
    <x v="208"/>
    <x v="1795"/>
    <n v="3"/>
    <n v="2.0299999999999998"/>
  </r>
  <r>
    <n v="9502"/>
    <d v="2017-11-27T00:00:00"/>
    <x v="3"/>
    <x v="10"/>
    <x v="218"/>
    <x v="20"/>
    <x v="0"/>
    <x v="3"/>
    <x v="88"/>
    <x v="4810"/>
    <n v="6"/>
    <n v="36.26"/>
  </r>
  <r>
    <n v="9503"/>
    <d v="2017-11-27T00:00:00"/>
    <x v="3"/>
    <x v="10"/>
    <x v="691"/>
    <x v="18"/>
    <x v="0"/>
    <x v="0"/>
    <x v="189"/>
    <x v="5268"/>
    <n v="6"/>
    <n v="72.81"/>
  </r>
  <r>
    <n v="9504"/>
    <d v="2017-11-27T00:00:00"/>
    <x v="3"/>
    <x v="10"/>
    <x v="691"/>
    <x v="18"/>
    <x v="0"/>
    <x v="3"/>
    <x v="398"/>
    <x v="5269"/>
    <n v="3"/>
    <n v="224.07"/>
  </r>
  <r>
    <n v="9505"/>
    <d v="2017-11-28T00:00:00"/>
    <x v="3"/>
    <x v="10"/>
    <x v="237"/>
    <x v="2"/>
    <x v="1"/>
    <x v="8"/>
    <x v="1630"/>
    <x v="5270"/>
    <n v="7"/>
    <n v="-12.91"/>
  </r>
  <r>
    <n v="9506"/>
    <d v="2017-11-28T00:00:00"/>
    <x v="3"/>
    <x v="10"/>
    <x v="237"/>
    <x v="2"/>
    <x v="1"/>
    <x v="8"/>
    <x v="1579"/>
    <x v="5271"/>
    <n v="6"/>
    <n v="75.540000000000006"/>
  </r>
  <r>
    <n v="9507"/>
    <d v="2017-11-28T00:00:00"/>
    <x v="3"/>
    <x v="10"/>
    <x v="237"/>
    <x v="2"/>
    <x v="1"/>
    <x v="13"/>
    <x v="773"/>
    <x v="5272"/>
    <n v="12"/>
    <n v="-619.6"/>
  </r>
  <r>
    <n v="9508"/>
    <d v="2017-11-28T00:00:00"/>
    <x v="3"/>
    <x v="10"/>
    <x v="237"/>
    <x v="2"/>
    <x v="0"/>
    <x v="0"/>
    <x v="801"/>
    <x v="143"/>
    <n v="3"/>
    <n v="5.44"/>
  </r>
  <r>
    <n v="9509"/>
    <d v="2017-11-28T00:00:00"/>
    <x v="3"/>
    <x v="10"/>
    <x v="237"/>
    <x v="2"/>
    <x v="0"/>
    <x v="0"/>
    <x v="1018"/>
    <x v="2156"/>
    <n v="6"/>
    <n v="7.92"/>
  </r>
  <r>
    <n v="9510"/>
    <d v="2017-11-28T00:00:00"/>
    <x v="3"/>
    <x v="10"/>
    <x v="356"/>
    <x v="26"/>
    <x v="0"/>
    <x v="0"/>
    <x v="267"/>
    <x v="1100"/>
    <n v="2"/>
    <n v="31.07"/>
  </r>
  <r>
    <n v="9511"/>
    <d v="2017-11-28T00:00:00"/>
    <x v="3"/>
    <x v="10"/>
    <x v="486"/>
    <x v="20"/>
    <x v="2"/>
    <x v="6"/>
    <x v="1238"/>
    <x v="5273"/>
    <n v="11"/>
    <n v="494.97"/>
  </r>
  <r>
    <n v="9512"/>
    <d v="2017-11-28T00:00:00"/>
    <x v="3"/>
    <x v="10"/>
    <x v="486"/>
    <x v="20"/>
    <x v="0"/>
    <x v="10"/>
    <x v="1494"/>
    <x v="1813"/>
    <n v="2"/>
    <n v="35.979999999999997"/>
  </r>
  <r>
    <n v="9513"/>
    <d v="2017-11-28T00:00:00"/>
    <x v="3"/>
    <x v="10"/>
    <x v="471"/>
    <x v="36"/>
    <x v="0"/>
    <x v="4"/>
    <x v="543"/>
    <x v="5274"/>
    <n v="1"/>
    <n v="0.74"/>
  </r>
  <r>
    <n v="9514"/>
    <d v="2017-11-28T00:00:00"/>
    <x v="3"/>
    <x v="10"/>
    <x v="471"/>
    <x v="36"/>
    <x v="1"/>
    <x v="8"/>
    <x v="1579"/>
    <x v="3278"/>
    <n v="5"/>
    <n v="272.79000000000002"/>
  </r>
  <r>
    <n v="9515"/>
    <d v="2017-11-28T00:00:00"/>
    <x v="3"/>
    <x v="10"/>
    <x v="471"/>
    <x v="36"/>
    <x v="1"/>
    <x v="8"/>
    <x v="1141"/>
    <x v="5275"/>
    <n v="5"/>
    <n v="7.52"/>
  </r>
  <r>
    <n v="9516"/>
    <d v="2017-11-28T00:00:00"/>
    <x v="3"/>
    <x v="10"/>
    <x v="287"/>
    <x v="3"/>
    <x v="0"/>
    <x v="1"/>
    <x v="37"/>
    <x v="1272"/>
    <n v="5"/>
    <n v="29.45"/>
  </r>
  <r>
    <n v="9517"/>
    <d v="2017-11-29T00:00:00"/>
    <x v="3"/>
    <x v="10"/>
    <x v="207"/>
    <x v="15"/>
    <x v="1"/>
    <x v="5"/>
    <x v="528"/>
    <x v="5276"/>
    <n v="2"/>
    <n v="48.8"/>
  </r>
  <r>
    <n v="9518"/>
    <d v="2017-11-29T00:00:00"/>
    <x v="3"/>
    <x v="10"/>
    <x v="207"/>
    <x v="15"/>
    <x v="1"/>
    <x v="8"/>
    <x v="325"/>
    <x v="5277"/>
    <n v="5"/>
    <n v="19.04"/>
  </r>
  <r>
    <n v="9519"/>
    <d v="2017-11-30T00:00:00"/>
    <x v="3"/>
    <x v="10"/>
    <x v="187"/>
    <x v="20"/>
    <x v="0"/>
    <x v="3"/>
    <x v="1172"/>
    <x v="5278"/>
    <n v="3"/>
    <n v="23.11"/>
  </r>
  <r>
    <n v="9520"/>
    <d v="2017-11-30T00:00:00"/>
    <x v="3"/>
    <x v="10"/>
    <x v="187"/>
    <x v="20"/>
    <x v="1"/>
    <x v="5"/>
    <x v="782"/>
    <x v="5279"/>
    <n v="5"/>
    <n v="262.39"/>
  </r>
  <r>
    <n v="9521"/>
    <d v="2017-11-30T00:00:00"/>
    <x v="3"/>
    <x v="10"/>
    <x v="72"/>
    <x v="29"/>
    <x v="0"/>
    <x v="2"/>
    <x v="1549"/>
    <x v="5280"/>
    <n v="5"/>
    <n v="43.45"/>
  </r>
  <r>
    <n v="9522"/>
    <d v="2017-11-30T00:00:00"/>
    <x v="3"/>
    <x v="10"/>
    <x v="297"/>
    <x v="7"/>
    <x v="0"/>
    <x v="4"/>
    <x v="151"/>
    <x v="5281"/>
    <n v="6"/>
    <n v="45.22"/>
  </r>
  <r>
    <n v="9523"/>
    <d v="2017-11-30T00:00:00"/>
    <x v="3"/>
    <x v="10"/>
    <x v="770"/>
    <x v="10"/>
    <x v="0"/>
    <x v="12"/>
    <x v="1335"/>
    <x v="5282"/>
    <n v="4"/>
    <n v="82.99"/>
  </r>
  <r>
    <n v="9524"/>
    <d v="2017-11-30T00:00:00"/>
    <x v="3"/>
    <x v="10"/>
    <x v="672"/>
    <x v="16"/>
    <x v="2"/>
    <x v="6"/>
    <x v="1511"/>
    <x v="1553"/>
    <n v="3"/>
    <n v="9"/>
  </r>
  <r>
    <n v="9525"/>
    <d v="2017-11-30T00:00:00"/>
    <x v="3"/>
    <x v="10"/>
    <x v="723"/>
    <x v="0"/>
    <x v="0"/>
    <x v="7"/>
    <x v="293"/>
    <x v="311"/>
    <n v="2"/>
    <n v="0.83"/>
  </r>
  <r>
    <n v="9526"/>
    <d v="2017-11-30T00:00:00"/>
    <x v="3"/>
    <x v="10"/>
    <x v="59"/>
    <x v="25"/>
    <x v="2"/>
    <x v="9"/>
    <x v="138"/>
    <x v="319"/>
    <n v="3"/>
    <n v="81.59"/>
  </r>
  <r>
    <n v="9527"/>
    <d v="2017-11-30T00:00:00"/>
    <x v="3"/>
    <x v="10"/>
    <x v="59"/>
    <x v="25"/>
    <x v="1"/>
    <x v="13"/>
    <x v="233"/>
    <x v="5283"/>
    <n v="7"/>
    <n v="-653.28"/>
  </r>
  <r>
    <n v="9528"/>
    <d v="2017-11-30T00:00:00"/>
    <x v="3"/>
    <x v="10"/>
    <x v="665"/>
    <x v="20"/>
    <x v="0"/>
    <x v="2"/>
    <x v="1276"/>
    <x v="5284"/>
    <n v="4"/>
    <n v="1.67"/>
  </r>
  <r>
    <n v="9529"/>
    <d v="2017-11-30T00:00:00"/>
    <x v="3"/>
    <x v="10"/>
    <x v="665"/>
    <x v="20"/>
    <x v="2"/>
    <x v="6"/>
    <x v="1847"/>
    <x v="5285"/>
    <n v="3"/>
    <n v="163.82"/>
  </r>
  <r>
    <n v="9530"/>
    <d v="2017-11-30T00:00:00"/>
    <x v="3"/>
    <x v="10"/>
    <x v="665"/>
    <x v="20"/>
    <x v="0"/>
    <x v="2"/>
    <x v="437"/>
    <x v="2378"/>
    <n v="3"/>
    <n v="5.39"/>
  </r>
  <r>
    <n v="9531"/>
    <d v="2017-11-30T00:00:00"/>
    <x v="3"/>
    <x v="10"/>
    <x v="713"/>
    <x v="3"/>
    <x v="1"/>
    <x v="8"/>
    <x v="409"/>
    <x v="3404"/>
    <n v="3"/>
    <n v="9.56"/>
  </r>
  <r>
    <n v="9532"/>
    <d v="2017-11-30T00:00:00"/>
    <x v="3"/>
    <x v="10"/>
    <x v="244"/>
    <x v="0"/>
    <x v="2"/>
    <x v="9"/>
    <x v="677"/>
    <x v="772"/>
    <n v="3"/>
    <n v="-10.8"/>
  </r>
  <r>
    <n v="9533"/>
    <d v="2017-11-30T00:00:00"/>
    <x v="3"/>
    <x v="10"/>
    <x v="335"/>
    <x v="2"/>
    <x v="1"/>
    <x v="5"/>
    <x v="435"/>
    <x v="5286"/>
    <n v="6"/>
    <n v="-15.42"/>
  </r>
  <r>
    <n v="9534"/>
    <d v="2017-12-01T00:00:00"/>
    <x v="3"/>
    <x v="11"/>
    <x v="343"/>
    <x v="14"/>
    <x v="0"/>
    <x v="2"/>
    <x v="916"/>
    <x v="894"/>
    <n v="4"/>
    <n v="5.87"/>
  </r>
  <r>
    <n v="9535"/>
    <d v="2017-12-01T00:00:00"/>
    <x v="3"/>
    <x v="11"/>
    <x v="343"/>
    <x v="14"/>
    <x v="2"/>
    <x v="6"/>
    <x v="1519"/>
    <x v="2302"/>
    <n v="2"/>
    <n v="35.630000000000003"/>
  </r>
  <r>
    <n v="9536"/>
    <d v="2017-12-01T00:00:00"/>
    <x v="3"/>
    <x v="11"/>
    <x v="343"/>
    <x v="14"/>
    <x v="0"/>
    <x v="3"/>
    <x v="881"/>
    <x v="3024"/>
    <n v="4"/>
    <n v="7.48"/>
  </r>
  <r>
    <n v="9537"/>
    <d v="2017-12-01T00:00:00"/>
    <x v="3"/>
    <x v="11"/>
    <x v="343"/>
    <x v="14"/>
    <x v="0"/>
    <x v="7"/>
    <x v="320"/>
    <x v="5287"/>
    <n v="9"/>
    <n v="16.21"/>
  </r>
  <r>
    <n v="9538"/>
    <d v="2017-12-01T00:00:00"/>
    <x v="3"/>
    <x v="11"/>
    <x v="343"/>
    <x v="14"/>
    <x v="0"/>
    <x v="2"/>
    <x v="554"/>
    <x v="5288"/>
    <n v="1"/>
    <n v="3.68"/>
  </r>
  <r>
    <n v="9539"/>
    <d v="2017-12-01T00:00:00"/>
    <x v="3"/>
    <x v="11"/>
    <x v="583"/>
    <x v="20"/>
    <x v="2"/>
    <x v="9"/>
    <x v="1206"/>
    <x v="3915"/>
    <n v="3"/>
    <n v="6.93"/>
  </r>
  <r>
    <n v="9540"/>
    <d v="2017-12-01T00:00:00"/>
    <x v="3"/>
    <x v="11"/>
    <x v="583"/>
    <x v="20"/>
    <x v="0"/>
    <x v="2"/>
    <x v="1191"/>
    <x v="5289"/>
    <n v="3"/>
    <n v="6.65"/>
  </r>
  <r>
    <n v="9541"/>
    <d v="2017-12-01T00:00:00"/>
    <x v="3"/>
    <x v="11"/>
    <x v="583"/>
    <x v="20"/>
    <x v="0"/>
    <x v="3"/>
    <x v="878"/>
    <x v="1765"/>
    <n v="5"/>
    <n v="6.13"/>
  </r>
  <r>
    <n v="9542"/>
    <d v="2017-12-01T00:00:00"/>
    <x v="3"/>
    <x v="11"/>
    <x v="265"/>
    <x v="26"/>
    <x v="2"/>
    <x v="6"/>
    <x v="10"/>
    <x v="4376"/>
    <n v="3"/>
    <n v="52.92"/>
  </r>
  <r>
    <n v="9543"/>
    <d v="2017-12-01T00:00:00"/>
    <x v="3"/>
    <x v="11"/>
    <x v="265"/>
    <x v="26"/>
    <x v="2"/>
    <x v="6"/>
    <x v="305"/>
    <x v="325"/>
    <n v="2"/>
    <n v="9.24"/>
  </r>
  <r>
    <n v="9544"/>
    <d v="2017-12-01T00:00:00"/>
    <x v="3"/>
    <x v="11"/>
    <x v="265"/>
    <x v="26"/>
    <x v="0"/>
    <x v="12"/>
    <x v="857"/>
    <x v="5290"/>
    <n v="3"/>
    <n v="3.5"/>
  </r>
  <r>
    <n v="9545"/>
    <d v="2017-12-01T00:00:00"/>
    <x v="3"/>
    <x v="11"/>
    <x v="265"/>
    <x v="26"/>
    <x v="0"/>
    <x v="3"/>
    <x v="309"/>
    <x v="5291"/>
    <n v="7"/>
    <n v="-4.75"/>
  </r>
  <r>
    <n v="9546"/>
    <d v="2017-12-01T00:00:00"/>
    <x v="3"/>
    <x v="11"/>
    <x v="265"/>
    <x v="26"/>
    <x v="2"/>
    <x v="6"/>
    <x v="1553"/>
    <x v="5292"/>
    <n v="4"/>
    <n v="30.48"/>
  </r>
  <r>
    <n v="9547"/>
    <d v="2017-12-01T00:00:00"/>
    <x v="3"/>
    <x v="11"/>
    <x v="200"/>
    <x v="2"/>
    <x v="0"/>
    <x v="10"/>
    <x v="1077"/>
    <x v="5293"/>
    <n v="5"/>
    <n v="35.33"/>
  </r>
  <r>
    <n v="9548"/>
    <d v="2017-12-01T00:00:00"/>
    <x v="3"/>
    <x v="11"/>
    <x v="200"/>
    <x v="2"/>
    <x v="2"/>
    <x v="6"/>
    <x v="1456"/>
    <x v="3030"/>
    <n v="7"/>
    <n v="9.44"/>
  </r>
  <r>
    <n v="9549"/>
    <d v="2017-12-01T00:00:00"/>
    <x v="3"/>
    <x v="11"/>
    <x v="605"/>
    <x v="0"/>
    <x v="2"/>
    <x v="6"/>
    <x v="574"/>
    <x v="5294"/>
    <n v="5"/>
    <n v="24.73"/>
  </r>
  <r>
    <n v="9550"/>
    <d v="2017-12-01T00:00:00"/>
    <x v="3"/>
    <x v="11"/>
    <x v="605"/>
    <x v="0"/>
    <x v="1"/>
    <x v="5"/>
    <x v="322"/>
    <x v="346"/>
    <n v="3"/>
    <n v="-18.12"/>
  </r>
  <r>
    <n v="9551"/>
    <d v="2017-12-01T00:00:00"/>
    <x v="3"/>
    <x v="11"/>
    <x v="786"/>
    <x v="3"/>
    <x v="0"/>
    <x v="0"/>
    <x v="1757"/>
    <x v="413"/>
    <n v="7"/>
    <n v="21.77"/>
  </r>
  <r>
    <n v="9552"/>
    <d v="2017-12-01T00:00:00"/>
    <x v="3"/>
    <x v="11"/>
    <x v="786"/>
    <x v="3"/>
    <x v="0"/>
    <x v="3"/>
    <x v="130"/>
    <x v="5295"/>
    <n v="2"/>
    <n v="3.67"/>
  </r>
  <r>
    <n v="9553"/>
    <d v="2017-12-01T00:00:00"/>
    <x v="3"/>
    <x v="11"/>
    <x v="565"/>
    <x v="2"/>
    <x v="0"/>
    <x v="2"/>
    <x v="1260"/>
    <x v="5296"/>
    <n v="3"/>
    <n v="2.34"/>
  </r>
  <r>
    <n v="9554"/>
    <d v="2017-12-01T00:00:00"/>
    <x v="3"/>
    <x v="11"/>
    <x v="565"/>
    <x v="2"/>
    <x v="1"/>
    <x v="8"/>
    <x v="1672"/>
    <x v="3188"/>
    <n v="5"/>
    <n v="13.85"/>
  </r>
  <r>
    <n v="9555"/>
    <d v="2017-12-01T00:00:00"/>
    <x v="3"/>
    <x v="11"/>
    <x v="525"/>
    <x v="37"/>
    <x v="0"/>
    <x v="0"/>
    <x v="1110"/>
    <x v="5"/>
    <n v="3"/>
    <n v="9.33"/>
  </r>
  <r>
    <n v="9556"/>
    <d v="2017-12-01T00:00:00"/>
    <x v="3"/>
    <x v="11"/>
    <x v="525"/>
    <x v="37"/>
    <x v="1"/>
    <x v="5"/>
    <x v="560"/>
    <x v="5297"/>
    <n v="3"/>
    <n v="251.2"/>
  </r>
  <r>
    <n v="9557"/>
    <d v="2017-12-01T00:00:00"/>
    <x v="3"/>
    <x v="11"/>
    <x v="342"/>
    <x v="10"/>
    <x v="1"/>
    <x v="8"/>
    <x v="1521"/>
    <x v="647"/>
    <n v="2"/>
    <n v="1.74"/>
  </r>
  <r>
    <n v="9558"/>
    <d v="2017-12-01T00:00:00"/>
    <x v="3"/>
    <x v="11"/>
    <x v="706"/>
    <x v="0"/>
    <x v="0"/>
    <x v="0"/>
    <x v="1588"/>
    <x v="320"/>
    <n v="2"/>
    <n v="3.63"/>
  </r>
  <r>
    <n v="9559"/>
    <d v="2017-12-01T00:00:00"/>
    <x v="3"/>
    <x v="11"/>
    <x v="703"/>
    <x v="22"/>
    <x v="0"/>
    <x v="0"/>
    <x v="258"/>
    <x v="2821"/>
    <n v="7"/>
    <n v="18.84"/>
  </r>
  <r>
    <n v="9560"/>
    <d v="2017-12-01T00:00:00"/>
    <x v="3"/>
    <x v="11"/>
    <x v="703"/>
    <x v="22"/>
    <x v="1"/>
    <x v="11"/>
    <x v="1233"/>
    <x v="70"/>
    <n v="2"/>
    <n v="41.17"/>
  </r>
  <r>
    <n v="9561"/>
    <d v="2017-12-01T00:00:00"/>
    <x v="3"/>
    <x v="11"/>
    <x v="562"/>
    <x v="22"/>
    <x v="0"/>
    <x v="3"/>
    <x v="1428"/>
    <x v="3024"/>
    <n v="5"/>
    <n v="5.37"/>
  </r>
  <r>
    <n v="9562"/>
    <d v="2017-12-01T00:00:00"/>
    <x v="3"/>
    <x v="11"/>
    <x v="562"/>
    <x v="22"/>
    <x v="1"/>
    <x v="8"/>
    <x v="152"/>
    <x v="5298"/>
    <n v="12"/>
    <n v="31.1"/>
  </r>
  <r>
    <n v="9563"/>
    <d v="2017-12-01T00:00:00"/>
    <x v="3"/>
    <x v="11"/>
    <x v="562"/>
    <x v="22"/>
    <x v="0"/>
    <x v="2"/>
    <x v="1324"/>
    <x v="2694"/>
    <n v="4"/>
    <n v="5.41"/>
  </r>
  <r>
    <n v="9564"/>
    <d v="2017-12-01T00:00:00"/>
    <x v="3"/>
    <x v="11"/>
    <x v="770"/>
    <x v="3"/>
    <x v="1"/>
    <x v="8"/>
    <x v="1330"/>
    <x v="5299"/>
    <n v="9"/>
    <n v="107.04"/>
  </r>
  <r>
    <n v="9565"/>
    <d v="2017-12-01T00:00:00"/>
    <x v="3"/>
    <x v="11"/>
    <x v="573"/>
    <x v="2"/>
    <x v="0"/>
    <x v="1"/>
    <x v="95"/>
    <x v="443"/>
    <n v="4"/>
    <n v="5.18"/>
  </r>
  <r>
    <n v="9566"/>
    <d v="2017-12-01T00:00:00"/>
    <x v="3"/>
    <x v="11"/>
    <x v="573"/>
    <x v="2"/>
    <x v="0"/>
    <x v="3"/>
    <x v="596"/>
    <x v="436"/>
    <n v="7"/>
    <n v="-5.6"/>
  </r>
  <r>
    <n v="9567"/>
    <d v="2017-12-01T00:00:00"/>
    <x v="3"/>
    <x v="11"/>
    <x v="573"/>
    <x v="2"/>
    <x v="1"/>
    <x v="5"/>
    <x v="160"/>
    <x v="5300"/>
    <n v="2"/>
    <n v="-28.5"/>
  </r>
  <r>
    <n v="9568"/>
    <d v="2017-12-02T00:00:00"/>
    <x v="3"/>
    <x v="11"/>
    <x v="197"/>
    <x v="3"/>
    <x v="0"/>
    <x v="2"/>
    <x v="892"/>
    <x v="5301"/>
    <n v="9"/>
    <n v="151.1"/>
  </r>
  <r>
    <n v="9569"/>
    <d v="2017-12-02T00:00:00"/>
    <x v="3"/>
    <x v="11"/>
    <x v="197"/>
    <x v="3"/>
    <x v="0"/>
    <x v="0"/>
    <x v="749"/>
    <x v="854"/>
    <n v="2"/>
    <n v="53.86"/>
  </r>
  <r>
    <n v="9570"/>
    <d v="2017-12-02T00:00:00"/>
    <x v="3"/>
    <x v="11"/>
    <x v="197"/>
    <x v="3"/>
    <x v="0"/>
    <x v="0"/>
    <x v="1351"/>
    <x v="507"/>
    <n v="2"/>
    <n v="3.85"/>
  </r>
  <r>
    <n v="9571"/>
    <d v="2017-12-02T00:00:00"/>
    <x v="3"/>
    <x v="11"/>
    <x v="423"/>
    <x v="6"/>
    <x v="0"/>
    <x v="4"/>
    <x v="1439"/>
    <x v="1929"/>
    <n v="3"/>
    <n v="10.4"/>
  </r>
  <r>
    <n v="9572"/>
    <d v="2017-12-02T00:00:00"/>
    <x v="3"/>
    <x v="11"/>
    <x v="55"/>
    <x v="0"/>
    <x v="0"/>
    <x v="12"/>
    <x v="133"/>
    <x v="5302"/>
    <n v="5"/>
    <n v="-766.01"/>
  </r>
  <r>
    <n v="9573"/>
    <d v="2017-12-02T00:00:00"/>
    <x v="3"/>
    <x v="11"/>
    <x v="55"/>
    <x v="0"/>
    <x v="1"/>
    <x v="8"/>
    <x v="261"/>
    <x v="3871"/>
    <n v="4"/>
    <n v="-3.72"/>
  </r>
  <r>
    <n v="9574"/>
    <d v="2017-12-02T00:00:00"/>
    <x v="3"/>
    <x v="11"/>
    <x v="521"/>
    <x v="16"/>
    <x v="0"/>
    <x v="4"/>
    <x v="698"/>
    <x v="793"/>
    <n v="5"/>
    <n v="4.2"/>
  </r>
  <r>
    <n v="9575"/>
    <d v="2017-12-02T00:00:00"/>
    <x v="3"/>
    <x v="11"/>
    <x v="450"/>
    <x v="3"/>
    <x v="0"/>
    <x v="3"/>
    <x v="24"/>
    <x v="5234"/>
    <n v="6"/>
    <n v="3.16"/>
  </r>
  <r>
    <n v="9576"/>
    <d v="2017-12-02T00:00:00"/>
    <x v="3"/>
    <x v="11"/>
    <x v="450"/>
    <x v="3"/>
    <x v="0"/>
    <x v="3"/>
    <x v="715"/>
    <x v="817"/>
    <n v="2"/>
    <n v="22.57"/>
  </r>
  <r>
    <n v="9577"/>
    <d v="2017-12-02T00:00:00"/>
    <x v="3"/>
    <x v="11"/>
    <x v="450"/>
    <x v="3"/>
    <x v="0"/>
    <x v="0"/>
    <x v="850"/>
    <x v="1981"/>
    <n v="2"/>
    <n v="5.32"/>
  </r>
  <r>
    <n v="9578"/>
    <d v="2017-12-02T00:00:00"/>
    <x v="3"/>
    <x v="11"/>
    <x v="450"/>
    <x v="3"/>
    <x v="0"/>
    <x v="12"/>
    <x v="244"/>
    <x v="759"/>
    <n v="3"/>
    <n v="22.25"/>
  </r>
  <r>
    <n v="9579"/>
    <d v="2017-12-02T00:00:00"/>
    <x v="3"/>
    <x v="11"/>
    <x v="450"/>
    <x v="3"/>
    <x v="0"/>
    <x v="4"/>
    <x v="321"/>
    <x v="3059"/>
    <n v="6"/>
    <n v="5.04"/>
  </r>
  <r>
    <n v="9580"/>
    <d v="2017-12-02T00:00:00"/>
    <x v="3"/>
    <x v="11"/>
    <x v="474"/>
    <x v="16"/>
    <x v="0"/>
    <x v="3"/>
    <x v="812"/>
    <x v="1426"/>
    <n v="5"/>
    <n v="-33.479999999999997"/>
  </r>
  <r>
    <n v="9581"/>
    <d v="2017-12-02T00:00:00"/>
    <x v="3"/>
    <x v="11"/>
    <x v="60"/>
    <x v="2"/>
    <x v="0"/>
    <x v="3"/>
    <x v="1140"/>
    <x v="5303"/>
    <n v="4"/>
    <n v="-462.86"/>
  </r>
  <r>
    <n v="9582"/>
    <d v="2017-12-02T00:00:00"/>
    <x v="3"/>
    <x v="11"/>
    <x v="636"/>
    <x v="40"/>
    <x v="2"/>
    <x v="6"/>
    <x v="979"/>
    <x v="5304"/>
    <n v="4"/>
    <n v="743.99"/>
  </r>
  <r>
    <n v="9583"/>
    <d v="2017-12-02T00:00:00"/>
    <x v="3"/>
    <x v="11"/>
    <x v="653"/>
    <x v="3"/>
    <x v="2"/>
    <x v="6"/>
    <x v="1631"/>
    <x v="3076"/>
    <n v="1"/>
    <n v="-8"/>
  </r>
  <r>
    <n v="9584"/>
    <d v="2017-12-02T00:00:00"/>
    <x v="3"/>
    <x v="11"/>
    <x v="653"/>
    <x v="3"/>
    <x v="1"/>
    <x v="5"/>
    <x v="868"/>
    <x v="5305"/>
    <n v="9"/>
    <n v="43.46"/>
  </r>
  <r>
    <n v="9585"/>
    <d v="2017-12-02T00:00:00"/>
    <x v="3"/>
    <x v="11"/>
    <x v="653"/>
    <x v="3"/>
    <x v="0"/>
    <x v="4"/>
    <x v="1341"/>
    <x v="5306"/>
    <n v="5"/>
    <n v="44.98"/>
  </r>
  <r>
    <n v="9586"/>
    <d v="2017-12-02T00:00:00"/>
    <x v="3"/>
    <x v="11"/>
    <x v="297"/>
    <x v="6"/>
    <x v="1"/>
    <x v="5"/>
    <x v="1107"/>
    <x v="5257"/>
    <n v="2"/>
    <n v="168.47"/>
  </r>
  <r>
    <n v="9587"/>
    <d v="2017-12-02T00:00:00"/>
    <x v="3"/>
    <x v="11"/>
    <x v="132"/>
    <x v="0"/>
    <x v="0"/>
    <x v="4"/>
    <x v="1472"/>
    <x v="5307"/>
    <n v="5"/>
    <n v="2.13"/>
  </r>
  <r>
    <n v="9588"/>
    <d v="2017-12-02T00:00:00"/>
    <x v="3"/>
    <x v="11"/>
    <x v="497"/>
    <x v="25"/>
    <x v="0"/>
    <x v="4"/>
    <x v="692"/>
    <x v="2122"/>
    <n v="1"/>
    <n v="2.46"/>
  </r>
  <r>
    <n v="9589"/>
    <d v="2017-12-02T00:00:00"/>
    <x v="3"/>
    <x v="11"/>
    <x v="544"/>
    <x v="26"/>
    <x v="0"/>
    <x v="2"/>
    <x v="597"/>
    <x v="5308"/>
    <n v="1"/>
    <n v="12.86"/>
  </r>
  <r>
    <n v="9590"/>
    <d v="2017-12-02T00:00:00"/>
    <x v="3"/>
    <x v="11"/>
    <x v="544"/>
    <x v="26"/>
    <x v="0"/>
    <x v="3"/>
    <x v="1292"/>
    <x v="2060"/>
    <n v="8"/>
    <n v="-24.42"/>
  </r>
  <r>
    <n v="9591"/>
    <d v="2017-12-02T00:00:00"/>
    <x v="3"/>
    <x v="11"/>
    <x v="544"/>
    <x v="26"/>
    <x v="1"/>
    <x v="11"/>
    <x v="1061"/>
    <x v="1554"/>
    <n v="8"/>
    <n v="-363.53"/>
  </r>
  <r>
    <n v="9592"/>
    <d v="2017-12-02T00:00:00"/>
    <x v="3"/>
    <x v="11"/>
    <x v="544"/>
    <x v="26"/>
    <x v="2"/>
    <x v="6"/>
    <x v="1177"/>
    <x v="4341"/>
    <n v="2"/>
    <n v="4.96"/>
  </r>
  <r>
    <n v="9593"/>
    <d v="2017-12-02T00:00:00"/>
    <x v="3"/>
    <x v="11"/>
    <x v="544"/>
    <x v="26"/>
    <x v="1"/>
    <x v="8"/>
    <x v="1445"/>
    <x v="5309"/>
    <n v="6"/>
    <n v="0"/>
  </r>
  <r>
    <n v="9594"/>
    <d v="2017-12-02T00:00:00"/>
    <x v="3"/>
    <x v="11"/>
    <x v="544"/>
    <x v="26"/>
    <x v="2"/>
    <x v="6"/>
    <x v="65"/>
    <x v="5310"/>
    <n v="6"/>
    <n v="-14.34"/>
  </r>
  <r>
    <n v="9595"/>
    <d v="2017-12-02T00:00:00"/>
    <x v="3"/>
    <x v="11"/>
    <x v="544"/>
    <x v="26"/>
    <x v="1"/>
    <x v="5"/>
    <x v="668"/>
    <x v="5311"/>
    <n v="5"/>
    <n v="68"/>
  </r>
  <r>
    <n v="9596"/>
    <d v="2017-12-02T00:00:00"/>
    <x v="3"/>
    <x v="11"/>
    <x v="743"/>
    <x v="12"/>
    <x v="0"/>
    <x v="3"/>
    <x v="556"/>
    <x v="5312"/>
    <n v="6"/>
    <n v="-45.24"/>
  </r>
  <r>
    <n v="9597"/>
    <d v="2017-12-02T00:00:00"/>
    <x v="3"/>
    <x v="11"/>
    <x v="442"/>
    <x v="10"/>
    <x v="0"/>
    <x v="4"/>
    <x v="9"/>
    <x v="5313"/>
    <n v="9"/>
    <n v="1.73"/>
  </r>
  <r>
    <n v="9598"/>
    <d v="2017-12-02T00:00:00"/>
    <x v="3"/>
    <x v="11"/>
    <x v="442"/>
    <x v="10"/>
    <x v="2"/>
    <x v="6"/>
    <x v="338"/>
    <x v="3977"/>
    <n v="2"/>
    <n v="-25.2"/>
  </r>
  <r>
    <n v="9599"/>
    <d v="2017-12-02T00:00:00"/>
    <x v="3"/>
    <x v="11"/>
    <x v="111"/>
    <x v="32"/>
    <x v="0"/>
    <x v="12"/>
    <x v="103"/>
    <x v="5314"/>
    <n v="7"/>
    <n v="80.319999999999993"/>
  </r>
  <r>
    <n v="9600"/>
    <d v="2017-12-02T00:00:00"/>
    <x v="3"/>
    <x v="11"/>
    <x v="111"/>
    <x v="32"/>
    <x v="2"/>
    <x v="6"/>
    <x v="10"/>
    <x v="2239"/>
    <n v="5"/>
    <n v="284.19"/>
  </r>
  <r>
    <n v="9601"/>
    <d v="2017-12-02T00:00:00"/>
    <x v="3"/>
    <x v="11"/>
    <x v="111"/>
    <x v="32"/>
    <x v="0"/>
    <x v="14"/>
    <x v="488"/>
    <x v="2325"/>
    <n v="2"/>
    <n v="0.17"/>
  </r>
  <r>
    <n v="9602"/>
    <d v="2017-12-03T00:00:00"/>
    <x v="3"/>
    <x v="11"/>
    <x v="787"/>
    <x v="20"/>
    <x v="0"/>
    <x v="3"/>
    <x v="637"/>
    <x v="894"/>
    <n v="5"/>
    <n v="29.37"/>
  </r>
  <r>
    <n v="9603"/>
    <d v="2017-12-03T00:00:00"/>
    <x v="3"/>
    <x v="11"/>
    <x v="787"/>
    <x v="20"/>
    <x v="0"/>
    <x v="3"/>
    <x v="529"/>
    <x v="471"/>
    <n v="2"/>
    <n v="5.12"/>
  </r>
  <r>
    <n v="9604"/>
    <d v="2017-12-03T00:00:00"/>
    <x v="3"/>
    <x v="11"/>
    <x v="787"/>
    <x v="20"/>
    <x v="2"/>
    <x v="6"/>
    <x v="308"/>
    <x v="5315"/>
    <n v="1"/>
    <n v="36.99"/>
  </r>
  <r>
    <n v="9605"/>
    <d v="2017-12-03T00:00:00"/>
    <x v="3"/>
    <x v="11"/>
    <x v="787"/>
    <x v="20"/>
    <x v="0"/>
    <x v="1"/>
    <x v="1090"/>
    <x v="374"/>
    <n v="1"/>
    <n v="1.51"/>
  </r>
  <r>
    <n v="9606"/>
    <d v="2017-12-03T00:00:00"/>
    <x v="3"/>
    <x v="11"/>
    <x v="460"/>
    <x v="3"/>
    <x v="0"/>
    <x v="0"/>
    <x v="1066"/>
    <x v="920"/>
    <n v="3"/>
    <n v="79.89"/>
  </r>
  <r>
    <n v="9607"/>
    <d v="2017-12-03T00:00:00"/>
    <x v="3"/>
    <x v="11"/>
    <x v="11"/>
    <x v="16"/>
    <x v="2"/>
    <x v="9"/>
    <x v="1416"/>
    <x v="1435"/>
    <n v="1"/>
    <n v="7.2"/>
  </r>
  <r>
    <n v="9608"/>
    <d v="2017-12-03T00:00:00"/>
    <x v="3"/>
    <x v="11"/>
    <x v="550"/>
    <x v="25"/>
    <x v="0"/>
    <x v="12"/>
    <x v="1173"/>
    <x v="1867"/>
    <n v="3"/>
    <n v="4.5199999999999996"/>
  </r>
  <r>
    <n v="9609"/>
    <d v="2017-12-03T00:00:00"/>
    <x v="3"/>
    <x v="11"/>
    <x v="550"/>
    <x v="25"/>
    <x v="0"/>
    <x v="3"/>
    <x v="445"/>
    <x v="246"/>
    <n v="6"/>
    <n v="-21.11"/>
  </r>
  <r>
    <n v="9610"/>
    <d v="2017-12-03T00:00:00"/>
    <x v="3"/>
    <x v="11"/>
    <x v="550"/>
    <x v="25"/>
    <x v="0"/>
    <x v="0"/>
    <x v="1636"/>
    <x v="2417"/>
    <n v="4"/>
    <n v="8.86"/>
  </r>
  <r>
    <n v="9611"/>
    <d v="2017-12-03T00:00:00"/>
    <x v="3"/>
    <x v="11"/>
    <x v="619"/>
    <x v="22"/>
    <x v="1"/>
    <x v="13"/>
    <x v="134"/>
    <x v="1294"/>
    <n v="2"/>
    <n v="88.73"/>
  </r>
  <r>
    <n v="9612"/>
    <d v="2017-12-03T00:00:00"/>
    <x v="3"/>
    <x v="11"/>
    <x v="20"/>
    <x v="0"/>
    <x v="1"/>
    <x v="8"/>
    <x v="1465"/>
    <x v="4583"/>
    <n v="2"/>
    <n v="-14.27"/>
  </r>
  <r>
    <n v="9613"/>
    <d v="2017-12-03T00:00:00"/>
    <x v="3"/>
    <x v="11"/>
    <x v="786"/>
    <x v="0"/>
    <x v="0"/>
    <x v="0"/>
    <x v="1826"/>
    <x v="320"/>
    <n v="2"/>
    <n v="3.63"/>
  </r>
  <r>
    <n v="9614"/>
    <d v="2017-12-03T00:00:00"/>
    <x v="3"/>
    <x v="11"/>
    <x v="641"/>
    <x v="26"/>
    <x v="0"/>
    <x v="4"/>
    <x v="1259"/>
    <x v="3499"/>
    <n v="6"/>
    <n v="1"/>
  </r>
  <r>
    <n v="9615"/>
    <d v="2017-12-03T00:00:00"/>
    <x v="3"/>
    <x v="11"/>
    <x v="641"/>
    <x v="26"/>
    <x v="2"/>
    <x v="9"/>
    <x v="632"/>
    <x v="1945"/>
    <n v="6"/>
    <n v="10.55"/>
  </r>
  <r>
    <n v="9616"/>
    <d v="2017-12-03T00:00:00"/>
    <x v="3"/>
    <x v="11"/>
    <x v="641"/>
    <x v="26"/>
    <x v="2"/>
    <x v="9"/>
    <x v="632"/>
    <x v="3200"/>
    <n v="8"/>
    <n v="14.07"/>
  </r>
  <r>
    <n v="9617"/>
    <d v="2017-12-03T00:00:00"/>
    <x v="3"/>
    <x v="11"/>
    <x v="641"/>
    <x v="26"/>
    <x v="0"/>
    <x v="0"/>
    <x v="861"/>
    <x v="5316"/>
    <n v="2"/>
    <n v="3.74"/>
  </r>
  <r>
    <n v="9618"/>
    <d v="2017-12-03T00:00:00"/>
    <x v="3"/>
    <x v="11"/>
    <x v="641"/>
    <x v="26"/>
    <x v="0"/>
    <x v="14"/>
    <x v="1486"/>
    <x v="5317"/>
    <n v="7"/>
    <n v="5.92"/>
  </r>
  <r>
    <n v="9619"/>
    <d v="2017-12-03T00:00:00"/>
    <x v="3"/>
    <x v="11"/>
    <x v="641"/>
    <x v="26"/>
    <x v="1"/>
    <x v="8"/>
    <x v="626"/>
    <x v="5318"/>
    <n v="3"/>
    <n v="7.01"/>
  </r>
  <r>
    <n v="9620"/>
    <d v="2017-12-03T00:00:00"/>
    <x v="3"/>
    <x v="11"/>
    <x v="641"/>
    <x v="26"/>
    <x v="1"/>
    <x v="8"/>
    <x v="1141"/>
    <x v="3235"/>
    <n v="5"/>
    <n v="3.34"/>
  </r>
  <r>
    <n v="9621"/>
    <d v="2017-12-03T00:00:00"/>
    <x v="3"/>
    <x v="11"/>
    <x v="641"/>
    <x v="26"/>
    <x v="1"/>
    <x v="8"/>
    <x v="1634"/>
    <x v="3049"/>
    <n v="1"/>
    <n v="4.66"/>
  </r>
  <r>
    <n v="9622"/>
    <d v="2017-12-04T00:00:00"/>
    <x v="3"/>
    <x v="11"/>
    <x v="773"/>
    <x v="2"/>
    <x v="0"/>
    <x v="3"/>
    <x v="56"/>
    <x v="3711"/>
    <n v="3"/>
    <n v="-4.46"/>
  </r>
  <r>
    <n v="9623"/>
    <d v="2017-12-04T00:00:00"/>
    <x v="3"/>
    <x v="11"/>
    <x v="762"/>
    <x v="2"/>
    <x v="1"/>
    <x v="5"/>
    <x v="578"/>
    <x v="5319"/>
    <n v="7"/>
    <n v="-2.69"/>
  </r>
  <r>
    <n v="9624"/>
    <d v="2017-12-04T00:00:00"/>
    <x v="3"/>
    <x v="11"/>
    <x v="279"/>
    <x v="2"/>
    <x v="1"/>
    <x v="5"/>
    <x v="1350"/>
    <x v="5036"/>
    <n v="10"/>
    <n v="-10.28"/>
  </r>
  <r>
    <n v="9625"/>
    <d v="2017-12-04T00:00:00"/>
    <x v="3"/>
    <x v="11"/>
    <x v="279"/>
    <x v="2"/>
    <x v="1"/>
    <x v="8"/>
    <x v="1232"/>
    <x v="5320"/>
    <n v="2"/>
    <n v="6.85"/>
  </r>
  <r>
    <n v="9626"/>
    <d v="2017-12-04T00:00:00"/>
    <x v="3"/>
    <x v="11"/>
    <x v="279"/>
    <x v="2"/>
    <x v="0"/>
    <x v="4"/>
    <x v="385"/>
    <x v="478"/>
    <n v="3"/>
    <n v="3.18"/>
  </r>
  <r>
    <n v="9627"/>
    <d v="2017-12-04T00:00:00"/>
    <x v="3"/>
    <x v="11"/>
    <x v="279"/>
    <x v="2"/>
    <x v="0"/>
    <x v="0"/>
    <x v="641"/>
    <x v="635"/>
    <n v="5"/>
    <n v="8.67"/>
  </r>
  <r>
    <n v="9628"/>
    <d v="2017-12-04T00:00:00"/>
    <x v="3"/>
    <x v="11"/>
    <x v="279"/>
    <x v="2"/>
    <x v="2"/>
    <x v="9"/>
    <x v="1699"/>
    <x v="1977"/>
    <n v="4"/>
    <n v="-28.8"/>
  </r>
  <r>
    <n v="9629"/>
    <d v="2017-12-04T00:00:00"/>
    <x v="3"/>
    <x v="11"/>
    <x v="710"/>
    <x v="1"/>
    <x v="0"/>
    <x v="2"/>
    <x v="678"/>
    <x v="1079"/>
    <n v="2"/>
    <n v="4.62"/>
  </r>
  <r>
    <n v="9630"/>
    <d v="2017-12-04T00:00:00"/>
    <x v="3"/>
    <x v="11"/>
    <x v="633"/>
    <x v="28"/>
    <x v="0"/>
    <x v="4"/>
    <x v="1041"/>
    <x v="4743"/>
    <n v="5"/>
    <n v="2.5499999999999998"/>
  </r>
  <r>
    <n v="9631"/>
    <d v="2017-12-04T00:00:00"/>
    <x v="3"/>
    <x v="11"/>
    <x v="633"/>
    <x v="28"/>
    <x v="2"/>
    <x v="9"/>
    <x v="1724"/>
    <x v="5321"/>
    <n v="1"/>
    <n v="29.99"/>
  </r>
  <r>
    <n v="9632"/>
    <d v="2017-12-04T00:00:00"/>
    <x v="3"/>
    <x v="11"/>
    <x v="633"/>
    <x v="28"/>
    <x v="2"/>
    <x v="9"/>
    <x v="1164"/>
    <x v="4751"/>
    <n v="5"/>
    <n v="143.97999999999999"/>
  </r>
  <r>
    <n v="9633"/>
    <d v="2017-12-04T00:00:00"/>
    <x v="3"/>
    <x v="11"/>
    <x v="336"/>
    <x v="15"/>
    <x v="2"/>
    <x v="15"/>
    <x v="1742"/>
    <x v="5322"/>
    <n v="2"/>
    <n v="-272.58"/>
  </r>
  <r>
    <n v="9634"/>
    <d v="2017-12-04T00:00:00"/>
    <x v="3"/>
    <x v="11"/>
    <x v="374"/>
    <x v="10"/>
    <x v="0"/>
    <x v="0"/>
    <x v="1708"/>
    <x v="230"/>
    <n v="3"/>
    <n v="23.24"/>
  </r>
  <r>
    <n v="9635"/>
    <d v="2017-12-04T00:00:00"/>
    <x v="3"/>
    <x v="11"/>
    <x v="10"/>
    <x v="3"/>
    <x v="0"/>
    <x v="0"/>
    <x v="903"/>
    <x v="1562"/>
    <n v="2"/>
    <n v="5.76"/>
  </r>
  <r>
    <n v="9636"/>
    <d v="2017-12-04T00:00:00"/>
    <x v="3"/>
    <x v="11"/>
    <x v="712"/>
    <x v="23"/>
    <x v="1"/>
    <x v="8"/>
    <x v="1366"/>
    <x v="3038"/>
    <n v="1"/>
    <n v="1.56"/>
  </r>
  <r>
    <n v="9637"/>
    <d v="2017-12-04T00:00:00"/>
    <x v="3"/>
    <x v="11"/>
    <x v="712"/>
    <x v="23"/>
    <x v="1"/>
    <x v="5"/>
    <x v="664"/>
    <x v="5323"/>
    <n v="3"/>
    <n v="45.56"/>
  </r>
  <r>
    <n v="9638"/>
    <d v="2017-12-04T00:00:00"/>
    <x v="3"/>
    <x v="11"/>
    <x v="712"/>
    <x v="23"/>
    <x v="1"/>
    <x v="5"/>
    <x v="1166"/>
    <x v="2874"/>
    <n v="3"/>
    <n v="18.18"/>
  </r>
  <r>
    <n v="9639"/>
    <d v="2017-12-04T00:00:00"/>
    <x v="3"/>
    <x v="11"/>
    <x v="124"/>
    <x v="2"/>
    <x v="1"/>
    <x v="8"/>
    <x v="283"/>
    <x v="1007"/>
    <n v="3"/>
    <n v="2.7"/>
  </r>
  <r>
    <n v="9640"/>
    <d v="2017-12-05T00:00:00"/>
    <x v="3"/>
    <x v="11"/>
    <x v="751"/>
    <x v="18"/>
    <x v="0"/>
    <x v="12"/>
    <x v="808"/>
    <x v="2437"/>
    <n v="3"/>
    <n v="16.59"/>
  </r>
  <r>
    <n v="9641"/>
    <d v="2017-12-05T00:00:00"/>
    <x v="3"/>
    <x v="11"/>
    <x v="751"/>
    <x v="18"/>
    <x v="0"/>
    <x v="0"/>
    <x v="154"/>
    <x v="5324"/>
    <n v="5"/>
    <n v="17.510000000000002"/>
  </r>
  <r>
    <n v="9642"/>
    <d v="2017-12-05T00:00:00"/>
    <x v="3"/>
    <x v="11"/>
    <x v="751"/>
    <x v="18"/>
    <x v="2"/>
    <x v="9"/>
    <x v="1037"/>
    <x v="3952"/>
    <n v="3"/>
    <n v="40.75"/>
  </r>
  <r>
    <n v="9643"/>
    <d v="2017-12-05T00:00:00"/>
    <x v="3"/>
    <x v="11"/>
    <x v="201"/>
    <x v="3"/>
    <x v="0"/>
    <x v="0"/>
    <x v="842"/>
    <x v="805"/>
    <n v="3"/>
    <n v="41.82"/>
  </r>
  <r>
    <n v="9644"/>
    <d v="2017-12-05T00:00:00"/>
    <x v="3"/>
    <x v="11"/>
    <x v="87"/>
    <x v="45"/>
    <x v="2"/>
    <x v="9"/>
    <x v="393"/>
    <x v="5325"/>
    <n v="7"/>
    <n v="67.66"/>
  </r>
  <r>
    <n v="9645"/>
    <d v="2017-12-05T00:00:00"/>
    <x v="3"/>
    <x v="11"/>
    <x v="436"/>
    <x v="20"/>
    <x v="1"/>
    <x v="8"/>
    <x v="480"/>
    <x v="753"/>
    <n v="3"/>
    <n v="6.07"/>
  </r>
  <r>
    <n v="9646"/>
    <d v="2017-12-05T00:00:00"/>
    <x v="3"/>
    <x v="11"/>
    <x v="436"/>
    <x v="20"/>
    <x v="1"/>
    <x v="8"/>
    <x v="896"/>
    <x v="5326"/>
    <n v="2"/>
    <n v="18.190000000000001"/>
  </r>
  <r>
    <n v="9647"/>
    <d v="2017-12-05T00:00:00"/>
    <x v="3"/>
    <x v="11"/>
    <x v="436"/>
    <x v="20"/>
    <x v="0"/>
    <x v="12"/>
    <x v="661"/>
    <x v="930"/>
    <n v="5"/>
    <n v="68.819999999999993"/>
  </r>
  <r>
    <n v="9648"/>
    <d v="2017-12-05T00:00:00"/>
    <x v="3"/>
    <x v="11"/>
    <x v="513"/>
    <x v="22"/>
    <x v="0"/>
    <x v="3"/>
    <x v="140"/>
    <x v="1461"/>
    <n v="3"/>
    <n v="8.3800000000000008"/>
  </r>
  <r>
    <n v="9649"/>
    <d v="2017-12-05T00:00:00"/>
    <x v="3"/>
    <x v="11"/>
    <x v="513"/>
    <x v="22"/>
    <x v="0"/>
    <x v="3"/>
    <x v="253"/>
    <x v="1746"/>
    <n v="6"/>
    <n v="5.43"/>
  </r>
  <r>
    <n v="9650"/>
    <d v="2017-12-05T00:00:00"/>
    <x v="3"/>
    <x v="11"/>
    <x v="246"/>
    <x v="20"/>
    <x v="1"/>
    <x v="8"/>
    <x v="1773"/>
    <x v="2237"/>
    <n v="2"/>
    <n v="10.91"/>
  </r>
  <r>
    <n v="9651"/>
    <d v="2017-12-05T00:00:00"/>
    <x v="3"/>
    <x v="11"/>
    <x v="246"/>
    <x v="20"/>
    <x v="0"/>
    <x v="1"/>
    <x v="1358"/>
    <x v="412"/>
    <n v="3"/>
    <n v="4.54"/>
  </r>
  <r>
    <n v="9652"/>
    <d v="2017-12-05T00:00:00"/>
    <x v="3"/>
    <x v="11"/>
    <x v="715"/>
    <x v="22"/>
    <x v="0"/>
    <x v="3"/>
    <x v="637"/>
    <x v="894"/>
    <n v="5"/>
    <n v="29.37"/>
  </r>
  <r>
    <n v="9653"/>
    <d v="2017-12-05T00:00:00"/>
    <x v="3"/>
    <x v="11"/>
    <x v="715"/>
    <x v="22"/>
    <x v="1"/>
    <x v="8"/>
    <x v="1098"/>
    <x v="1423"/>
    <n v="5"/>
    <n v="39.979999999999997"/>
  </r>
  <r>
    <n v="9654"/>
    <d v="2017-12-05T00:00:00"/>
    <x v="3"/>
    <x v="11"/>
    <x v="715"/>
    <x v="22"/>
    <x v="2"/>
    <x v="6"/>
    <x v="1621"/>
    <x v="2260"/>
    <n v="3"/>
    <n v="-7.01"/>
  </r>
  <r>
    <n v="9655"/>
    <d v="2017-12-05T00:00:00"/>
    <x v="3"/>
    <x v="11"/>
    <x v="715"/>
    <x v="22"/>
    <x v="0"/>
    <x v="3"/>
    <x v="171"/>
    <x v="5327"/>
    <n v="6"/>
    <n v="60.46"/>
  </r>
  <r>
    <n v="9656"/>
    <d v="2017-12-05T00:00:00"/>
    <x v="3"/>
    <x v="11"/>
    <x v="715"/>
    <x v="22"/>
    <x v="0"/>
    <x v="3"/>
    <x v="246"/>
    <x v="3876"/>
    <n v="2"/>
    <n v="3.02"/>
  </r>
  <r>
    <n v="9657"/>
    <d v="2017-12-05T00:00:00"/>
    <x v="3"/>
    <x v="11"/>
    <x v="540"/>
    <x v="20"/>
    <x v="0"/>
    <x v="0"/>
    <x v="1626"/>
    <x v="5328"/>
    <n v="6"/>
    <n v="9.94"/>
  </r>
  <r>
    <n v="9658"/>
    <d v="2017-12-05T00:00:00"/>
    <x v="3"/>
    <x v="11"/>
    <x v="540"/>
    <x v="20"/>
    <x v="0"/>
    <x v="1"/>
    <x v="1092"/>
    <x v="955"/>
    <n v="3"/>
    <n v="5.2"/>
  </r>
  <r>
    <n v="9659"/>
    <d v="2017-12-06T00:00:00"/>
    <x v="3"/>
    <x v="11"/>
    <x v="396"/>
    <x v="3"/>
    <x v="0"/>
    <x v="2"/>
    <x v="163"/>
    <x v="69"/>
    <n v="1"/>
    <n v="2.88"/>
  </r>
  <r>
    <n v="9660"/>
    <d v="2017-12-07T00:00:00"/>
    <x v="3"/>
    <x v="11"/>
    <x v="558"/>
    <x v="3"/>
    <x v="2"/>
    <x v="6"/>
    <x v="1379"/>
    <x v="5329"/>
    <n v="3"/>
    <n v="46.8"/>
  </r>
  <r>
    <n v="9661"/>
    <d v="2017-12-07T00:00:00"/>
    <x v="3"/>
    <x v="11"/>
    <x v="171"/>
    <x v="0"/>
    <x v="0"/>
    <x v="7"/>
    <x v="293"/>
    <x v="1723"/>
    <n v="3"/>
    <n v="1.24"/>
  </r>
  <r>
    <n v="9662"/>
    <d v="2017-12-07T00:00:00"/>
    <x v="3"/>
    <x v="11"/>
    <x v="171"/>
    <x v="0"/>
    <x v="0"/>
    <x v="0"/>
    <x v="537"/>
    <x v="143"/>
    <n v="3"/>
    <n v="5.44"/>
  </r>
  <r>
    <n v="9663"/>
    <d v="2017-12-07T00:00:00"/>
    <x v="3"/>
    <x v="11"/>
    <x v="489"/>
    <x v="10"/>
    <x v="2"/>
    <x v="9"/>
    <x v="615"/>
    <x v="1311"/>
    <n v="2"/>
    <n v="25.6"/>
  </r>
  <r>
    <n v="9664"/>
    <d v="2017-12-07T00:00:00"/>
    <x v="3"/>
    <x v="11"/>
    <x v="587"/>
    <x v="6"/>
    <x v="1"/>
    <x v="8"/>
    <x v="1031"/>
    <x v="5330"/>
    <n v="6"/>
    <n v="25.54"/>
  </r>
  <r>
    <n v="9665"/>
    <d v="2017-12-07T00:00:00"/>
    <x v="3"/>
    <x v="11"/>
    <x v="418"/>
    <x v="1"/>
    <x v="0"/>
    <x v="3"/>
    <x v="870"/>
    <x v="5331"/>
    <n v="5"/>
    <n v="-2929.48"/>
  </r>
  <r>
    <n v="9666"/>
    <d v="2017-12-07T00:00:00"/>
    <x v="3"/>
    <x v="11"/>
    <x v="248"/>
    <x v="29"/>
    <x v="0"/>
    <x v="12"/>
    <x v="1368"/>
    <x v="5332"/>
    <n v="4"/>
    <n v="89.78"/>
  </r>
  <r>
    <n v="9667"/>
    <d v="2017-12-07T00:00:00"/>
    <x v="3"/>
    <x v="11"/>
    <x v="248"/>
    <x v="29"/>
    <x v="2"/>
    <x v="9"/>
    <x v="17"/>
    <x v="5333"/>
    <n v="4"/>
    <n v="23.4"/>
  </r>
  <r>
    <n v="9668"/>
    <d v="2017-12-07T00:00:00"/>
    <x v="3"/>
    <x v="11"/>
    <x v="492"/>
    <x v="3"/>
    <x v="0"/>
    <x v="0"/>
    <x v="64"/>
    <x v="5334"/>
    <n v="6"/>
    <n v="25.02"/>
  </r>
  <r>
    <n v="9669"/>
    <d v="2017-12-08T00:00:00"/>
    <x v="3"/>
    <x v="11"/>
    <x v="348"/>
    <x v="3"/>
    <x v="2"/>
    <x v="9"/>
    <x v="530"/>
    <x v="5335"/>
    <n v="5"/>
    <n v="37.79"/>
  </r>
  <r>
    <n v="9670"/>
    <d v="2017-12-08T00:00:00"/>
    <x v="3"/>
    <x v="11"/>
    <x v="348"/>
    <x v="3"/>
    <x v="2"/>
    <x v="16"/>
    <x v="673"/>
    <x v="768"/>
    <n v="3"/>
    <n v="434.99"/>
  </r>
  <r>
    <n v="9671"/>
    <d v="2017-12-08T00:00:00"/>
    <x v="3"/>
    <x v="11"/>
    <x v="348"/>
    <x v="3"/>
    <x v="0"/>
    <x v="0"/>
    <x v="850"/>
    <x v="5336"/>
    <n v="5"/>
    <n v="13.3"/>
  </r>
  <r>
    <n v="9672"/>
    <d v="2017-12-08T00:00:00"/>
    <x v="3"/>
    <x v="11"/>
    <x v="348"/>
    <x v="3"/>
    <x v="1"/>
    <x v="13"/>
    <x v="476"/>
    <x v="5337"/>
    <n v="7"/>
    <n v="-112.95"/>
  </r>
  <r>
    <n v="9673"/>
    <d v="2017-12-08T00:00:00"/>
    <x v="3"/>
    <x v="11"/>
    <x v="348"/>
    <x v="3"/>
    <x v="0"/>
    <x v="0"/>
    <x v="48"/>
    <x v="2908"/>
    <n v="1"/>
    <n v="4.6500000000000004"/>
  </r>
  <r>
    <n v="9674"/>
    <d v="2017-12-08T00:00:00"/>
    <x v="3"/>
    <x v="11"/>
    <x v="348"/>
    <x v="3"/>
    <x v="0"/>
    <x v="1"/>
    <x v="1358"/>
    <x v="3774"/>
    <n v="9"/>
    <n v="13.61"/>
  </r>
  <r>
    <n v="9675"/>
    <d v="2017-12-08T00:00:00"/>
    <x v="3"/>
    <x v="11"/>
    <x v="348"/>
    <x v="3"/>
    <x v="0"/>
    <x v="0"/>
    <x v="1463"/>
    <x v="1081"/>
    <n v="1"/>
    <n v="27.43"/>
  </r>
  <r>
    <n v="9676"/>
    <d v="2017-12-08T00:00:00"/>
    <x v="3"/>
    <x v="11"/>
    <x v="348"/>
    <x v="3"/>
    <x v="1"/>
    <x v="11"/>
    <x v="42"/>
    <x v="5338"/>
    <n v="13"/>
    <n v="31.45"/>
  </r>
  <r>
    <n v="9677"/>
    <d v="2017-12-08T00:00:00"/>
    <x v="3"/>
    <x v="11"/>
    <x v="348"/>
    <x v="3"/>
    <x v="1"/>
    <x v="5"/>
    <x v="1400"/>
    <x v="3987"/>
    <n v="2"/>
    <n v="-18.45"/>
  </r>
  <r>
    <n v="9678"/>
    <d v="2017-12-08T00:00:00"/>
    <x v="3"/>
    <x v="11"/>
    <x v="16"/>
    <x v="20"/>
    <x v="1"/>
    <x v="8"/>
    <x v="851"/>
    <x v="3703"/>
    <n v="2"/>
    <n v="33.94"/>
  </r>
  <r>
    <n v="9679"/>
    <d v="2017-12-08T00:00:00"/>
    <x v="3"/>
    <x v="11"/>
    <x v="16"/>
    <x v="20"/>
    <x v="0"/>
    <x v="2"/>
    <x v="509"/>
    <x v="52"/>
    <n v="3"/>
    <n v="0"/>
  </r>
  <r>
    <n v="9680"/>
    <d v="2017-12-08T00:00:00"/>
    <x v="3"/>
    <x v="11"/>
    <x v="16"/>
    <x v="20"/>
    <x v="0"/>
    <x v="0"/>
    <x v="1499"/>
    <x v="5"/>
    <n v="3"/>
    <n v="9.33"/>
  </r>
  <r>
    <n v="9681"/>
    <d v="2017-12-08T00:00:00"/>
    <x v="3"/>
    <x v="11"/>
    <x v="16"/>
    <x v="20"/>
    <x v="0"/>
    <x v="2"/>
    <x v="926"/>
    <x v="1115"/>
    <n v="4"/>
    <n v="8.3000000000000007"/>
  </r>
  <r>
    <n v="9682"/>
    <d v="2017-12-08T00:00:00"/>
    <x v="3"/>
    <x v="11"/>
    <x v="321"/>
    <x v="3"/>
    <x v="0"/>
    <x v="2"/>
    <x v="776"/>
    <x v="2245"/>
    <n v="3"/>
    <n v="8.64"/>
  </r>
  <r>
    <n v="9683"/>
    <d v="2017-12-08T00:00:00"/>
    <x v="3"/>
    <x v="11"/>
    <x v="321"/>
    <x v="3"/>
    <x v="1"/>
    <x v="8"/>
    <x v="1372"/>
    <x v="5339"/>
    <n v="2"/>
    <n v="15.47"/>
  </r>
  <r>
    <n v="9684"/>
    <d v="2017-12-08T00:00:00"/>
    <x v="3"/>
    <x v="11"/>
    <x v="321"/>
    <x v="3"/>
    <x v="0"/>
    <x v="0"/>
    <x v="1752"/>
    <x v="2973"/>
    <n v="9"/>
    <n v="28.86"/>
  </r>
  <r>
    <n v="9685"/>
    <d v="2017-12-08T00:00:00"/>
    <x v="3"/>
    <x v="11"/>
    <x v="464"/>
    <x v="3"/>
    <x v="0"/>
    <x v="12"/>
    <x v="1814"/>
    <x v="5340"/>
    <n v="1"/>
    <n v="20.84"/>
  </r>
  <r>
    <n v="9686"/>
    <d v="2017-12-08T00:00:00"/>
    <x v="3"/>
    <x v="11"/>
    <x v="491"/>
    <x v="3"/>
    <x v="0"/>
    <x v="0"/>
    <x v="1669"/>
    <x v="692"/>
    <n v="4"/>
    <n v="40.44"/>
  </r>
  <r>
    <n v="9687"/>
    <d v="2017-12-08T00:00:00"/>
    <x v="3"/>
    <x v="11"/>
    <x v="491"/>
    <x v="3"/>
    <x v="0"/>
    <x v="3"/>
    <x v="695"/>
    <x v="5341"/>
    <n v="1"/>
    <n v="8.41"/>
  </r>
  <r>
    <n v="9688"/>
    <d v="2017-12-08T00:00:00"/>
    <x v="3"/>
    <x v="11"/>
    <x v="491"/>
    <x v="3"/>
    <x v="0"/>
    <x v="3"/>
    <x v="556"/>
    <x v="3010"/>
    <n v="3"/>
    <n v="33.93"/>
  </r>
  <r>
    <n v="9689"/>
    <d v="2017-12-08T00:00:00"/>
    <x v="3"/>
    <x v="11"/>
    <x v="491"/>
    <x v="3"/>
    <x v="0"/>
    <x v="2"/>
    <x v="434"/>
    <x v="1655"/>
    <n v="1"/>
    <n v="11.12"/>
  </r>
  <r>
    <n v="9690"/>
    <d v="2017-12-08T00:00:00"/>
    <x v="3"/>
    <x v="11"/>
    <x v="355"/>
    <x v="21"/>
    <x v="2"/>
    <x v="9"/>
    <x v="910"/>
    <x v="5342"/>
    <n v="3"/>
    <n v="32.06"/>
  </r>
  <r>
    <n v="9691"/>
    <d v="2017-12-08T00:00:00"/>
    <x v="3"/>
    <x v="11"/>
    <x v="355"/>
    <x v="21"/>
    <x v="0"/>
    <x v="12"/>
    <x v="656"/>
    <x v="746"/>
    <n v="3"/>
    <n v="305.13"/>
  </r>
  <r>
    <n v="9692"/>
    <d v="2017-12-08T00:00:00"/>
    <x v="3"/>
    <x v="11"/>
    <x v="355"/>
    <x v="21"/>
    <x v="0"/>
    <x v="1"/>
    <x v="956"/>
    <x v="1709"/>
    <n v="2"/>
    <n v="28.09"/>
  </r>
  <r>
    <n v="9693"/>
    <d v="2017-12-08T00:00:00"/>
    <x v="3"/>
    <x v="11"/>
    <x v="355"/>
    <x v="21"/>
    <x v="1"/>
    <x v="11"/>
    <x v="1093"/>
    <x v="5343"/>
    <n v="4"/>
    <n v="41.39"/>
  </r>
  <r>
    <n v="9694"/>
    <d v="2017-12-08T00:00:00"/>
    <x v="3"/>
    <x v="11"/>
    <x v="355"/>
    <x v="21"/>
    <x v="0"/>
    <x v="0"/>
    <x v="1589"/>
    <x v="5344"/>
    <n v="4"/>
    <n v="12.66"/>
  </r>
  <r>
    <n v="9695"/>
    <d v="2017-12-08T00:00:00"/>
    <x v="3"/>
    <x v="11"/>
    <x v="249"/>
    <x v="43"/>
    <x v="0"/>
    <x v="2"/>
    <x v="1080"/>
    <x v="5345"/>
    <n v="6"/>
    <n v="160.04"/>
  </r>
  <r>
    <n v="9696"/>
    <d v="2017-12-08T00:00:00"/>
    <x v="3"/>
    <x v="11"/>
    <x v="709"/>
    <x v="2"/>
    <x v="1"/>
    <x v="5"/>
    <x v="415"/>
    <x v="5346"/>
    <n v="4"/>
    <n v="-58.5"/>
  </r>
  <r>
    <n v="9697"/>
    <d v="2017-12-08T00:00:00"/>
    <x v="3"/>
    <x v="11"/>
    <x v="655"/>
    <x v="2"/>
    <x v="0"/>
    <x v="4"/>
    <x v="780"/>
    <x v="5347"/>
    <n v="4"/>
    <n v="3.64"/>
  </r>
  <r>
    <n v="9698"/>
    <d v="2017-12-08T00:00:00"/>
    <x v="3"/>
    <x v="11"/>
    <x v="655"/>
    <x v="2"/>
    <x v="2"/>
    <x v="6"/>
    <x v="1727"/>
    <x v="5348"/>
    <n v="2"/>
    <n v="-21"/>
  </r>
  <r>
    <n v="9699"/>
    <d v="2017-12-09T00:00:00"/>
    <x v="3"/>
    <x v="11"/>
    <x v="590"/>
    <x v="0"/>
    <x v="0"/>
    <x v="3"/>
    <x v="1420"/>
    <x v="5155"/>
    <n v="3"/>
    <n v="-1.93"/>
  </r>
  <r>
    <n v="9700"/>
    <d v="2017-12-09T00:00:00"/>
    <x v="3"/>
    <x v="11"/>
    <x v="590"/>
    <x v="0"/>
    <x v="1"/>
    <x v="8"/>
    <x v="1746"/>
    <x v="5349"/>
    <n v="3"/>
    <n v="-5.82"/>
  </r>
  <r>
    <n v="9701"/>
    <d v="2017-12-09T00:00:00"/>
    <x v="3"/>
    <x v="11"/>
    <x v="590"/>
    <x v="0"/>
    <x v="0"/>
    <x v="2"/>
    <x v="939"/>
    <x v="3769"/>
    <n v="3"/>
    <n v="2.72"/>
  </r>
  <r>
    <n v="9702"/>
    <d v="2017-12-09T00:00:00"/>
    <x v="3"/>
    <x v="11"/>
    <x v="224"/>
    <x v="3"/>
    <x v="2"/>
    <x v="6"/>
    <x v="1695"/>
    <x v="5350"/>
    <n v="4"/>
    <n v="44.48"/>
  </r>
  <r>
    <n v="9703"/>
    <d v="2017-12-09T00:00:00"/>
    <x v="3"/>
    <x v="11"/>
    <x v="305"/>
    <x v="10"/>
    <x v="0"/>
    <x v="2"/>
    <x v="264"/>
    <x v="5351"/>
    <n v="1"/>
    <n v="-7.44"/>
  </r>
  <r>
    <n v="9704"/>
    <d v="2017-12-09T00:00:00"/>
    <x v="3"/>
    <x v="11"/>
    <x v="305"/>
    <x v="10"/>
    <x v="0"/>
    <x v="10"/>
    <x v="1270"/>
    <x v="3046"/>
    <n v="3"/>
    <n v="21.59"/>
  </r>
  <r>
    <n v="9705"/>
    <d v="2017-12-09T00:00:00"/>
    <x v="3"/>
    <x v="11"/>
    <x v="105"/>
    <x v="14"/>
    <x v="1"/>
    <x v="5"/>
    <x v="1083"/>
    <x v="4725"/>
    <n v="3"/>
    <n v="226.96"/>
  </r>
  <r>
    <n v="9706"/>
    <d v="2017-12-09T00:00:00"/>
    <x v="3"/>
    <x v="11"/>
    <x v="105"/>
    <x v="14"/>
    <x v="0"/>
    <x v="3"/>
    <x v="471"/>
    <x v="5352"/>
    <n v="2"/>
    <n v="19.52"/>
  </r>
  <r>
    <n v="9707"/>
    <d v="2017-12-09T00:00:00"/>
    <x v="3"/>
    <x v="11"/>
    <x v="105"/>
    <x v="14"/>
    <x v="0"/>
    <x v="0"/>
    <x v="1504"/>
    <x v="115"/>
    <n v="2"/>
    <n v="6.22"/>
  </r>
  <r>
    <n v="9708"/>
    <d v="2017-12-09T00:00:00"/>
    <x v="3"/>
    <x v="11"/>
    <x v="221"/>
    <x v="18"/>
    <x v="0"/>
    <x v="0"/>
    <x v="1089"/>
    <x v="5353"/>
    <n v="5"/>
    <n v="15.39"/>
  </r>
  <r>
    <n v="9709"/>
    <d v="2017-12-09T00:00:00"/>
    <x v="3"/>
    <x v="11"/>
    <x v="221"/>
    <x v="18"/>
    <x v="0"/>
    <x v="3"/>
    <x v="1420"/>
    <x v="5354"/>
    <n v="5"/>
    <n v="5.0999999999999996"/>
  </r>
  <r>
    <n v="9710"/>
    <d v="2017-12-09T00:00:00"/>
    <x v="3"/>
    <x v="11"/>
    <x v="666"/>
    <x v="2"/>
    <x v="0"/>
    <x v="4"/>
    <x v="268"/>
    <x v="1386"/>
    <n v="1"/>
    <n v="0.43"/>
  </r>
  <r>
    <n v="9711"/>
    <d v="2017-12-09T00:00:00"/>
    <x v="3"/>
    <x v="11"/>
    <x v="622"/>
    <x v="14"/>
    <x v="2"/>
    <x v="9"/>
    <x v="885"/>
    <x v="5355"/>
    <n v="6"/>
    <n v="41.95"/>
  </r>
  <r>
    <n v="9712"/>
    <d v="2017-12-09T00:00:00"/>
    <x v="3"/>
    <x v="11"/>
    <x v="622"/>
    <x v="14"/>
    <x v="0"/>
    <x v="4"/>
    <x v="1697"/>
    <x v="3809"/>
    <n v="5"/>
    <n v="12.49"/>
  </r>
  <r>
    <n v="9713"/>
    <d v="2017-12-09T00:00:00"/>
    <x v="3"/>
    <x v="11"/>
    <x v="622"/>
    <x v="14"/>
    <x v="0"/>
    <x v="3"/>
    <x v="250"/>
    <x v="5356"/>
    <n v="4"/>
    <n v="15.51"/>
  </r>
  <r>
    <n v="9714"/>
    <d v="2017-12-09T00:00:00"/>
    <x v="3"/>
    <x v="11"/>
    <x v="622"/>
    <x v="14"/>
    <x v="0"/>
    <x v="0"/>
    <x v="371"/>
    <x v="98"/>
    <n v="3"/>
    <n v="7.02"/>
  </r>
  <r>
    <n v="9715"/>
    <d v="2017-12-09T00:00:00"/>
    <x v="3"/>
    <x v="11"/>
    <x v="475"/>
    <x v="1"/>
    <x v="0"/>
    <x v="0"/>
    <x v="733"/>
    <x v="1721"/>
    <n v="2"/>
    <n v="5"/>
  </r>
  <r>
    <n v="9716"/>
    <d v="2017-12-09T00:00:00"/>
    <x v="3"/>
    <x v="11"/>
    <x v="538"/>
    <x v="3"/>
    <x v="0"/>
    <x v="4"/>
    <x v="312"/>
    <x v="280"/>
    <n v="2"/>
    <n v="2.79"/>
  </r>
  <r>
    <n v="9717"/>
    <d v="2017-12-09T00:00:00"/>
    <x v="3"/>
    <x v="11"/>
    <x v="538"/>
    <x v="3"/>
    <x v="1"/>
    <x v="13"/>
    <x v="296"/>
    <x v="5357"/>
    <n v="9"/>
    <n v="22.41"/>
  </r>
  <r>
    <n v="9718"/>
    <d v="2017-12-09T00:00:00"/>
    <x v="3"/>
    <x v="11"/>
    <x v="538"/>
    <x v="3"/>
    <x v="0"/>
    <x v="12"/>
    <x v="427"/>
    <x v="5358"/>
    <n v="1"/>
    <n v="68.040000000000006"/>
  </r>
  <r>
    <n v="9719"/>
    <d v="2017-12-09T00:00:00"/>
    <x v="3"/>
    <x v="11"/>
    <x v="352"/>
    <x v="1"/>
    <x v="0"/>
    <x v="0"/>
    <x v="653"/>
    <x v="1232"/>
    <n v="9"/>
    <n v="48.55"/>
  </r>
  <r>
    <n v="9720"/>
    <d v="2017-12-09T00:00:00"/>
    <x v="3"/>
    <x v="11"/>
    <x v="317"/>
    <x v="12"/>
    <x v="0"/>
    <x v="0"/>
    <x v="1070"/>
    <x v="3194"/>
    <n v="5"/>
    <n v="146.79"/>
  </r>
  <r>
    <n v="9721"/>
    <d v="2017-12-09T00:00:00"/>
    <x v="3"/>
    <x v="11"/>
    <x v="317"/>
    <x v="12"/>
    <x v="0"/>
    <x v="3"/>
    <x v="1693"/>
    <x v="5359"/>
    <n v="3"/>
    <n v="-9.9700000000000006"/>
  </r>
  <r>
    <n v="9722"/>
    <d v="2017-12-09T00:00:00"/>
    <x v="3"/>
    <x v="11"/>
    <x v="474"/>
    <x v="3"/>
    <x v="1"/>
    <x v="11"/>
    <x v="1317"/>
    <x v="5360"/>
    <n v="3"/>
    <n v="15.7"/>
  </r>
  <r>
    <n v="9723"/>
    <d v="2017-12-09T00:00:00"/>
    <x v="3"/>
    <x v="11"/>
    <x v="154"/>
    <x v="5"/>
    <x v="0"/>
    <x v="3"/>
    <x v="1245"/>
    <x v="5361"/>
    <n v="2"/>
    <n v="13.51"/>
  </r>
  <r>
    <n v="9724"/>
    <d v="2017-12-09T00:00:00"/>
    <x v="3"/>
    <x v="11"/>
    <x v="154"/>
    <x v="5"/>
    <x v="0"/>
    <x v="12"/>
    <x v="1743"/>
    <x v="5362"/>
    <n v="5"/>
    <n v="62.32"/>
  </r>
  <r>
    <n v="9725"/>
    <d v="2017-12-09T00:00:00"/>
    <x v="3"/>
    <x v="11"/>
    <x v="154"/>
    <x v="5"/>
    <x v="0"/>
    <x v="3"/>
    <x v="881"/>
    <x v="3024"/>
    <n v="4"/>
    <n v="7.48"/>
  </r>
  <r>
    <n v="9726"/>
    <d v="2017-12-09T00:00:00"/>
    <x v="3"/>
    <x v="11"/>
    <x v="154"/>
    <x v="5"/>
    <x v="2"/>
    <x v="9"/>
    <x v="393"/>
    <x v="5363"/>
    <n v="5"/>
    <n v="48.33"/>
  </r>
  <r>
    <n v="9727"/>
    <d v="2017-12-09T00:00:00"/>
    <x v="3"/>
    <x v="11"/>
    <x v="154"/>
    <x v="5"/>
    <x v="0"/>
    <x v="2"/>
    <x v="835"/>
    <x v="3684"/>
    <n v="1"/>
    <n v="0.61"/>
  </r>
  <r>
    <n v="9728"/>
    <d v="2017-12-09T00:00:00"/>
    <x v="3"/>
    <x v="11"/>
    <x v="154"/>
    <x v="5"/>
    <x v="0"/>
    <x v="1"/>
    <x v="206"/>
    <x v="1235"/>
    <n v="2"/>
    <n v="2.65"/>
  </r>
  <r>
    <n v="9729"/>
    <d v="2017-12-09T00:00:00"/>
    <x v="3"/>
    <x v="11"/>
    <x v="154"/>
    <x v="5"/>
    <x v="2"/>
    <x v="16"/>
    <x v="559"/>
    <x v="5364"/>
    <n v="2"/>
    <n v="629.99"/>
  </r>
  <r>
    <n v="9730"/>
    <d v="2017-12-09T00:00:00"/>
    <x v="3"/>
    <x v="11"/>
    <x v="310"/>
    <x v="2"/>
    <x v="0"/>
    <x v="3"/>
    <x v="515"/>
    <x v="573"/>
    <n v="7"/>
    <n v="-8.1300000000000008"/>
  </r>
  <r>
    <n v="9731"/>
    <d v="2017-12-09T00:00:00"/>
    <x v="3"/>
    <x v="11"/>
    <x v="399"/>
    <x v="14"/>
    <x v="0"/>
    <x v="3"/>
    <x v="1267"/>
    <x v="3198"/>
    <n v="5"/>
    <n v="26.9"/>
  </r>
  <r>
    <n v="9732"/>
    <d v="2017-12-10T00:00:00"/>
    <x v="3"/>
    <x v="11"/>
    <x v="624"/>
    <x v="3"/>
    <x v="0"/>
    <x v="3"/>
    <x v="248"/>
    <x v="2907"/>
    <n v="4"/>
    <n v="7.23"/>
  </r>
  <r>
    <n v="9733"/>
    <d v="2017-12-10T00:00:00"/>
    <x v="3"/>
    <x v="11"/>
    <x v="624"/>
    <x v="3"/>
    <x v="0"/>
    <x v="3"/>
    <x v="209"/>
    <x v="305"/>
    <n v="2"/>
    <n v="22.95"/>
  </r>
  <r>
    <n v="9734"/>
    <d v="2017-12-10T00:00:00"/>
    <x v="3"/>
    <x v="11"/>
    <x v="454"/>
    <x v="2"/>
    <x v="2"/>
    <x v="9"/>
    <x v="1286"/>
    <x v="3427"/>
    <n v="1"/>
    <n v="3.37"/>
  </r>
  <r>
    <n v="9735"/>
    <d v="2017-12-10T00:00:00"/>
    <x v="3"/>
    <x v="11"/>
    <x v="471"/>
    <x v="40"/>
    <x v="0"/>
    <x v="3"/>
    <x v="873"/>
    <x v="1027"/>
    <n v="3"/>
    <n v="15.53"/>
  </r>
  <r>
    <n v="9736"/>
    <d v="2017-12-10T00:00:00"/>
    <x v="3"/>
    <x v="11"/>
    <x v="283"/>
    <x v="17"/>
    <x v="1"/>
    <x v="13"/>
    <x v="1629"/>
    <x v="5365"/>
    <n v="4"/>
    <n v="116.87"/>
  </r>
  <r>
    <n v="9737"/>
    <d v="2017-12-10T00:00:00"/>
    <x v="3"/>
    <x v="11"/>
    <x v="630"/>
    <x v="2"/>
    <x v="0"/>
    <x v="0"/>
    <x v="801"/>
    <x v="320"/>
    <n v="2"/>
    <n v="3.63"/>
  </r>
  <r>
    <n v="9738"/>
    <d v="2017-12-10T00:00:00"/>
    <x v="3"/>
    <x v="11"/>
    <x v="630"/>
    <x v="2"/>
    <x v="1"/>
    <x v="8"/>
    <x v="400"/>
    <x v="437"/>
    <n v="2"/>
    <n v="23.32"/>
  </r>
  <r>
    <n v="9739"/>
    <d v="2017-12-10T00:00:00"/>
    <x v="3"/>
    <x v="11"/>
    <x v="393"/>
    <x v="37"/>
    <x v="0"/>
    <x v="10"/>
    <x v="909"/>
    <x v="1981"/>
    <n v="3"/>
    <n v="5.0999999999999996"/>
  </r>
  <r>
    <n v="9740"/>
    <d v="2017-12-10T00:00:00"/>
    <x v="3"/>
    <x v="11"/>
    <x v="393"/>
    <x v="37"/>
    <x v="0"/>
    <x v="12"/>
    <x v="1510"/>
    <x v="5366"/>
    <n v="7"/>
    <n v="123.77"/>
  </r>
  <r>
    <n v="9741"/>
    <d v="2017-12-10T00:00:00"/>
    <x v="3"/>
    <x v="11"/>
    <x v="542"/>
    <x v="16"/>
    <x v="1"/>
    <x v="8"/>
    <x v="626"/>
    <x v="3971"/>
    <n v="3"/>
    <n v="5.73"/>
  </r>
  <r>
    <n v="9742"/>
    <d v="2017-12-10T00:00:00"/>
    <x v="3"/>
    <x v="11"/>
    <x v="624"/>
    <x v="22"/>
    <x v="2"/>
    <x v="9"/>
    <x v="665"/>
    <x v="4321"/>
    <n v="3"/>
    <n v="4.91"/>
  </r>
  <r>
    <n v="9743"/>
    <d v="2017-12-10T00:00:00"/>
    <x v="3"/>
    <x v="11"/>
    <x v="624"/>
    <x v="22"/>
    <x v="0"/>
    <x v="2"/>
    <x v="1567"/>
    <x v="3400"/>
    <n v="5"/>
    <n v="38.99"/>
  </r>
  <r>
    <n v="9744"/>
    <d v="2017-12-10T00:00:00"/>
    <x v="3"/>
    <x v="11"/>
    <x v="624"/>
    <x v="22"/>
    <x v="0"/>
    <x v="4"/>
    <x v="1800"/>
    <x v="459"/>
    <n v="3"/>
    <n v="5.29"/>
  </r>
  <r>
    <n v="9745"/>
    <d v="2017-12-10T00:00:00"/>
    <x v="3"/>
    <x v="11"/>
    <x v="720"/>
    <x v="29"/>
    <x v="2"/>
    <x v="9"/>
    <x v="1390"/>
    <x v="4732"/>
    <n v="3"/>
    <n v="257.99"/>
  </r>
  <r>
    <n v="9746"/>
    <d v="2017-12-10T00:00:00"/>
    <x v="3"/>
    <x v="11"/>
    <x v="720"/>
    <x v="29"/>
    <x v="2"/>
    <x v="6"/>
    <x v="1621"/>
    <x v="2757"/>
    <n v="3"/>
    <n v="0.78"/>
  </r>
  <r>
    <n v="9747"/>
    <d v="2017-12-10T00:00:00"/>
    <x v="3"/>
    <x v="11"/>
    <x v="720"/>
    <x v="29"/>
    <x v="0"/>
    <x v="3"/>
    <x v="31"/>
    <x v="1444"/>
    <n v="8"/>
    <n v="22"/>
  </r>
  <r>
    <n v="9748"/>
    <d v="2017-12-10T00:00:00"/>
    <x v="3"/>
    <x v="11"/>
    <x v="769"/>
    <x v="3"/>
    <x v="2"/>
    <x v="6"/>
    <x v="1249"/>
    <x v="1726"/>
    <n v="4"/>
    <n v="34.74"/>
  </r>
  <r>
    <n v="9749"/>
    <d v="2017-12-10T00:00:00"/>
    <x v="3"/>
    <x v="11"/>
    <x v="769"/>
    <x v="3"/>
    <x v="0"/>
    <x v="0"/>
    <x v="5"/>
    <x v="115"/>
    <n v="2"/>
    <n v="6.22"/>
  </r>
  <r>
    <n v="9750"/>
    <d v="2017-12-10T00:00:00"/>
    <x v="3"/>
    <x v="11"/>
    <x v="780"/>
    <x v="9"/>
    <x v="1"/>
    <x v="8"/>
    <x v="977"/>
    <x v="1195"/>
    <n v="2"/>
    <n v="4.28"/>
  </r>
  <r>
    <n v="9751"/>
    <d v="2017-12-10T00:00:00"/>
    <x v="3"/>
    <x v="11"/>
    <x v="494"/>
    <x v="2"/>
    <x v="0"/>
    <x v="3"/>
    <x v="1480"/>
    <x v="5367"/>
    <n v="1"/>
    <n v="-2.5099999999999998"/>
  </r>
  <r>
    <n v="9752"/>
    <d v="2017-12-10T00:00:00"/>
    <x v="3"/>
    <x v="11"/>
    <x v="494"/>
    <x v="2"/>
    <x v="1"/>
    <x v="8"/>
    <x v="466"/>
    <x v="692"/>
    <n v="5"/>
    <n v="15.39"/>
  </r>
  <r>
    <n v="9753"/>
    <d v="2017-12-11T00:00:00"/>
    <x v="3"/>
    <x v="11"/>
    <x v="30"/>
    <x v="20"/>
    <x v="0"/>
    <x v="3"/>
    <x v="772"/>
    <x v="3001"/>
    <n v="4"/>
    <n v="7.88"/>
  </r>
  <r>
    <n v="9754"/>
    <d v="2017-12-11T00:00:00"/>
    <x v="3"/>
    <x v="11"/>
    <x v="30"/>
    <x v="20"/>
    <x v="2"/>
    <x v="9"/>
    <x v="1474"/>
    <x v="2447"/>
    <n v="2"/>
    <n v="13.59"/>
  </r>
  <r>
    <n v="9755"/>
    <d v="2017-12-11T00:00:00"/>
    <x v="3"/>
    <x v="11"/>
    <x v="170"/>
    <x v="2"/>
    <x v="1"/>
    <x v="5"/>
    <x v="877"/>
    <x v="5001"/>
    <n v="1"/>
    <n v="-9.1"/>
  </r>
  <r>
    <n v="9756"/>
    <d v="2017-12-11T00:00:00"/>
    <x v="3"/>
    <x v="11"/>
    <x v="776"/>
    <x v="1"/>
    <x v="0"/>
    <x v="0"/>
    <x v="684"/>
    <x v="320"/>
    <n v="2"/>
    <n v="3.63"/>
  </r>
  <r>
    <n v="9757"/>
    <d v="2017-12-11T00:00:00"/>
    <x v="3"/>
    <x v="11"/>
    <x v="776"/>
    <x v="1"/>
    <x v="1"/>
    <x v="8"/>
    <x v="400"/>
    <x v="5368"/>
    <n v="1"/>
    <n v="-66.06"/>
  </r>
  <r>
    <n v="9758"/>
    <d v="2017-12-11T00:00:00"/>
    <x v="3"/>
    <x v="11"/>
    <x v="776"/>
    <x v="1"/>
    <x v="1"/>
    <x v="5"/>
    <x v="341"/>
    <x v="4989"/>
    <n v="2"/>
    <n v="-14.87"/>
  </r>
  <r>
    <n v="9759"/>
    <d v="2017-12-11T00:00:00"/>
    <x v="3"/>
    <x v="11"/>
    <x v="549"/>
    <x v="32"/>
    <x v="2"/>
    <x v="6"/>
    <x v="1262"/>
    <x v="2018"/>
    <n v="3"/>
    <n v="3.87"/>
  </r>
  <r>
    <n v="9760"/>
    <d v="2017-12-11T00:00:00"/>
    <x v="3"/>
    <x v="11"/>
    <x v="756"/>
    <x v="1"/>
    <x v="2"/>
    <x v="9"/>
    <x v="111"/>
    <x v="5369"/>
    <n v="7"/>
    <n v="23.26"/>
  </r>
  <r>
    <n v="9761"/>
    <d v="2017-12-11T00:00:00"/>
    <x v="3"/>
    <x v="11"/>
    <x v="158"/>
    <x v="20"/>
    <x v="0"/>
    <x v="3"/>
    <x v="604"/>
    <x v="1700"/>
    <n v="1"/>
    <n v="5.05"/>
  </r>
  <r>
    <n v="9762"/>
    <d v="2017-12-11T00:00:00"/>
    <x v="3"/>
    <x v="11"/>
    <x v="158"/>
    <x v="20"/>
    <x v="0"/>
    <x v="0"/>
    <x v="563"/>
    <x v="150"/>
    <n v="3"/>
    <n v="8.07"/>
  </r>
  <r>
    <n v="9763"/>
    <d v="2017-12-11T00:00:00"/>
    <x v="3"/>
    <x v="11"/>
    <x v="158"/>
    <x v="20"/>
    <x v="2"/>
    <x v="6"/>
    <x v="1377"/>
    <x v="5370"/>
    <n v="2"/>
    <n v="29.25"/>
  </r>
  <r>
    <n v="9764"/>
    <d v="2017-12-11T00:00:00"/>
    <x v="3"/>
    <x v="11"/>
    <x v="380"/>
    <x v="0"/>
    <x v="0"/>
    <x v="12"/>
    <x v="883"/>
    <x v="5371"/>
    <n v="2"/>
    <n v="-3.76"/>
  </r>
  <r>
    <n v="9765"/>
    <d v="2017-12-11T00:00:00"/>
    <x v="3"/>
    <x v="11"/>
    <x v="762"/>
    <x v="16"/>
    <x v="1"/>
    <x v="13"/>
    <x v="651"/>
    <x v="5372"/>
    <n v="6"/>
    <n v="-420"/>
  </r>
  <r>
    <n v="9766"/>
    <d v="2017-12-11T00:00:00"/>
    <x v="3"/>
    <x v="11"/>
    <x v="762"/>
    <x v="16"/>
    <x v="2"/>
    <x v="6"/>
    <x v="1502"/>
    <x v="5373"/>
    <n v="4"/>
    <n v="-16.55"/>
  </r>
  <r>
    <n v="9767"/>
    <d v="2017-12-11T00:00:00"/>
    <x v="3"/>
    <x v="11"/>
    <x v="762"/>
    <x v="16"/>
    <x v="0"/>
    <x v="4"/>
    <x v="1607"/>
    <x v="5374"/>
    <n v="1"/>
    <n v="1.36"/>
  </r>
  <r>
    <n v="9768"/>
    <d v="2017-12-11T00:00:00"/>
    <x v="3"/>
    <x v="11"/>
    <x v="762"/>
    <x v="16"/>
    <x v="1"/>
    <x v="5"/>
    <x v="100"/>
    <x v="876"/>
    <n v="1"/>
    <n v="-12.15"/>
  </r>
  <r>
    <n v="9769"/>
    <d v="2017-12-11T00:00:00"/>
    <x v="3"/>
    <x v="11"/>
    <x v="761"/>
    <x v="30"/>
    <x v="0"/>
    <x v="10"/>
    <x v="934"/>
    <x v="533"/>
    <n v="1"/>
    <n v="3.49"/>
  </r>
  <r>
    <n v="9770"/>
    <d v="2017-12-11T00:00:00"/>
    <x v="3"/>
    <x v="11"/>
    <x v="761"/>
    <x v="30"/>
    <x v="0"/>
    <x v="3"/>
    <x v="106"/>
    <x v="3494"/>
    <n v="3"/>
    <n v="2.59"/>
  </r>
  <r>
    <n v="9771"/>
    <d v="2017-12-11T00:00:00"/>
    <x v="3"/>
    <x v="11"/>
    <x v="555"/>
    <x v="23"/>
    <x v="0"/>
    <x v="7"/>
    <x v="153"/>
    <x v="13"/>
    <n v="3"/>
    <n v="2.16"/>
  </r>
  <r>
    <n v="9772"/>
    <d v="2017-12-11T00:00:00"/>
    <x v="3"/>
    <x v="11"/>
    <x v="77"/>
    <x v="23"/>
    <x v="0"/>
    <x v="3"/>
    <x v="274"/>
    <x v="293"/>
    <n v="5"/>
    <n v="18.09"/>
  </r>
  <r>
    <n v="9773"/>
    <d v="2017-12-11T00:00:00"/>
    <x v="3"/>
    <x v="11"/>
    <x v="77"/>
    <x v="23"/>
    <x v="0"/>
    <x v="3"/>
    <x v="688"/>
    <x v="3779"/>
    <n v="2"/>
    <n v="331.19"/>
  </r>
  <r>
    <n v="9774"/>
    <d v="2017-12-11T00:00:00"/>
    <x v="3"/>
    <x v="11"/>
    <x v="77"/>
    <x v="23"/>
    <x v="0"/>
    <x v="12"/>
    <x v="652"/>
    <x v="3315"/>
    <n v="7"/>
    <n v="6.6"/>
  </r>
  <r>
    <n v="9775"/>
    <d v="2017-12-13T00:00:00"/>
    <x v="3"/>
    <x v="11"/>
    <x v="363"/>
    <x v="22"/>
    <x v="0"/>
    <x v="2"/>
    <x v="1462"/>
    <x v="2316"/>
    <n v="3"/>
    <n v="8.49"/>
  </r>
  <r>
    <n v="9776"/>
    <d v="2017-12-13T00:00:00"/>
    <x v="3"/>
    <x v="11"/>
    <x v="244"/>
    <x v="20"/>
    <x v="1"/>
    <x v="11"/>
    <x v="1049"/>
    <x v="5375"/>
    <n v="3"/>
    <n v="7.2"/>
  </r>
  <r>
    <n v="9777"/>
    <d v="2017-12-13T00:00:00"/>
    <x v="3"/>
    <x v="11"/>
    <x v="287"/>
    <x v="3"/>
    <x v="0"/>
    <x v="1"/>
    <x v="564"/>
    <x v="406"/>
    <n v="3"/>
    <n v="4.2300000000000004"/>
  </r>
  <r>
    <n v="9778"/>
    <d v="2017-12-13T00:00:00"/>
    <x v="3"/>
    <x v="11"/>
    <x v="287"/>
    <x v="3"/>
    <x v="0"/>
    <x v="0"/>
    <x v="1499"/>
    <x v="2167"/>
    <n v="6"/>
    <n v="18.66"/>
  </r>
  <r>
    <n v="9779"/>
    <d v="2017-12-13T00:00:00"/>
    <x v="3"/>
    <x v="11"/>
    <x v="287"/>
    <x v="3"/>
    <x v="1"/>
    <x v="8"/>
    <x v="1055"/>
    <x v="5376"/>
    <n v="8"/>
    <n v="54.28"/>
  </r>
  <r>
    <n v="9780"/>
    <d v="2017-12-13T00:00:00"/>
    <x v="3"/>
    <x v="11"/>
    <x v="287"/>
    <x v="3"/>
    <x v="0"/>
    <x v="0"/>
    <x v="1709"/>
    <x v="115"/>
    <n v="2"/>
    <n v="6.35"/>
  </r>
  <r>
    <n v="9781"/>
    <d v="2017-12-14T00:00:00"/>
    <x v="3"/>
    <x v="11"/>
    <x v="109"/>
    <x v="3"/>
    <x v="1"/>
    <x v="8"/>
    <x v="1756"/>
    <x v="4764"/>
    <n v="3"/>
    <n v="11.03"/>
  </r>
  <r>
    <n v="9782"/>
    <d v="2017-12-14T00:00:00"/>
    <x v="3"/>
    <x v="11"/>
    <x v="109"/>
    <x v="3"/>
    <x v="0"/>
    <x v="3"/>
    <x v="541"/>
    <x v="92"/>
    <n v="14"/>
    <n v="22.74"/>
  </r>
  <r>
    <n v="9783"/>
    <d v="2017-12-14T00:00:00"/>
    <x v="3"/>
    <x v="11"/>
    <x v="109"/>
    <x v="3"/>
    <x v="0"/>
    <x v="10"/>
    <x v="474"/>
    <x v="5377"/>
    <n v="5"/>
    <n v="20.54"/>
  </r>
  <r>
    <n v="9784"/>
    <d v="2017-12-14T00:00:00"/>
    <x v="3"/>
    <x v="11"/>
    <x v="146"/>
    <x v="1"/>
    <x v="2"/>
    <x v="9"/>
    <x v="324"/>
    <x v="348"/>
    <n v="3"/>
    <n v="28.5"/>
  </r>
  <r>
    <n v="9785"/>
    <d v="2017-12-14T00:00:00"/>
    <x v="3"/>
    <x v="11"/>
    <x v="146"/>
    <x v="1"/>
    <x v="2"/>
    <x v="6"/>
    <x v="1130"/>
    <x v="1485"/>
    <n v="3"/>
    <n v="19.760000000000002"/>
  </r>
  <r>
    <n v="9786"/>
    <d v="2017-12-14T00:00:00"/>
    <x v="3"/>
    <x v="11"/>
    <x v="146"/>
    <x v="1"/>
    <x v="1"/>
    <x v="8"/>
    <x v="1597"/>
    <x v="2180"/>
    <n v="1"/>
    <n v="-1.32"/>
  </r>
  <r>
    <n v="9787"/>
    <d v="2017-12-14T00:00:00"/>
    <x v="3"/>
    <x v="11"/>
    <x v="254"/>
    <x v="13"/>
    <x v="2"/>
    <x v="9"/>
    <x v="1253"/>
    <x v="4229"/>
    <n v="4"/>
    <n v="70.31"/>
  </r>
  <r>
    <n v="9788"/>
    <d v="2017-12-14T00:00:00"/>
    <x v="3"/>
    <x v="11"/>
    <x v="254"/>
    <x v="13"/>
    <x v="2"/>
    <x v="9"/>
    <x v="907"/>
    <x v="2839"/>
    <n v="5"/>
    <n v="8.5"/>
  </r>
  <r>
    <n v="9789"/>
    <d v="2017-12-14T00:00:00"/>
    <x v="3"/>
    <x v="11"/>
    <x v="164"/>
    <x v="0"/>
    <x v="1"/>
    <x v="13"/>
    <x v="1091"/>
    <x v="5378"/>
    <n v="4"/>
    <n v="-97.5"/>
  </r>
  <r>
    <n v="9790"/>
    <d v="2017-12-14T00:00:00"/>
    <x v="3"/>
    <x v="11"/>
    <x v="56"/>
    <x v="1"/>
    <x v="1"/>
    <x v="8"/>
    <x v="97"/>
    <x v="2203"/>
    <n v="6"/>
    <n v="-292.99"/>
  </r>
  <r>
    <n v="9791"/>
    <d v="2017-12-14T00:00:00"/>
    <x v="3"/>
    <x v="11"/>
    <x v="56"/>
    <x v="1"/>
    <x v="1"/>
    <x v="8"/>
    <x v="317"/>
    <x v="5379"/>
    <n v="3"/>
    <n v="-26.76"/>
  </r>
  <r>
    <n v="9792"/>
    <d v="2017-12-14T00:00:00"/>
    <x v="3"/>
    <x v="11"/>
    <x v="56"/>
    <x v="1"/>
    <x v="2"/>
    <x v="9"/>
    <x v="665"/>
    <x v="5380"/>
    <n v="3"/>
    <n v="-4.91"/>
  </r>
  <r>
    <n v="9793"/>
    <d v="2017-12-14T00:00:00"/>
    <x v="3"/>
    <x v="11"/>
    <x v="56"/>
    <x v="1"/>
    <x v="0"/>
    <x v="4"/>
    <x v="311"/>
    <x v="5381"/>
    <n v="6"/>
    <n v="25"/>
  </r>
  <r>
    <n v="9794"/>
    <d v="2017-12-14T00:00:00"/>
    <x v="3"/>
    <x v="11"/>
    <x v="151"/>
    <x v="32"/>
    <x v="2"/>
    <x v="16"/>
    <x v="856"/>
    <x v="768"/>
    <n v="2"/>
    <n v="467.99"/>
  </r>
  <r>
    <n v="9795"/>
    <d v="2017-12-14T00:00:00"/>
    <x v="3"/>
    <x v="11"/>
    <x v="151"/>
    <x v="32"/>
    <x v="0"/>
    <x v="2"/>
    <x v="1191"/>
    <x v="5382"/>
    <n v="1"/>
    <n v="2.2200000000000002"/>
  </r>
  <r>
    <n v="9796"/>
    <d v="2017-12-14T00:00:00"/>
    <x v="3"/>
    <x v="11"/>
    <x v="151"/>
    <x v="32"/>
    <x v="0"/>
    <x v="14"/>
    <x v="472"/>
    <x v="720"/>
    <n v="3"/>
    <n v="6.68"/>
  </r>
  <r>
    <n v="9797"/>
    <d v="2017-12-14T00:00:00"/>
    <x v="3"/>
    <x v="11"/>
    <x v="151"/>
    <x v="32"/>
    <x v="0"/>
    <x v="7"/>
    <x v="299"/>
    <x v="1561"/>
    <n v="6"/>
    <n v="8.1199999999999992"/>
  </r>
  <r>
    <n v="9798"/>
    <d v="2017-12-14T00:00:00"/>
    <x v="3"/>
    <x v="11"/>
    <x v="151"/>
    <x v="32"/>
    <x v="1"/>
    <x v="13"/>
    <x v="177"/>
    <x v="5383"/>
    <n v="2"/>
    <n v="-52.66"/>
  </r>
  <r>
    <n v="9799"/>
    <d v="2017-12-15T00:00:00"/>
    <x v="3"/>
    <x v="11"/>
    <x v="485"/>
    <x v="22"/>
    <x v="1"/>
    <x v="8"/>
    <x v="1176"/>
    <x v="5384"/>
    <n v="3"/>
    <n v="9.7899999999999991"/>
  </r>
  <r>
    <n v="9800"/>
    <d v="2017-12-15T00:00:00"/>
    <x v="3"/>
    <x v="11"/>
    <x v="531"/>
    <x v="1"/>
    <x v="0"/>
    <x v="4"/>
    <x v="1581"/>
    <x v="4872"/>
    <n v="7"/>
    <n v="1.02"/>
  </r>
  <r>
    <n v="9801"/>
    <d v="2017-12-15T00:00:00"/>
    <x v="3"/>
    <x v="11"/>
    <x v="580"/>
    <x v="3"/>
    <x v="0"/>
    <x v="0"/>
    <x v="605"/>
    <x v="685"/>
    <n v="3"/>
    <n v="10.73"/>
  </r>
  <r>
    <n v="9802"/>
    <d v="2017-12-15T00:00:00"/>
    <x v="3"/>
    <x v="11"/>
    <x v="580"/>
    <x v="3"/>
    <x v="0"/>
    <x v="12"/>
    <x v="1794"/>
    <x v="4877"/>
    <n v="4"/>
    <n v="16.3"/>
  </r>
  <r>
    <n v="9803"/>
    <d v="2017-12-15T00:00:00"/>
    <x v="3"/>
    <x v="11"/>
    <x v="580"/>
    <x v="3"/>
    <x v="2"/>
    <x v="6"/>
    <x v="771"/>
    <x v="884"/>
    <n v="3"/>
    <n v="14.76"/>
  </r>
  <r>
    <n v="9804"/>
    <d v="2017-12-16T00:00:00"/>
    <x v="3"/>
    <x v="11"/>
    <x v="135"/>
    <x v="3"/>
    <x v="1"/>
    <x v="5"/>
    <x v="908"/>
    <x v="4889"/>
    <n v="2"/>
    <n v="9.18"/>
  </r>
  <r>
    <n v="9805"/>
    <d v="2017-12-16T00:00:00"/>
    <x v="3"/>
    <x v="11"/>
    <x v="135"/>
    <x v="3"/>
    <x v="1"/>
    <x v="5"/>
    <x v="664"/>
    <x v="4880"/>
    <n v="2"/>
    <n v="6.07"/>
  </r>
  <r>
    <n v="9806"/>
    <d v="2017-12-16T00:00:00"/>
    <x v="3"/>
    <x v="11"/>
    <x v="135"/>
    <x v="3"/>
    <x v="0"/>
    <x v="3"/>
    <x v="756"/>
    <x v="2385"/>
    <n v="5"/>
    <n v="8.2100000000000009"/>
  </r>
  <r>
    <n v="9807"/>
    <d v="2017-12-16T00:00:00"/>
    <x v="3"/>
    <x v="11"/>
    <x v="135"/>
    <x v="3"/>
    <x v="1"/>
    <x v="8"/>
    <x v="1336"/>
    <x v="3729"/>
    <n v="2"/>
    <n v="7.58"/>
  </r>
  <r>
    <n v="9808"/>
    <d v="2017-12-16T00:00:00"/>
    <x v="3"/>
    <x v="11"/>
    <x v="177"/>
    <x v="39"/>
    <x v="0"/>
    <x v="3"/>
    <x v="1056"/>
    <x v="5385"/>
    <n v="5"/>
    <n v="5.18"/>
  </r>
  <r>
    <n v="9809"/>
    <d v="2017-12-16T00:00:00"/>
    <x v="3"/>
    <x v="11"/>
    <x v="476"/>
    <x v="20"/>
    <x v="0"/>
    <x v="3"/>
    <x v="345"/>
    <x v="5386"/>
    <n v="4"/>
    <n v="10.43"/>
  </r>
  <r>
    <n v="9810"/>
    <d v="2017-12-16T00:00:00"/>
    <x v="3"/>
    <x v="11"/>
    <x v="81"/>
    <x v="3"/>
    <x v="0"/>
    <x v="0"/>
    <x v="257"/>
    <x v="518"/>
    <n v="2"/>
    <n v="6.41"/>
  </r>
  <r>
    <n v="9811"/>
    <d v="2017-12-16T00:00:00"/>
    <x v="3"/>
    <x v="11"/>
    <x v="81"/>
    <x v="3"/>
    <x v="0"/>
    <x v="2"/>
    <x v="660"/>
    <x v="748"/>
    <n v="5"/>
    <n v="7.95"/>
  </r>
  <r>
    <n v="9812"/>
    <d v="2017-12-16T00:00:00"/>
    <x v="3"/>
    <x v="11"/>
    <x v="666"/>
    <x v="3"/>
    <x v="0"/>
    <x v="3"/>
    <x v="949"/>
    <x v="784"/>
    <n v="2"/>
    <n v="2.2400000000000002"/>
  </r>
  <r>
    <n v="9813"/>
    <d v="2017-12-16T00:00:00"/>
    <x v="3"/>
    <x v="11"/>
    <x v="666"/>
    <x v="3"/>
    <x v="2"/>
    <x v="9"/>
    <x v="1207"/>
    <x v="5387"/>
    <n v="5"/>
    <n v="45.59"/>
  </r>
  <r>
    <n v="9814"/>
    <d v="2017-12-16T00:00:00"/>
    <x v="3"/>
    <x v="11"/>
    <x v="666"/>
    <x v="3"/>
    <x v="2"/>
    <x v="9"/>
    <x v="1503"/>
    <x v="33"/>
    <n v="5"/>
    <n v="31.49"/>
  </r>
  <r>
    <n v="9815"/>
    <d v="2017-12-16T00:00:00"/>
    <x v="3"/>
    <x v="11"/>
    <x v="666"/>
    <x v="3"/>
    <x v="0"/>
    <x v="4"/>
    <x v="1813"/>
    <x v="4931"/>
    <n v="5"/>
    <n v="8.69"/>
  </r>
  <r>
    <n v="9816"/>
    <d v="2017-12-16T00:00:00"/>
    <x v="3"/>
    <x v="11"/>
    <x v="666"/>
    <x v="3"/>
    <x v="0"/>
    <x v="1"/>
    <x v="983"/>
    <x v="255"/>
    <n v="3"/>
    <n v="22.2"/>
  </r>
  <r>
    <n v="9817"/>
    <d v="2017-12-17T00:00:00"/>
    <x v="3"/>
    <x v="11"/>
    <x v="391"/>
    <x v="0"/>
    <x v="0"/>
    <x v="12"/>
    <x v="901"/>
    <x v="5388"/>
    <n v="2"/>
    <n v="-178.97"/>
  </r>
  <r>
    <n v="9818"/>
    <d v="2017-12-17T00:00:00"/>
    <x v="3"/>
    <x v="11"/>
    <x v="391"/>
    <x v="3"/>
    <x v="0"/>
    <x v="3"/>
    <x v="51"/>
    <x v="1068"/>
    <n v="5"/>
    <n v="5.14"/>
  </r>
  <r>
    <n v="9819"/>
    <d v="2017-12-17T00:00:00"/>
    <x v="3"/>
    <x v="11"/>
    <x v="391"/>
    <x v="3"/>
    <x v="0"/>
    <x v="0"/>
    <x v="1287"/>
    <x v="5389"/>
    <n v="3"/>
    <n v="6.09"/>
  </r>
  <r>
    <n v="9820"/>
    <d v="2017-12-17T00:00:00"/>
    <x v="3"/>
    <x v="11"/>
    <x v="57"/>
    <x v="3"/>
    <x v="0"/>
    <x v="3"/>
    <x v="116"/>
    <x v="211"/>
    <n v="2"/>
    <n v="4.28"/>
  </r>
  <r>
    <n v="9821"/>
    <d v="2017-12-17T00:00:00"/>
    <x v="3"/>
    <x v="11"/>
    <x v="58"/>
    <x v="18"/>
    <x v="0"/>
    <x v="0"/>
    <x v="1711"/>
    <x v="5390"/>
    <n v="4"/>
    <n v="13.24"/>
  </r>
  <r>
    <n v="9822"/>
    <d v="2017-12-17T00:00:00"/>
    <x v="3"/>
    <x v="11"/>
    <x v="170"/>
    <x v="6"/>
    <x v="1"/>
    <x v="5"/>
    <x v="1604"/>
    <x v="3485"/>
    <n v="5"/>
    <n v="80.78"/>
  </r>
  <r>
    <n v="9823"/>
    <d v="2017-12-17T00:00:00"/>
    <x v="3"/>
    <x v="11"/>
    <x v="656"/>
    <x v="6"/>
    <x v="0"/>
    <x v="2"/>
    <x v="986"/>
    <x v="5168"/>
    <n v="3"/>
    <n v="157.87"/>
  </r>
  <r>
    <n v="9824"/>
    <d v="2017-12-17T00:00:00"/>
    <x v="3"/>
    <x v="11"/>
    <x v="305"/>
    <x v="3"/>
    <x v="0"/>
    <x v="2"/>
    <x v="1407"/>
    <x v="3082"/>
    <n v="4"/>
    <n v="125.14"/>
  </r>
  <r>
    <n v="9825"/>
    <d v="2017-12-17T00:00:00"/>
    <x v="3"/>
    <x v="11"/>
    <x v="305"/>
    <x v="3"/>
    <x v="0"/>
    <x v="14"/>
    <x v="1360"/>
    <x v="51"/>
    <n v="1"/>
    <n v="3.63"/>
  </r>
  <r>
    <n v="9826"/>
    <d v="2017-12-17T00:00:00"/>
    <x v="3"/>
    <x v="11"/>
    <x v="372"/>
    <x v="20"/>
    <x v="0"/>
    <x v="2"/>
    <x v="451"/>
    <x v="496"/>
    <n v="2"/>
    <n v="41.68"/>
  </r>
  <r>
    <n v="9827"/>
    <d v="2017-12-17T00:00:00"/>
    <x v="3"/>
    <x v="11"/>
    <x v="372"/>
    <x v="20"/>
    <x v="0"/>
    <x v="3"/>
    <x v="140"/>
    <x v="1461"/>
    <n v="3"/>
    <n v="8.3800000000000008"/>
  </r>
  <r>
    <n v="9828"/>
    <d v="2017-12-17T00:00:00"/>
    <x v="3"/>
    <x v="11"/>
    <x v="372"/>
    <x v="20"/>
    <x v="1"/>
    <x v="8"/>
    <x v="403"/>
    <x v="2312"/>
    <n v="2"/>
    <n v="27.36"/>
  </r>
  <r>
    <n v="9829"/>
    <d v="2017-12-17T00:00:00"/>
    <x v="3"/>
    <x v="11"/>
    <x v="679"/>
    <x v="21"/>
    <x v="0"/>
    <x v="2"/>
    <x v="272"/>
    <x v="5391"/>
    <n v="2"/>
    <n v="8.4700000000000006"/>
  </r>
  <r>
    <n v="9830"/>
    <d v="2017-12-18T00:00:00"/>
    <x v="3"/>
    <x v="11"/>
    <x v="277"/>
    <x v="3"/>
    <x v="0"/>
    <x v="3"/>
    <x v="1223"/>
    <x v="5003"/>
    <n v="2"/>
    <n v="16.34"/>
  </r>
  <r>
    <n v="9831"/>
    <d v="2017-12-18T00:00:00"/>
    <x v="3"/>
    <x v="11"/>
    <x v="277"/>
    <x v="3"/>
    <x v="1"/>
    <x v="11"/>
    <x v="1848"/>
    <x v="637"/>
    <n v="1"/>
    <n v="-12.69"/>
  </r>
  <r>
    <n v="9832"/>
    <d v="2017-12-18T00:00:00"/>
    <x v="3"/>
    <x v="11"/>
    <x v="277"/>
    <x v="3"/>
    <x v="2"/>
    <x v="9"/>
    <x v="941"/>
    <x v="1143"/>
    <n v="2"/>
    <n v="57.59"/>
  </r>
  <r>
    <n v="9833"/>
    <d v="2017-12-18T00:00:00"/>
    <x v="3"/>
    <x v="11"/>
    <x v="724"/>
    <x v="20"/>
    <x v="0"/>
    <x v="4"/>
    <x v="108"/>
    <x v="5086"/>
    <n v="6"/>
    <n v="17.47"/>
  </r>
  <r>
    <n v="9834"/>
    <d v="2017-12-18T00:00:00"/>
    <x v="3"/>
    <x v="11"/>
    <x v="724"/>
    <x v="20"/>
    <x v="1"/>
    <x v="5"/>
    <x v="1136"/>
    <x v="5392"/>
    <n v="9"/>
    <n v="139.57"/>
  </r>
  <r>
    <n v="9835"/>
    <d v="2017-12-18T00:00:00"/>
    <x v="3"/>
    <x v="11"/>
    <x v="724"/>
    <x v="20"/>
    <x v="0"/>
    <x v="12"/>
    <x v="820"/>
    <x v="5393"/>
    <n v="13"/>
    <n v="511.37"/>
  </r>
  <r>
    <n v="9836"/>
    <d v="2017-12-18T00:00:00"/>
    <x v="3"/>
    <x v="11"/>
    <x v="724"/>
    <x v="20"/>
    <x v="0"/>
    <x v="4"/>
    <x v="1686"/>
    <x v="2435"/>
    <n v="2"/>
    <n v="1.38"/>
  </r>
  <r>
    <n v="9837"/>
    <d v="2017-12-18T00:00:00"/>
    <x v="3"/>
    <x v="11"/>
    <x v="257"/>
    <x v="20"/>
    <x v="1"/>
    <x v="8"/>
    <x v="1298"/>
    <x v="3729"/>
    <n v="2"/>
    <n v="8.5299999999999994"/>
  </r>
  <r>
    <n v="9838"/>
    <d v="2017-12-18T00:00:00"/>
    <x v="3"/>
    <x v="11"/>
    <x v="287"/>
    <x v="3"/>
    <x v="0"/>
    <x v="4"/>
    <x v="46"/>
    <x v="46"/>
    <n v="3"/>
    <n v="1.79"/>
  </r>
  <r>
    <n v="9839"/>
    <d v="2017-12-18T00:00:00"/>
    <x v="3"/>
    <x v="11"/>
    <x v="287"/>
    <x v="3"/>
    <x v="0"/>
    <x v="0"/>
    <x v="1499"/>
    <x v="115"/>
    <n v="2"/>
    <n v="6.22"/>
  </r>
  <r>
    <n v="9840"/>
    <d v="2017-12-18T00:00:00"/>
    <x v="3"/>
    <x v="11"/>
    <x v="287"/>
    <x v="3"/>
    <x v="0"/>
    <x v="0"/>
    <x v="310"/>
    <x v="331"/>
    <n v="5"/>
    <n v="15.55"/>
  </r>
  <r>
    <n v="9841"/>
    <d v="2017-12-18T00:00:00"/>
    <x v="3"/>
    <x v="11"/>
    <x v="160"/>
    <x v="2"/>
    <x v="0"/>
    <x v="4"/>
    <x v="191"/>
    <x v="5219"/>
    <n v="7"/>
    <n v="2.34"/>
  </r>
  <r>
    <n v="9842"/>
    <d v="2017-12-18T00:00:00"/>
    <x v="3"/>
    <x v="11"/>
    <x v="769"/>
    <x v="25"/>
    <x v="0"/>
    <x v="4"/>
    <x v="1041"/>
    <x v="810"/>
    <n v="9"/>
    <n v="1.43"/>
  </r>
  <r>
    <n v="9843"/>
    <d v="2017-12-18T00:00:00"/>
    <x v="3"/>
    <x v="11"/>
    <x v="722"/>
    <x v="3"/>
    <x v="0"/>
    <x v="4"/>
    <x v="375"/>
    <x v="1235"/>
    <n v="2"/>
    <n v="1.67"/>
  </r>
  <r>
    <n v="9844"/>
    <d v="2017-12-18T00:00:00"/>
    <x v="3"/>
    <x v="11"/>
    <x v="443"/>
    <x v="10"/>
    <x v="0"/>
    <x v="3"/>
    <x v="274"/>
    <x v="2335"/>
    <n v="3"/>
    <n v="-6.03"/>
  </r>
  <r>
    <n v="9845"/>
    <d v="2017-12-18T00:00:00"/>
    <x v="3"/>
    <x v="11"/>
    <x v="443"/>
    <x v="10"/>
    <x v="0"/>
    <x v="7"/>
    <x v="789"/>
    <x v="5394"/>
    <n v="3"/>
    <n v="1.75"/>
  </r>
  <r>
    <n v="9846"/>
    <d v="2017-12-18T00:00:00"/>
    <x v="3"/>
    <x v="11"/>
    <x v="443"/>
    <x v="10"/>
    <x v="0"/>
    <x v="0"/>
    <x v="1137"/>
    <x v="802"/>
    <n v="5"/>
    <n v="29.69"/>
  </r>
  <r>
    <n v="9847"/>
    <d v="2017-12-18T00:00:00"/>
    <x v="3"/>
    <x v="11"/>
    <x v="443"/>
    <x v="10"/>
    <x v="0"/>
    <x v="12"/>
    <x v="1305"/>
    <x v="5395"/>
    <n v="2"/>
    <n v="13.01"/>
  </r>
  <r>
    <n v="9848"/>
    <d v="2017-12-18T00:00:00"/>
    <x v="3"/>
    <x v="11"/>
    <x v="736"/>
    <x v="21"/>
    <x v="1"/>
    <x v="8"/>
    <x v="586"/>
    <x v="5396"/>
    <n v="5"/>
    <n v="22.99"/>
  </r>
  <r>
    <n v="9849"/>
    <d v="2017-12-18T00:00:00"/>
    <x v="3"/>
    <x v="11"/>
    <x v="736"/>
    <x v="21"/>
    <x v="2"/>
    <x v="9"/>
    <x v="918"/>
    <x v="1729"/>
    <n v="3"/>
    <n v="10.86"/>
  </r>
  <r>
    <n v="9850"/>
    <d v="2017-12-19T00:00:00"/>
    <x v="3"/>
    <x v="11"/>
    <x v="13"/>
    <x v="3"/>
    <x v="0"/>
    <x v="3"/>
    <x v="1461"/>
    <x v="4437"/>
    <n v="2"/>
    <n v="11.46"/>
  </r>
  <r>
    <n v="9851"/>
    <d v="2017-12-19T00:00:00"/>
    <x v="3"/>
    <x v="11"/>
    <x v="482"/>
    <x v="8"/>
    <x v="0"/>
    <x v="14"/>
    <x v="270"/>
    <x v="5397"/>
    <n v="2"/>
    <n v="33.31"/>
  </r>
  <r>
    <n v="9852"/>
    <d v="2017-12-19T00:00:00"/>
    <x v="3"/>
    <x v="11"/>
    <x v="578"/>
    <x v="26"/>
    <x v="1"/>
    <x v="8"/>
    <x v="1001"/>
    <x v="518"/>
    <n v="5"/>
    <n v="4.01"/>
  </r>
  <r>
    <n v="9853"/>
    <d v="2017-12-19T00:00:00"/>
    <x v="3"/>
    <x v="11"/>
    <x v="578"/>
    <x v="26"/>
    <x v="0"/>
    <x v="2"/>
    <x v="1204"/>
    <x v="2103"/>
    <n v="2"/>
    <n v="-17.61"/>
  </r>
  <r>
    <n v="9854"/>
    <d v="2017-12-19T00:00:00"/>
    <x v="3"/>
    <x v="11"/>
    <x v="578"/>
    <x v="26"/>
    <x v="1"/>
    <x v="11"/>
    <x v="683"/>
    <x v="5398"/>
    <n v="7"/>
    <n v="-183.63"/>
  </r>
  <r>
    <n v="9855"/>
    <d v="2017-12-20T00:00:00"/>
    <x v="3"/>
    <x v="11"/>
    <x v="78"/>
    <x v="20"/>
    <x v="0"/>
    <x v="0"/>
    <x v="1444"/>
    <x v="710"/>
    <n v="1"/>
    <n v="3.11"/>
  </r>
  <r>
    <n v="9856"/>
    <d v="2017-12-20T00:00:00"/>
    <x v="3"/>
    <x v="11"/>
    <x v="78"/>
    <x v="20"/>
    <x v="0"/>
    <x v="3"/>
    <x v="93"/>
    <x v="3029"/>
    <n v="1"/>
    <n v="2.36"/>
  </r>
  <r>
    <n v="9857"/>
    <d v="2017-12-20T00:00:00"/>
    <x v="3"/>
    <x v="11"/>
    <x v="553"/>
    <x v="20"/>
    <x v="0"/>
    <x v="0"/>
    <x v="1463"/>
    <x v="2323"/>
    <n v="5"/>
    <n v="137.15"/>
  </r>
  <r>
    <n v="9858"/>
    <d v="2017-12-20T00:00:00"/>
    <x v="3"/>
    <x v="11"/>
    <x v="553"/>
    <x v="20"/>
    <x v="0"/>
    <x v="3"/>
    <x v="637"/>
    <x v="1918"/>
    <n v="3"/>
    <n v="17.62"/>
  </r>
  <r>
    <n v="9859"/>
    <d v="2017-12-20T00:00:00"/>
    <x v="3"/>
    <x v="11"/>
    <x v="553"/>
    <x v="20"/>
    <x v="0"/>
    <x v="0"/>
    <x v="1383"/>
    <x v="2834"/>
    <n v="3"/>
    <n v="16.670000000000002"/>
  </r>
  <r>
    <n v="9860"/>
    <d v="2017-12-21T00:00:00"/>
    <x v="3"/>
    <x v="11"/>
    <x v="84"/>
    <x v="3"/>
    <x v="0"/>
    <x v="4"/>
    <x v="46"/>
    <x v="46"/>
    <n v="3"/>
    <n v="1.79"/>
  </r>
  <r>
    <n v="9861"/>
    <d v="2017-12-21T00:00:00"/>
    <x v="3"/>
    <x v="11"/>
    <x v="84"/>
    <x v="3"/>
    <x v="0"/>
    <x v="4"/>
    <x v="421"/>
    <x v="911"/>
    <n v="2"/>
    <n v="1.71"/>
  </r>
  <r>
    <n v="9862"/>
    <d v="2017-12-21T00:00:00"/>
    <x v="3"/>
    <x v="11"/>
    <x v="598"/>
    <x v="3"/>
    <x v="0"/>
    <x v="2"/>
    <x v="597"/>
    <x v="4817"/>
    <n v="7"/>
    <n v="290.01"/>
  </r>
  <r>
    <n v="9863"/>
    <d v="2017-12-21T00:00:00"/>
    <x v="3"/>
    <x v="11"/>
    <x v="622"/>
    <x v="23"/>
    <x v="2"/>
    <x v="6"/>
    <x v="67"/>
    <x v="1361"/>
    <n v="3"/>
    <n v="78.95"/>
  </r>
  <r>
    <n v="9864"/>
    <d v="2017-12-21T00:00:00"/>
    <x v="3"/>
    <x v="11"/>
    <x v="622"/>
    <x v="23"/>
    <x v="0"/>
    <x v="14"/>
    <x v="930"/>
    <x v="3291"/>
    <n v="5"/>
    <n v="20.16"/>
  </r>
  <r>
    <n v="9865"/>
    <d v="2017-12-21T00:00:00"/>
    <x v="3"/>
    <x v="11"/>
    <x v="622"/>
    <x v="23"/>
    <x v="0"/>
    <x v="0"/>
    <x v="546"/>
    <x v="920"/>
    <n v="3"/>
    <n v="79.89"/>
  </r>
  <r>
    <n v="9866"/>
    <d v="2017-12-21T00:00:00"/>
    <x v="3"/>
    <x v="11"/>
    <x v="449"/>
    <x v="5"/>
    <x v="2"/>
    <x v="9"/>
    <x v="1286"/>
    <x v="5399"/>
    <n v="4"/>
    <n v="27.69"/>
  </r>
  <r>
    <n v="9867"/>
    <d v="2017-12-21T00:00:00"/>
    <x v="3"/>
    <x v="11"/>
    <x v="145"/>
    <x v="3"/>
    <x v="0"/>
    <x v="2"/>
    <x v="892"/>
    <x v="2312"/>
    <n v="2"/>
    <n v="33.58"/>
  </r>
  <r>
    <n v="9868"/>
    <d v="2017-12-21T00:00:00"/>
    <x v="3"/>
    <x v="11"/>
    <x v="500"/>
    <x v="9"/>
    <x v="0"/>
    <x v="3"/>
    <x v="1428"/>
    <x v="1403"/>
    <n v="6"/>
    <n v="11.22"/>
  </r>
  <r>
    <n v="9869"/>
    <d v="2017-12-21T00:00:00"/>
    <x v="3"/>
    <x v="11"/>
    <x v="81"/>
    <x v="40"/>
    <x v="1"/>
    <x v="8"/>
    <x v="626"/>
    <x v="3024"/>
    <n v="2"/>
    <n v="7"/>
  </r>
  <r>
    <n v="9870"/>
    <d v="2017-12-21T00:00:00"/>
    <x v="3"/>
    <x v="11"/>
    <x v="760"/>
    <x v="18"/>
    <x v="0"/>
    <x v="2"/>
    <x v="694"/>
    <x v="788"/>
    <n v="1"/>
    <n v="18.77"/>
  </r>
  <r>
    <n v="9871"/>
    <d v="2017-12-22T00:00:00"/>
    <x v="3"/>
    <x v="11"/>
    <x v="707"/>
    <x v="24"/>
    <x v="0"/>
    <x v="12"/>
    <x v="1712"/>
    <x v="5400"/>
    <n v="3"/>
    <n v="218.25"/>
  </r>
  <r>
    <n v="9872"/>
    <d v="2017-12-22T00:00:00"/>
    <x v="3"/>
    <x v="11"/>
    <x v="355"/>
    <x v="16"/>
    <x v="0"/>
    <x v="10"/>
    <x v="21"/>
    <x v="2370"/>
    <n v="1"/>
    <n v="2.93"/>
  </r>
  <r>
    <n v="9873"/>
    <d v="2017-12-22T00:00:00"/>
    <x v="3"/>
    <x v="11"/>
    <x v="633"/>
    <x v="14"/>
    <x v="2"/>
    <x v="9"/>
    <x v="1798"/>
    <x v="3246"/>
    <n v="5"/>
    <n v="63.98"/>
  </r>
  <r>
    <n v="9874"/>
    <d v="2017-12-22T00:00:00"/>
    <x v="3"/>
    <x v="11"/>
    <x v="633"/>
    <x v="14"/>
    <x v="1"/>
    <x v="5"/>
    <x v="668"/>
    <x v="5401"/>
    <n v="7"/>
    <n v="412.54"/>
  </r>
  <r>
    <n v="9875"/>
    <d v="2017-12-22T00:00:00"/>
    <x v="3"/>
    <x v="11"/>
    <x v="633"/>
    <x v="14"/>
    <x v="2"/>
    <x v="9"/>
    <x v="711"/>
    <x v="5402"/>
    <n v="1"/>
    <n v="30.6"/>
  </r>
  <r>
    <n v="9876"/>
    <d v="2017-12-22T00:00:00"/>
    <x v="3"/>
    <x v="11"/>
    <x v="633"/>
    <x v="14"/>
    <x v="1"/>
    <x v="13"/>
    <x v="490"/>
    <x v="4413"/>
    <n v="2"/>
    <n v="70.010000000000005"/>
  </r>
  <r>
    <n v="9877"/>
    <d v="2017-12-22T00:00:00"/>
    <x v="3"/>
    <x v="11"/>
    <x v="140"/>
    <x v="31"/>
    <x v="0"/>
    <x v="4"/>
    <x v="1524"/>
    <x v="5403"/>
    <n v="3"/>
    <n v="1.08"/>
  </r>
  <r>
    <n v="9878"/>
    <d v="2017-12-22T00:00:00"/>
    <x v="3"/>
    <x v="11"/>
    <x v="140"/>
    <x v="31"/>
    <x v="2"/>
    <x v="6"/>
    <x v="1337"/>
    <x v="5404"/>
    <n v="4"/>
    <n v="6.7"/>
  </r>
  <r>
    <n v="9879"/>
    <d v="2017-12-22T00:00:00"/>
    <x v="3"/>
    <x v="11"/>
    <x v="140"/>
    <x v="31"/>
    <x v="0"/>
    <x v="2"/>
    <x v="304"/>
    <x v="1937"/>
    <n v="3"/>
    <n v="10.45"/>
  </r>
  <r>
    <n v="9880"/>
    <d v="2017-12-22T00:00:00"/>
    <x v="3"/>
    <x v="11"/>
    <x v="140"/>
    <x v="31"/>
    <x v="0"/>
    <x v="1"/>
    <x v="1786"/>
    <x v="3399"/>
    <n v="5"/>
    <n v="8.67"/>
  </r>
  <r>
    <n v="9881"/>
    <d v="2017-12-22T00:00:00"/>
    <x v="3"/>
    <x v="11"/>
    <x v="779"/>
    <x v="10"/>
    <x v="0"/>
    <x v="3"/>
    <x v="420"/>
    <x v="5274"/>
    <n v="1"/>
    <n v="-1.31"/>
  </r>
  <r>
    <n v="9882"/>
    <d v="2017-12-22T00:00:00"/>
    <x v="3"/>
    <x v="11"/>
    <x v="779"/>
    <x v="10"/>
    <x v="2"/>
    <x v="6"/>
    <x v="854"/>
    <x v="5405"/>
    <n v="7"/>
    <n v="94.49"/>
  </r>
  <r>
    <n v="9883"/>
    <d v="2017-12-22T00:00:00"/>
    <x v="3"/>
    <x v="11"/>
    <x v="739"/>
    <x v="43"/>
    <x v="0"/>
    <x v="14"/>
    <x v="1673"/>
    <x v="5406"/>
    <n v="6"/>
    <n v="34.76"/>
  </r>
  <r>
    <n v="9884"/>
    <d v="2017-12-22T00:00:00"/>
    <x v="3"/>
    <x v="11"/>
    <x v="739"/>
    <x v="43"/>
    <x v="1"/>
    <x v="11"/>
    <x v="1505"/>
    <x v="5407"/>
    <n v="1"/>
    <n v="50.83"/>
  </r>
  <r>
    <n v="9885"/>
    <d v="2017-12-22T00:00:00"/>
    <x v="3"/>
    <x v="11"/>
    <x v="769"/>
    <x v="0"/>
    <x v="0"/>
    <x v="0"/>
    <x v="727"/>
    <x v="499"/>
    <n v="5"/>
    <n v="9.07"/>
  </r>
  <r>
    <n v="9886"/>
    <d v="2017-12-22T00:00:00"/>
    <x v="3"/>
    <x v="11"/>
    <x v="769"/>
    <x v="0"/>
    <x v="0"/>
    <x v="3"/>
    <x v="130"/>
    <x v="5408"/>
    <n v="5"/>
    <n v="-9.81"/>
  </r>
  <r>
    <n v="9887"/>
    <d v="2017-12-22T00:00:00"/>
    <x v="3"/>
    <x v="11"/>
    <x v="769"/>
    <x v="0"/>
    <x v="0"/>
    <x v="0"/>
    <x v="167"/>
    <x v="1184"/>
    <n v="5"/>
    <n v="26.56"/>
  </r>
  <r>
    <n v="9888"/>
    <d v="2017-12-22T00:00:00"/>
    <x v="3"/>
    <x v="11"/>
    <x v="253"/>
    <x v="33"/>
    <x v="1"/>
    <x v="5"/>
    <x v="478"/>
    <x v="70"/>
    <n v="2"/>
    <n v="35.49"/>
  </r>
  <r>
    <n v="9889"/>
    <d v="2017-12-22T00:00:00"/>
    <x v="3"/>
    <x v="11"/>
    <x v="769"/>
    <x v="12"/>
    <x v="1"/>
    <x v="13"/>
    <x v="953"/>
    <x v="5409"/>
    <n v="2"/>
    <n v="-135.09"/>
  </r>
  <r>
    <n v="9890"/>
    <d v="2017-12-22T00:00:00"/>
    <x v="3"/>
    <x v="11"/>
    <x v="626"/>
    <x v="3"/>
    <x v="2"/>
    <x v="9"/>
    <x v="324"/>
    <x v="5410"/>
    <n v="5"/>
    <n v="142.49"/>
  </r>
  <r>
    <n v="9891"/>
    <d v="2017-12-22T00:00:00"/>
    <x v="3"/>
    <x v="11"/>
    <x v="693"/>
    <x v="28"/>
    <x v="1"/>
    <x v="13"/>
    <x v="1637"/>
    <x v="5411"/>
    <n v="2"/>
    <n v="97.2"/>
  </r>
  <r>
    <n v="9892"/>
    <d v="2017-12-22T00:00:00"/>
    <x v="3"/>
    <x v="11"/>
    <x v="693"/>
    <x v="28"/>
    <x v="0"/>
    <x v="2"/>
    <x v="1260"/>
    <x v="4653"/>
    <n v="2"/>
    <n v="7.79"/>
  </r>
  <r>
    <n v="9893"/>
    <d v="2017-12-22T00:00:00"/>
    <x v="3"/>
    <x v="11"/>
    <x v="304"/>
    <x v="15"/>
    <x v="1"/>
    <x v="13"/>
    <x v="931"/>
    <x v="5412"/>
    <n v="6"/>
    <n v="-249.32"/>
  </r>
  <r>
    <n v="9894"/>
    <d v="2017-12-22T00:00:00"/>
    <x v="3"/>
    <x v="11"/>
    <x v="304"/>
    <x v="15"/>
    <x v="2"/>
    <x v="9"/>
    <x v="393"/>
    <x v="425"/>
    <n v="2"/>
    <n v="7.62"/>
  </r>
  <r>
    <n v="9895"/>
    <d v="2017-12-22T00:00:00"/>
    <x v="3"/>
    <x v="11"/>
    <x v="304"/>
    <x v="15"/>
    <x v="0"/>
    <x v="2"/>
    <x v="199"/>
    <x v="212"/>
    <n v="3"/>
    <n v="1.96"/>
  </r>
  <r>
    <n v="9896"/>
    <d v="2017-12-22T00:00:00"/>
    <x v="3"/>
    <x v="11"/>
    <x v="304"/>
    <x v="15"/>
    <x v="0"/>
    <x v="4"/>
    <x v="974"/>
    <x v="5413"/>
    <n v="7"/>
    <n v="2.89"/>
  </r>
  <r>
    <n v="9897"/>
    <d v="2017-12-22T00:00:00"/>
    <x v="3"/>
    <x v="11"/>
    <x v="304"/>
    <x v="15"/>
    <x v="0"/>
    <x v="12"/>
    <x v="1344"/>
    <x v="5414"/>
    <n v="5"/>
    <n v="16.29"/>
  </r>
  <r>
    <n v="9898"/>
    <d v="2017-12-23T00:00:00"/>
    <x v="3"/>
    <x v="11"/>
    <x v="333"/>
    <x v="3"/>
    <x v="0"/>
    <x v="4"/>
    <x v="1354"/>
    <x v="3131"/>
    <n v="4"/>
    <n v="5.93"/>
  </r>
  <r>
    <n v="9899"/>
    <d v="2017-12-23T00:00:00"/>
    <x v="3"/>
    <x v="11"/>
    <x v="76"/>
    <x v="37"/>
    <x v="1"/>
    <x v="8"/>
    <x v="339"/>
    <x v="5415"/>
    <n v="3"/>
    <n v="38.21"/>
  </r>
  <r>
    <n v="9900"/>
    <d v="2017-12-23T00:00:00"/>
    <x v="3"/>
    <x v="11"/>
    <x v="13"/>
    <x v="0"/>
    <x v="0"/>
    <x v="0"/>
    <x v="948"/>
    <x v="5416"/>
    <n v="8"/>
    <n v="10.39"/>
  </r>
  <r>
    <n v="9901"/>
    <d v="2017-12-23T00:00:00"/>
    <x v="3"/>
    <x v="11"/>
    <x v="13"/>
    <x v="0"/>
    <x v="0"/>
    <x v="12"/>
    <x v="1284"/>
    <x v="5417"/>
    <n v="8"/>
    <n v="-74.75"/>
  </r>
  <r>
    <n v="9902"/>
    <d v="2017-12-23T00:00:00"/>
    <x v="3"/>
    <x v="11"/>
    <x v="536"/>
    <x v="15"/>
    <x v="1"/>
    <x v="8"/>
    <x v="1307"/>
    <x v="2902"/>
    <n v="4"/>
    <n v="19.079999999999998"/>
  </r>
  <r>
    <n v="9903"/>
    <d v="2017-12-23T00:00:00"/>
    <x v="3"/>
    <x v="11"/>
    <x v="536"/>
    <x v="15"/>
    <x v="0"/>
    <x v="4"/>
    <x v="1808"/>
    <x v="5418"/>
    <n v="7"/>
    <n v="1.07"/>
  </r>
  <r>
    <n v="9904"/>
    <d v="2017-12-23T00:00:00"/>
    <x v="3"/>
    <x v="11"/>
    <x v="536"/>
    <x v="15"/>
    <x v="0"/>
    <x v="2"/>
    <x v="509"/>
    <x v="1584"/>
    <n v="3"/>
    <n v="-54.59"/>
  </r>
  <r>
    <n v="9905"/>
    <d v="2017-12-23T00:00:00"/>
    <x v="3"/>
    <x v="11"/>
    <x v="407"/>
    <x v="13"/>
    <x v="0"/>
    <x v="2"/>
    <x v="1034"/>
    <x v="4721"/>
    <n v="4"/>
    <n v="17.37"/>
  </r>
  <r>
    <n v="9906"/>
    <d v="2017-12-23T00:00:00"/>
    <x v="3"/>
    <x v="11"/>
    <x v="407"/>
    <x v="13"/>
    <x v="2"/>
    <x v="6"/>
    <x v="1432"/>
    <x v="2227"/>
    <n v="3"/>
    <n v="148.49"/>
  </r>
  <r>
    <n v="9907"/>
    <d v="2017-12-23T00:00:00"/>
    <x v="3"/>
    <x v="11"/>
    <x v="407"/>
    <x v="13"/>
    <x v="0"/>
    <x v="2"/>
    <x v="554"/>
    <x v="5419"/>
    <n v="4"/>
    <n v="14.72"/>
  </r>
  <r>
    <n v="9908"/>
    <d v="2017-12-23T00:00:00"/>
    <x v="3"/>
    <x v="11"/>
    <x v="407"/>
    <x v="13"/>
    <x v="0"/>
    <x v="0"/>
    <x v="1651"/>
    <x v="5420"/>
    <n v="2"/>
    <n v="20.68"/>
  </r>
  <r>
    <n v="9909"/>
    <d v="2017-12-23T00:00:00"/>
    <x v="3"/>
    <x v="11"/>
    <x v="407"/>
    <x v="13"/>
    <x v="0"/>
    <x v="10"/>
    <x v="838"/>
    <x v="978"/>
    <n v="3"/>
    <n v="85.98"/>
  </r>
  <r>
    <n v="9910"/>
    <d v="2017-12-23T00:00:00"/>
    <x v="3"/>
    <x v="11"/>
    <x v="403"/>
    <x v="1"/>
    <x v="0"/>
    <x v="3"/>
    <x v="1385"/>
    <x v="5421"/>
    <n v="4"/>
    <n v="-22.14"/>
  </r>
  <r>
    <n v="9911"/>
    <d v="2017-12-23T00:00:00"/>
    <x v="3"/>
    <x v="11"/>
    <x v="403"/>
    <x v="1"/>
    <x v="0"/>
    <x v="0"/>
    <x v="749"/>
    <x v="5422"/>
    <n v="4"/>
    <n v="63.75"/>
  </r>
  <r>
    <n v="9912"/>
    <d v="2017-12-23T00:00:00"/>
    <x v="3"/>
    <x v="11"/>
    <x v="640"/>
    <x v="37"/>
    <x v="1"/>
    <x v="8"/>
    <x v="211"/>
    <x v="391"/>
    <n v="2"/>
    <n v="9.89"/>
  </r>
  <r>
    <n v="9913"/>
    <d v="2017-12-24T00:00:00"/>
    <x v="3"/>
    <x v="11"/>
    <x v="503"/>
    <x v="20"/>
    <x v="0"/>
    <x v="12"/>
    <x v="394"/>
    <x v="426"/>
    <n v="3"/>
    <n v="9.6999999999999993"/>
  </r>
  <r>
    <n v="9914"/>
    <d v="2017-12-24T00:00:00"/>
    <x v="3"/>
    <x v="11"/>
    <x v="539"/>
    <x v="20"/>
    <x v="0"/>
    <x v="3"/>
    <x v="15"/>
    <x v="4980"/>
    <n v="3"/>
    <n v="5.59"/>
  </r>
  <r>
    <n v="9915"/>
    <d v="2017-12-24T00:00:00"/>
    <x v="3"/>
    <x v="11"/>
    <x v="545"/>
    <x v="22"/>
    <x v="0"/>
    <x v="2"/>
    <x v="525"/>
    <x v="5423"/>
    <n v="6"/>
    <n v="0"/>
  </r>
  <r>
    <n v="9916"/>
    <d v="2017-12-24T00:00:00"/>
    <x v="3"/>
    <x v="11"/>
    <x v="459"/>
    <x v="20"/>
    <x v="1"/>
    <x v="5"/>
    <x v="322"/>
    <x v="2334"/>
    <n v="2"/>
    <n v="48.31"/>
  </r>
  <r>
    <n v="9917"/>
    <d v="2017-12-24T00:00:00"/>
    <x v="3"/>
    <x v="11"/>
    <x v="459"/>
    <x v="20"/>
    <x v="0"/>
    <x v="3"/>
    <x v="1320"/>
    <x v="5424"/>
    <n v="3"/>
    <n v="4.8499999999999996"/>
  </r>
  <r>
    <n v="9918"/>
    <d v="2017-12-24T00:00:00"/>
    <x v="3"/>
    <x v="11"/>
    <x v="689"/>
    <x v="20"/>
    <x v="1"/>
    <x v="8"/>
    <x v="676"/>
    <x v="5425"/>
    <n v="1"/>
    <n v="6.83"/>
  </r>
  <r>
    <n v="9919"/>
    <d v="2017-12-24T00:00:00"/>
    <x v="3"/>
    <x v="11"/>
    <x v="349"/>
    <x v="8"/>
    <x v="2"/>
    <x v="15"/>
    <x v="1197"/>
    <x v="145"/>
    <n v="3"/>
    <n v="239.99"/>
  </r>
  <r>
    <n v="9920"/>
    <d v="2017-12-24T00:00:00"/>
    <x v="3"/>
    <x v="11"/>
    <x v="349"/>
    <x v="8"/>
    <x v="1"/>
    <x v="5"/>
    <x v="221"/>
    <x v="438"/>
    <n v="4"/>
    <n v="60.55"/>
  </r>
  <r>
    <n v="9921"/>
    <d v="2017-12-24T00:00:00"/>
    <x v="3"/>
    <x v="11"/>
    <x v="508"/>
    <x v="3"/>
    <x v="2"/>
    <x v="16"/>
    <x v="377"/>
    <x v="5426"/>
    <n v="6"/>
    <n v="1007.98"/>
  </r>
  <r>
    <n v="9922"/>
    <d v="2017-12-24T00:00:00"/>
    <x v="3"/>
    <x v="11"/>
    <x v="508"/>
    <x v="3"/>
    <x v="0"/>
    <x v="3"/>
    <x v="556"/>
    <x v="3010"/>
    <n v="3"/>
    <n v="33.93"/>
  </r>
  <r>
    <n v="9923"/>
    <d v="2017-12-24T00:00:00"/>
    <x v="3"/>
    <x v="11"/>
    <x v="594"/>
    <x v="12"/>
    <x v="1"/>
    <x v="8"/>
    <x v="533"/>
    <x v="1009"/>
    <n v="4"/>
    <n v="1.92"/>
  </r>
  <r>
    <n v="9924"/>
    <d v="2017-12-24T00:00:00"/>
    <x v="3"/>
    <x v="11"/>
    <x v="594"/>
    <x v="12"/>
    <x v="1"/>
    <x v="5"/>
    <x v="354"/>
    <x v="5427"/>
    <n v="3"/>
    <n v="105.3"/>
  </r>
  <r>
    <n v="9925"/>
    <d v="2017-12-24T00:00:00"/>
    <x v="3"/>
    <x v="11"/>
    <x v="777"/>
    <x v="0"/>
    <x v="0"/>
    <x v="2"/>
    <x v="216"/>
    <x v="873"/>
    <n v="2"/>
    <n v="19.82"/>
  </r>
  <r>
    <n v="9926"/>
    <d v="2017-12-24T00:00:00"/>
    <x v="3"/>
    <x v="11"/>
    <x v="679"/>
    <x v="34"/>
    <x v="0"/>
    <x v="3"/>
    <x v="638"/>
    <x v="608"/>
    <n v="3"/>
    <n v="7.99"/>
  </r>
  <r>
    <n v="9927"/>
    <d v="2017-12-24T00:00:00"/>
    <x v="3"/>
    <x v="11"/>
    <x v="317"/>
    <x v="32"/>
    <x v="0"/>
    <x v="0"/>
    <x v="1110"/>
    <x v="5"/>
    <n v="3"/>
    <n v="9.33"/>
  </r>
  <r>
    <n v="9928"/>
    <d v="2017-12-24T00:00:00"/>
    <x v="3"/>
    <x v="11"/>
    <x v="317"/>
    <x v="32"/>
    <x v="0"/>
    <x v="3"/>
    <x v="1005"/>
    <x v="5428"/>
    <n v="5"/>
    <n v="6.15"/>
  </r>
  <r>
    <n v="9929"/>
    <d v="2017-12-25T00:00:00"/>
    <x v="3"/>
    <x v="11"/>
    <x v="755"/>
    <x v="20"/>
    <x v="1"/>
    <x v="8"/>
    <x v="1773"/>
    <x v="2237"/>
    <n v="2"/>
    <n v="10.91"/>
  </r>
  <r>
    <n v="9930"/>
    <d v="2017-12-25T00:00:00"/>
    <x v="3"/>
    <x v="11"/>
    <x v="565"/>
    <x v="20"/>
    <x v="1"/>
    <x v="11"/>
    <x v="1049"/>
    <x v="1611"/>
    <n v="2"/>
    <n v="4.8"/>
  </r>
  <r>
    <n v="9931"/>
    <d v="2017-12-25T00:00:00"/>
    <x v="3"/>
    <x v="11"/>
    <x v="677"/>
    <x v="5"/>
    <x v="0"/>
    <x v="2"/>
    <x v="555"/>
    <x v="859"/>
    <n v="3"/>
    <n v="9.59"/>
  </r>
  <r>
    <n v="9932"/>
    <d v="2017-12-25T00:00:00"/>
    <x v="3"/>
    <x v="11"/>
    <x v="677"/>
    <x v="5"/>
    <x v="1"/>
    <x v="5"/>
    <x v="94"/>
    <x v="5429"/>
    <n v="5"/>
    <n v="76.11"/>
  </r>
  <r>
    <n v="9933"/>
    <d v="2017-12-25T00:00:00"/>
    <x v="3"/>
    <x v="11"/>
    <x v="743"/>
    <x v="10"/>
    <x v="2"/>
    <x v="9"/>
    <x v="662"/>
    <x v="794"/>
    <n v="7"/>
    <n v="41.72"/>
  </r>
  <r>
    <n v="9934"/>
    <d v="2017-12-25T00:00:00"/>
    <x v="3"/>
    <x v="11"/>
    <x v="743"/>
    <x v="10"/>
    <x v="0"/>
    <x v="3"/>
    <x v="715"/>
    <x v="4369"/>
    <n v="1"/>
    <n v="-10.42"/>
  </r>
  <r>
    <n v="9935"/>
    <d v="2017-12-25T00:00:00"/>
    <x v="3"/>
    <x v="11"/>
    <x v="743"/>
    <x v="10"/>
    <x v="1"/>
    <x v="13"/>
    <x v="1145"/>
    <x v="5430"/>
    <n v="2"/>
    <n v="-104.67"/>
  </r>
  <r>
    <n v="9936"/>
    <d v="2017-12-25T00:00:00"/>
    <x v="3"/>
    <x v="11"/>
    <x v="743"/>
    <x v="10"/>
    <x v="0"/>
    <x v="7"/>
    <x v="78"/>
    <x v="5431"/>
    <n v="13"/>
    <n v="12.78"/>
  </r>
  <r>
    <n v="9937"/>
    <d v="2017-12-25T00:00:00"/>
    <x v="3"/>
    <x v="11"/>
    <x v="772"/>
    <x v="33"/>
    <x v="0"/>
    <x v="0"/>
    <x v="1747"/>
    <x v="2661"/>
    <n v="2"/>
    <n v="46.12"/>
  </r>
  <r>
    <n v="9938"/>
    <d v="2017-12-25T00:00:00"/>
    <x v="3"/>
    <x v="11"/>
    <x v="772"/>
    <x v="33"/>
    <x v="0"/>
    <x v="7"/>
    <x v="1144"/>
    <x v="3862"/>
    <n v="2"/>
    <n v="1.19"/>
  </r>
  <r>
    <n v="9939"/>
    <d v="2017-12-25T00:00:00"/>
    <x v="3"/>
    <x v="11"/>
    <x v="772"/>
    <x v="33"/>
    <x v="0"/>
    <x v="0"/>
    <x v="1481"/>
    <x v="1365"/>
    <n v="6"/>
    <n v="301.97000000000003"/>
  </r>
  <r>
    <n v="9940"/>
    <d v="2017-12-25T00:00:00"/>
    <x v="3"/>
    <x v="11"/>
    <x v="772"/>
    <x v="33"/>
    <x v="2"/>
    <x v="6"/>
    <x v="80"/>
    <x v="3010"/>
    <n v="2"/>
    <n v="23.52"/>
  </r>
  <r>
    <n v="9941"/>
    <d v="2017-12-25T00:00:00"/>
    <x v="3"/>
    <x v="11"/>
    <x v="470"/>
    <x v="3"/>
    <x v="0"/>
    <x v="3"/>
    <x v="713"/>
    <x v="4111"/>
    <n v="3"/>
    <n v="51.82"/>
  </r>
  <r>
    <n v="9942"/>
    <d v="2017-12-25T00:00:00"/>
    <x v="3"/>
    <x v="11"/>
    <x v="470"/>
    <x v="3"/>
    <x v="0"/>
    <x v="2"/>
    <x v="1324"/>
    <x v="5432"/>
    <n v="2"/>
    <n v="2.71"/>
  </r>
  <r>
    <n v="9943"/>
    <d v="2017-12-25T00:00:00"/>
    <x v="3"/>
    <x v="11"/>
    <x v="186"/>
    <x v="22"/>
    <x v="0"/>
    <x v="3"/>
    <x v="575"/>
    <x v="5433"/>
    <n v="1"/>
    <n v="1.4"/>
  </r>
  <r>
    <n v="9944"/>
    <d v="2017-12-25T00:00:00"/>
    <x v="3"/>
    <x v="11"/>
    <x v="41"/>
    <x v="0"/>
    <x v="0"/>
    <x v="3"/>
    <x v="372"/>
    <x v="5434"/>
    <n v="9"/>
    <n v="-59.37"/>
  </r>
  <r>
    <n v="9945"/>
    <d v="2017-12-25T00:00:00"/>
    <x v="3"/>
    <x v="11"/>
    <x v="41"/>
    <x v="0"/>
    <x v="0"/>
    <x v="14"/>
    <x v="488"/>
    <x v="2262"/>
    <n v="7"/>
    <n v="5.03"/>
  </r>
  <r>
    <n v="9946"/>
    <d v="2017-12-25T00:00:00"/>
    <x v="3"/>
    <x v="11"/>
    <x v="41"/>
    <x v="0"/>
    <x v="0"/>
    <x v="4"/>
    <x v="859"/>
    <x v="3635"/>
    <n v="2"/>
    <n v="2.38"/>
  </r>
  <r>
    <n v="9947"/>
    <d v="2017-12-25T00:00:00"/>
    <x v="3"/>
    <x v="11"/>
    <x v="41"/>
    <x v="0"/>
    <x v="0"/>
    <x v="3"/>
    <x v="209"/>
    <x v="5435"/>
    <n v="5"/>
    <n v="-65.569999999999993"/>
  </r>
  <r>
    <n v="9948"/>
    <d v="2017-12-25T00:00:00"/>
    <x v="3"/>
    <x v="11"/>
    <x v="41"/>
    <x v="0"/>
    <x v="0"/>
    <x v="3"/>
    <x v="515"/>
    <x v="599"/>
    <n v="3"/>
    <n v="-5.07"/>
  </r>
  <r>
    <n v="9949"/>
    <d v="2017-12-25T00:00:00"/>
    <x v="3"/>
    <x v="11"/>
    <x v="54"/>
    <x v="16"/>
    <x v="1"/>
    <x v="8"/>
    <x v="1756"/>
    <x v="5436"/>
    <n v="3"/>
    <n v="5.78"/>
  </r>
  <r>
    <n v="9950"/>
    <d v="2017-12-25T00:00:00"/>
    <x v="3"/>
    <x v="11"/>
    <x v="54"/>
    <x v="16"/>
    <x v="2"/>
    <x v="15"/>
    <x v="1835"/>
    <x v="3257"/>
    <n v="2"/>
    <n v="-7.2"/>
  </r>
  <r>
    <n v="9951"/>
    <d v="2017-12-25T00:00:00"/>
    <x v="3"/>
    <x v="11"/>
    <x v="99"/>
    <x v="23"/>
    <x v="2"/>
    <x v="9"/>
    <x v="649"/>
    <x v="5437"/>
    <n v="3"/>
    <n v="13.67"/>
  </r>
  <r>
    <n v="9952"/>
    <d v="2017-12-26T00:00:00"/>
    <x v="3"/>
    <x v="11"/>
    <x v="487"/>
    <x v="30"/>
    <x v="0"/>
    <x v="0"/>
    <x v="1010"/>
    <x v="2839"/>
    <n v="5"/>
    <n v="20.59"/>
  </r>
  <r>
    <n v="9953"/>
    <d v="2017-12-26T00:00:00"/>
    <x v="3"/>
    <x v="11"/>
    <x v="492"/>
    <x v="10"/>
    <x v="0"/>
    <x v="3"/>
    <x v="613"/>
    <x v="1216"/>
    <n v="2"/>
    <n v="-2.61"/>
  </r>
  <r>
    <n v="9954"/>
    <d v="2017-12-26T00:00:00"/>
    <x v="3"/>
    <x v="11"/>
    <x v="515"/>
    <x v="40"/>
    <x v="0"/>
    <x v="2"/>
    <x v="694"/>
    <x v="5438"/>
    <n v="2"/>
    <n v="37.53"/>
  </r>
  <r>
    <n v="9955"/>
    <d v="2017-12-26T00:00:00"/>
    <x v="3"/>
    <x v="11"/>
    <x v="119"/>
    <x v="0"/>
    <x v="0"/>
    <x v="0"/>
    <x v="1215"/>
    <x v="658"/>
    <n v="3"/>
    <n v="5.61"/>
  </r>
  <r>
    <n v="9956"/>
    <d v="2017-12-27T00:00:00"/>
    <x v="3"/>
    <x v="11"/>
    <x v="696"/>
    <x v="10"/>
    <x v="2"/>
    <x v="6"/>
    <x v="308"/>
    <x v="5439"/>
    <n v="2"/>
    <n v="-35.619999999999997"/>
  </r>
  <r>
    <n v="9957"/>
    <d v="2017-12-27T00:00:00"/>
    <x v="3"/>
    <x v="11"/>
    <x v="696"/>
    <x v="10"/>
    <x v="0"/>
    <x v="4"/>
    <x v="780"/>
    <x v="5347"/>
    <n v="4"/>
    <n v="3.64"/>
  </r>
  <r>
    <n v="9958"/>
    <d v="2017-12-28T00:00:00"/>
    <x v="3"/>
    <x v="11"/>
    <x v="94"/>
    <x v="3"/>
    <x v="0"/>
    <x v="2"/>
    <x v="986"/>
    <x v="4367"/>
    <n v="4"/>
    <n v="210.49"/>
  </r>
  <r>
    <n v="9959"/>
    <d v="2017-12-28T00:00:00"/>
    <x v="3"/>
    <x v="11"/>
    <x v="259"/>
    <x v="20"/>
    <x v="0"/>
    <x v="1"/>
    <x v="1655"/>
    <x v="5440"/>
    <n v="7"/>
    <n v="34.78"/>
  </r>
  <r>
    <n v="9960"/>
    <d v="2017-12-28T00:00:00"/>
    <x v="3"/>
    <x v="11"/>
    <x v="259"/>
    <x v="20"/>
    <x v="0"/>
    <x v="7"/>
    <x v="995"/>
    <x v="517"/>
    <n v="4"/>
    <n v="6.42"/>
  </r>
  <r>
    <n v="9961"/>
    <d v="2017-12-28T00:00:00"/>
    <x v="3"/>
    <x v="11"/>
    <x v="259"/>
    <x v="20"/>
    <x v="0"/>
    <x v="3"/>
    <x v="56"/>
    <x v="5441"/>
    <n v="7"/>
    <n v="11.23"/>
  </r>
  <r>
    <n v="9962"/>
    <d v="2017-12-28T00:00:00"/>
    <x v="3"/>
    <x v="11"/>
    <x v="259"/>
    <x v="20"/>
    <x v="2"/>
    <x v="6"/>
    <x v="1297"/>
    <x v="1828"/>
    <n v="3"/>
    <n v="4.01"/>
  </r>
  <r>
    <n v="9963"/>
    <d v="2017-12-28T00:00:00"/>
    <x v="3"/>
    <x v="11"/>
    <x v="714"/>
    <x v="0"/>
    <x v="0"/>
    <x v="4"/>
    <x v="1607"/>
    <x v="2729"/>
    <n v="2"/>
    <n v="2.72"/>
  </r>
  <r>
    <n v="9964"/>
    <d v="2017-12-28T00:00:00"/>
    <x v="3"/>
    <x v="11"/>
    <x v="714"/>
    <x v="0"/>
    <x v="1"/>
    <x v="11"/>
    <x v="1419"/>
    <x v="5442"/>
    <n v="2"/>
    <n v="-11.6"/>
  </r>
  <r>
    <n v="9965"/>
    <d v="2017-12-28T00:00:00"/>
    <x v="3"/>
    <x v="11"/>
    <x v="312"/>
    <x v="22"/>
    <x v="1"/>
    <x v="8"/>
    <x v="457"/>
    <x v="5443"/>
    <n v="2"/>
    <n v="3.03"/>
  </r>
  <r>
    <n v="9966"/>
    <d v="2017-12-28T00:00:00"/>
    <x v="3"/>
    <x v="11"/>
    <x v="200"/>
    <x v="15"/>
    <x v="0"/>
    <x v="2"/>
    <x v="161"/>
    <x v="876"/>
    <n v="1"/>
    <n v="-12.96"/>
  </r>
  <r>
    <n v="9967"/>
    <d v="2017-12-28T00:00:00"/>
    <x v="3"/>
    <x v="11"/>
    <x v="593"/>
    <x v="26"/>
    <x v="0"/>
    <x v="3"/>
    <x v="1508"/>
    <x v="3966"/>
    <n v="2"/>
    <n v="-0.99"/>
  </r>
  <r>
    <n v="9968"/>
    <d v="2017-12-28T00:00:00"/>
    <x v="3"/>
    <x v="11"/>
    <x v="739"/>
    <x v="3"/>
    <x v="1"/>
    <x v="5"/>
    <x v="1318"/>
    <x v="5444"/>
    <n v="6"/>
    <n v="-34.07"/>
  </r>
  <r>
    <n v="9969"/>
    <d v="2017-12-28T00:00:00"/>
    <x v="3"/>
    <x v="11"/>
    <x v="604"/>
    <x v="1"/>
    <x v="0"/>
    <x v="3"/>
    <x v="947"/>
    <x v="3379"/>
    <n v="5"/>
    <n v="-2.69"/>
  </r>
  <r>
    <n v="9970"/>
    <d v="2017-12-28T00:00:00"/>
    <x v="3"/>
    <x v="11"/>
    <x v="604"/>
    <x v="1"/>
    <x v="1"/>
    <x v="8"/>
    <x v="731"/>
    <x v="1140"/>
    <n v="3"/>
    <n v="-2.39"/>
  </r>
  <r>
    <n v="9971"/>
    <d v="2017-12-28T00:00:00"/>
    <x v="3"/>
    <x v="11"/>
    <x v="604"/>
    <x v="1"/>
    <x v="1"/>
    <x v="5"/>
    <x v="526"/>
    <x v="4926"/>
    <n v="2"/>
    <n v="-3.24"/>
  </r>
  <r>
    <n v="9972"/>
    <d v="2017-12-28T00:00:00"/>
    <x v="3"/>
    <x v="11"/>
    <x v="604"/>
    <x v="1"/>
    <x v="1"/>
    <x v="8"/>
    <x v="457"/>
    <x v="2790"/>
    <n v="2"/>
    <n v="-1.41"/>
  </r>
  <r>
    <n v="9973"/>
    <d v="2017-12-28T00:00:00"/>
    <x v="3"/>
    <x v="11"/>
    <x v="431"/>
    <x v="47"/>
    <x v="0"/>
    <x v="4"/>
    <x v="108"/>
    <x v="2639"/>
    <n v="1"/>
    <n v="0.87"/>
  </r>
  <r>
    <n v="9974"/>
    <d v="2017-12-28T00:00:00"/>
    <x v="3"/>
    <x v="11"/>
    <x v="431"/>
    <x v="47"/>
    <x v="0"/>
    <x v="3"/>
    <x v="811"/>
    <x v="2381"/>
    <n v="5"/>
    <n v="12.69"/>
  </r>
  <r>
    <n v="9975"/>
    <d v="2017-12-28T00:00:00"/>
    <x v="3"/>
    <x v="11"/>
    <x v="743"/>
    <x v="31"/>
    <x v="0"/>
    <x v="2"/>
    <x v="617"/>
    <x v="3734"/>
    <n v="5"/>
    <n v="34.29"/>
  </r>
  <r>
    <n v="9976"/>
    <d v="2017-12-28T00:00:00"/>
    <x v="3"/>
    <x v="11"/>
    <x v="743"/>
    <x v="31"/>
    <x v="0"/>
    <x v="0"/>
    <x v="1352"/>
    <x v="2269"/>
    <n v="1"/>
    <n v="1.93"/>
  </r>
  <r>
    <n v="9977"/>
    <d v="2017-12-29T00:00:00"/>
    <x v="3"/>
    <x v="11"/>
    <x v="229"/>
    <x v="3"/>
    <x v="1"/>
    <x v="5"/>
    <x v="561"/>
    <x v="5445"/>
    <n v="4"/>
    <n v="-44.28"/>
  </r>
  <r>
    <n v="9978"/>
    <d v="2017-12-29T00:00:00"/>
    <x v="3"/>
    <x v="11"/>
    <x v="229"/>
    <x v="3"/>
    <x v="2"/>
    <x v="6"/>
    <x v="458"/>
    <x v="250"/>
    <n v="3"/>
    <n v="22.68"/>
  </r>
  <r>
    <n v="9979"/>
    <d v="2017-12-29T00:00:00"/>
    <x v="3"/>
    <x v="11"/>
    <x v="283"/>
    <x v="20"/>
    <x v="0"/>
    <x v="7"/>
    <x v="789"/>
    <x v="5446"/>
    <n v="3"/>
    <n v="2.95"/>
  </r>
  <r>
    <n v="9980"/>
    <d v="2017-12-29T00:00:00"/>
    <x v="3"/>
    <x v="11"/>
    <x v="590"/>
    <x v="14"/>
    <x v="0"/>
    <x v="0"/>
    <x v="1481"/>
    <x v="1771"/>
    <n v="2"/>
    <n v="100.66"/>
  </r>
  <r>
    <n v="9981"/>
    <d v="2017-12-29T00:00:00"/>
    <x v="3"/>
    <x v="11"/>
    <x v="624"/>
    <x v="3"/>
    <x v="1"/>
    <x v="8"/>
    <x v="805"/>
    <x v="5447"/>
    <n v="8"/>
    <n v="37.409999999999997"/>
  </r>
  <r>
    <n v="9982"/>
    <d v="2017-12-29T00:00:00"/>
    <x v="3"/>
    <x v="11"/>
    <x v="206"/>
    <x v="22"/>
    <x v="0"/>
    <x v="7"/>
    <x v="1849"/>
    <x v="5448"/>
    <n v="5"/>
    <n v="9.6"/>
  </r>
  <r>
    <n v="9983"/>
    <d v="2017-12-29T00:00:00"/>
    <x v="3"/>
    <x v="11"/>
    <x v="206"/>
    <x v="22"/>
    <x v="1"/>
    <x v="8"/>
    <x v="1232"/>
    <x v="961"/>
    <n v="2"/>
    <n v="20.54"/>
  </r>
  <r>
    <n v="9984"/>
    <d v="2017-12-29T00:00:00"/>
    <x v="3"/>
    <x v="11"/>
    <x v="175"/>
    <x v="5"/>
    <x v="1"/>
    <x v="5"/>
    <x v="322"/>
    <x v="5449"/>
    <n v="8"/>
    <n v="314.04000000000002"/>
  </r>
  <r>
    <n v="9985"/>
    <d v="2017-12-29T00:00:00"/>
    <x v="3"/>
    <x v="11"/>
    <x v="175"/>
    <x v="5"/>
    <x v="0"/>
    <x v="3"/>
    <x v="1664"/>
    <x v="5450"/>
    <n v="1"/>
    <n v="5.89"/>
  </r>
  <r>
    <n v="9986"/>
    <d v="2017-12-29T00:00:00"/>
    <x v="3"/>
    <x v="11"/>
    <x v="175"/>
    <x v="5"/>
    <x v="0"/>
    <x v="4"/>
    <x v="1247"/>
    <x v="2954"/>
    <n v="1"/>
    <n v="10.029999999999999"/>
  </r>
  <r>
    <n v="9987"/>
    <d v="2017-12-29T00:00:00"/>
    <x v="3"/>
    <x v="11"/>
    <x v="175"/>
    <x v="5"/>
    <x v="1"/>
    <x v="5"/>
    <x v="149"/>
    <x v="5451"/>
    <n v="1"/>
    <n v="87.28"/>
  </r>
  <r>
    <n v="9988"/>
    <d v="2017-12-29T00:00:00"/>
    <x v="3"/>
    <x v="11"/>
    <x v="175"/>
    <x v="5"/>
    <x v="1"/>
    <x v="5"/>
    <x v="123"/>
    <x v="5452"/>
    <n v="3"/>
    <n v="77.63"/>
  </r>
  <r>
    <n v="9989"/>
    <d v="2017-12-30T00:00:00"/>
    <x v="3"/>
    <x v="11"/>
    <x v="684"/>
    <x v="18"/>
    <x v="0"/>
    <x v="12"/>
    <x v="1551"/>
    <x v="5453"/>
    <n v="2"/>
    <n v="56.51"/>
  </r>
  <r>
    <n v="9990"/>
    <d v="2017-12-30T00:00:00"/>
    <x v="3"/>
    <x v="11"/>
    <x v="99"/>
    <x v="20"/>
    <x v="1"/>
    <x v="11"/>
    <x v="1671"/>
    <x v="2579"/>
    <n v="4"/>
    <n v="12.12"/>
  </r>
  <r>
    <n v="9991"/>
    <d v="2017-12-30T00:00:00"/>
    <x v="3"/>
    <x v="11"/>
    <x v="99"/>
    <x v="20"/>
    <x v="2"/>
    <x v="6"/>
    <x v="1555"/>
    <x v="5454"/>
    <n v="7"/>
    <n v="2.73"/>
  </r>
  <r>
    <n v="9992"/>
    <d v="2017-12-30T00:00:00"/>
    <x v="3"/>
    <x v="11"/>
    <x v="99"/>
    <x v="20"/>
    <x v="0"/>
    <x v="3"/>
    <x v="372"/>
    <x v="5455"/>
    <n v="3"/>
    <n v="19.79"/>
  </r>
  <r>
    <n v="9993"/>
    <d v="2017-12-30T00:00:00"/>
    <x v="3"/>
    <x v="11"/>
    <x v="732"/>
    <x v="3"/>
    <x v="0"/>
    <x v="3"/>
    <x v="592"/>
    <x v="670"/>
    <n v="2"/>
    <n v="4.5199999999999996"/>
  </r>
  <r>
    <n v="9994"/>
    <d v="2017-12-30T00:00:00"/>
    <x v="3"/>
    <x v="11"/>
    <x v="732"/>
    <x v="3"/>
    <x v="0"/>
    <x v="3"/>
    <x v="1438"/>
    <x v="3216"/>
    <n v="2"/>
    <n v="6.48"/>
  </r>
  <r>
    <n v="9995"/>
    <d v="2017-12-30T00:00:00"/>
    <x v="3"/>
    <x v="11"/>
    <x v="747"/>
    <x v="26"/>
    <x v="0"/>
    <x v="7"/>
    <x v="1371"/>
    <x v="5456"/>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B5C0A1-3C5B-451D-9417-45FC09FC2CB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2">
    <pivotField showAll="0"/>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7"/>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5E45F5-9721-4796-8BEF-C627FF9C0BC1}"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D8" firstHeaderRow="1" firstDataRow="2" firstDataCol="1"/>
  <pivotFields count="12">
    <pivotField showAll="0"/>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6"/>
  </colFields>
  <colItems count="3">
    <i>
      <x/>
    </i>
    <i>
      <x v="1"/>
    </i>
    <i>
      <x v="2"/>
    </i>
  </colItems>
  <dataFields count="1">
    <dataField name="Sum of Profit" fld="11" baseField="0" baseItem="0"/>
  </dataFields>
  <chartFormats count="6">
    <chartFormat chart="8" format="9" series="1">
      <pivotArea type="data" outline="0" fieldPosition="0">
        <references count="2">
          <reference field="4294967294" count="1" selected="0">
            <x v="0"/>
          </reference>
          <reference field="6" count="1" selected="0">
            <x v="0"/>
          </reference>
        </references>
      </pivotArea>
    </chartFormat>
    <chartFormat chart="8" format="10" series="1">
      <pivotArea type="data" outline="0" fieldPosition="0">
        <references count="2">
          <reference field="4294967294" count="1" selected="0">
            <x v="0"/>
          </reference>
          <reference field="6" count="1" selected="0">
            <x v="1"/>
          </reference>
        </references>
      </pivotArea>
    </chartFormat>
    <chartFormat chart="8" format="11" series="1">
      <pivotArea type="data" outline="0" fieldPosition="0">
        <references count="2">
          <reference field="4294967294" count="1" selected="0">
            <x v="0"/>
          </reference>
          <reference field="6" count="1" selected="0">
            <x v="2"/>
          </reference>
        </references>
      </pivotArea>
    </chartFormat>
    <chartFormat chart="17" format="15" series="1">
      <pivotArea type="data" outline="0" fieldPosition="0">
        <references count="2">
          <reference field="4294967294" count="1" selected="0">
            <x v="0"/>
          </reference>
          <reference field="6" count="1" selected="0">
            <x v="0"/>
          </reference>
        </references>
      </pivotArea>
    </chartFormat>
    <chartFormat chart="17" format="16" series="1">
      <pivotArea type="data" outline="0" fieldPosition="0">
        <references count="2">
          <reference field="4294967294" count="1" selected="0">
            <x v="0"/>
          </reference>
          <reference field="6" count="1" selected="0">
            <x v="1"/>
          </reference>
        </references>
      </pivotArea>
    </chartFormat>
    <chartFormat chart="17" format="17"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D288C0-4B23-4D71-9B85-8402C0AA9C4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roducts">
  <location ref="A21:B1872" firstHeaderRow="1" firstDataRow="1" firstDataCol="1"/>
  <pivotFields count="12">
    <pivotField showAll="0"/>
    <pivotField numFmtId="14" showAll="0"/>
    <pivotField numFmtId="1" showAll="0"/>
    <pivotField numFmtId="1"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18">
        <item x="9"/>
        <item x="12"/>
        <item x="4"/>
        <item x="3"/>
        <item x="11"/>
        <item x="5"/>
        <item x="16"/>
        <item x="10"/>
        <item x="7"/>
        <item x="8"/>
        <item x="1"/>
        <item x="15"/>
        <item x="0"/>
        <item x="6"/>
        <item x="2"/>
        <item x="14"/>
        <item x="13"/>
        <item t="default"/>
      </items>
    </pivotField>
    <pivotField axis="axisRow" dataField="1" showAll="0">
      <items count="1851">
        <item x="1830"/>
        <item x="1531"/>
        <item x="1658"/>
        <item x="858"/>
        <item x="474"/>
        <item x="920"/>
        <item x="1610"/>
        <item x="1493"/>
        <item x="425"/>
        <item x="1067"/>
        <item x="337"/>
        <item x="1113"/>
        <item x="1747"/>
        <item x="355"/>
        <item x="954"/>
        <item x="408"/>
        <item x="24"/>
        <item x="133"/>
        <item x="1251"/>
        <item x="1668"/>
        <item x="804"/>
        <item x="457"/>
        <item x="1601"/>
        <item x="1069"/>
        <item x="1290"/>
        <item x="769"/>
        <item x="1311"/>
        <item x="1624"/>
        <item x="29"/>
        <item x="1027"/>
        <item x="1746"/>
        <item x="568"/>
        <item x="86"/>
        <item x="1529"/>
        <item x="878"/>
        <item x="406"/>
        <item x="1284"/>
        <item x="460"/>
        <item x="639"/>
        <item x="1411"/>
        <item x="299"/>
        <item x="648"/>
        <item x="583"/>
        <item x="345"/>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1016"/>
        <item x="4"/>
        <item x="159"/>
        <item x="867"/>
        <item x="1717"/>
        <item x="1263"/>
        <item x="566"/>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851"/>
        <item x="283"/>
        <item x="1659"/>
        <item x="212"/>
        <item x="323"/>
        <item x="1707"/>
        <item x="1796"/>
        <item x="1696"/>
        <item x="559"/>
        <item x="992"/>
        <item x="1308"/>
        <item x="1252"/>
        <item x="856"/>
        <item x="1537"/>
        <item x="1134"/>
        <item x="1154"/>
        <item x="997"/>
        <item x="1430"/>
        <item x="547"/>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492"/>
        <item x="325"/>
        <item x="1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445"/>
        <item x="637"/>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561"/>
        <item x="26"/>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1061"/>
        <item x="534"/>
        <item x="1283"/>
        <item x="1111"/>
        <item x="47"/>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143"/>
        <item x="1403"/>
        <item x="1063"/>
        <item x="1412"/>
        <item x="317"/>
        <item x="985"/>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662"/>
        <item x="589"/>
        <item x="357"/>
        <item x="968"/>
        <item x="1594"/>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982"/>
        <item x="1070"/>
        <item x="1805"/>
        <item x="1314"/>
        <item x="1557"/>
        <item x="552"/>
        <item x="993"/>
        <item x="1780"/>
        <item x="432"/>
        <item x="573"/>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146"/>
        <item x="1628"/>
        <item x="1064"/>
        <item x="1812"/>
        <item x="510"/>
        <item x="1695"/>
        <item x="855"/>
        <item x="1227"/>
        <item x="418"/>
        <item x="707"/>
        <item x="1400"/>
        <item x="120"/>
        <item x="1318"/>
        <item x="805"/>
        <item x="1457"/>
        <item x="682"/>
        <item x="603"/>
        <item x="1514"/>
        <item x="1212"/>
        <item x="683"/>
        <item x="1317"/>
        <item x="42"/>
        <item x="1615"/>
        <item x="1423"/>
        <item x="1778"/>
        <item x="28"/>
        <item x="238"/>
        <item x="1370"/>
        <item x="469"/>
        <item x="1429"/>
        <item x="1446"/>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732"/>
        <item x="64"/>
        <item x="1737"/>
        <item x="1485"/>
        <item x="1228"/>
        <item x="1636"/>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1414"/>
        <item x="575"/>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50"/>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1245"/>
        <item x="1274"/>
        <item x="1761"/>
        <item x="1359"/>
        <item x="118"/>
        <item x="1539"/>
        <item x="253"/>
        <item t="default"/>
      </items>
    </pivotField>
    <pivotField numFmtId="164" showAll="0">
      <items count="5458">
        <item x="4644"/>
        <item h="1" x="4309"/>
        <item h="1" x="3397"/>
        <item h="1" x="264"/>
        <item h="1" x="1035"/>
        <item h="1" x="1107"/>
        <item h="1" x="2107"/>
        <item h="1" x="5044"/>
        <item h="1" x="694"/>
        <item h="1" x="108"/>
        <item h="1" x="1751"/>
        <item h="1" x="1518"/>
        <item h="1" x="3966"/>
        <item h="1" x="1286"/>
        <item h="1" x="2362"/>
        <item h="1" x="5155"/>
        <item h="1" x="3090"/>
        <item h="1" x="1151"/>
        <item h="1" x="2218"/>
        <item h="1" x="524"/>
        <item h="1" x="5371"/>
        <item h="1" x="3797"/>
        <item h="1" x="5008"/>
        <item h="1" x="1870"/>
        <item h="1" x="1261"/>
        <item h="1" x="3298"/>
        <item h="1" x="3367"/>
        <item h="1" x="4922"/>
        <item h="1" x="4799"/>
        <item h="1" x="4557"/>
        <item h="1" x="4602"/>
        <item h="1" x="1367"/>
        <item h="1" x="5274"/>
        <item h="1" x="3379"/>
        <item h="1" x="2723"/>
        <item h="1" x="2538"/>
        <item h="1" x="2998"/>
        <item h="1" x="4997"/>
        <item h="1" x="4438"/>
        <item h="1" x="2835"/>
        <item h="1" x="1087"/>
        <item h="1" x="4160"/>
        <item h="1" x="3610"/>
        <item h="1" x="4560"/>
        <item h="1" x="267"/>
        <item h="1" x="4542"/>
        <item h="1" x="3681"/>
        <item h="1" x="2162"/>
        <item h="1" x="1343"/>
        <item h="1" x="3282"/>
        <item h="1" x="1183"/>
        <item h="1" x="4475"/>
        <item h="1" x="4539"/>
        <item h="1" x="2180"/>
        <item h="1" x="3062"/>
        <item h="1" x="5191"/>
        <item h="1" x="3559"/>
        <item h="1" x="2461"/>
        <item h="1" x="3992"/>
        <item h="1" x="4748"/>
        <item h="1" x="3228"/>
        <item h="1" x="2233"/>
        <item h="1" x="2854"/>
        <item h="1" x="4996"/>
        <item h="1" x="4643"/>
        <item h="1" x="1621"/>
        <item h="1" x="2256"/>
        <item h="1" x="3715"/>
        <item h="1" x="3064"/>
        <item h="1" x="311"/>
        <item h="1" x="2039"/>
        <item h="1" x="1452"/>
        <item h="1" x="2367"/>
        <item h="1" x="4314"/>
        <item h="1" x="2459"/>
        <item h="1" x="2639"/>
        <item h="1" x="359"/>
        <item h="1" x="1779"/>
        <item h="1" x="1406"/>
        <item h="1" x="2726"/>
        <item h="1" x="1735"/>
        <item h="1" x="743"/>
        <item h="1" x="2827"/>
        <item h="1" x="1386"/>
        <item h="1" x="3439"/>
        <item h="1" x="4999"/>
        <item h="1" x="1305"/>
        <item h="1" x="345"/>
        <item h="1" x="1971"/>
        <item h="1" x="1031"/>
        <item h="1" x="1757"/>
        <item h="1" x="2815"/>
        <item h="1" x="2573"/>
        <item h="1" x="2421"/>
        <item h="1" x="991"/>
        <item h="1" x="1169"/>
        <item h="1" x="846"/>
        <item h="1" x="633"/>
        <item h="1" x="18"/>
        <item h="1" x="1510"/>
        <item h="1" x="3682"/>
        <item h="1" x="885"/>
        <item h="1" x="1688"/>
        <item h="1" x="1250"/>
        <item h="1" x="797"/>
        <item h="1" x="2790"/>
        <item h="1" x="668"/>
        <item h="1" x="1153"/>
        <item h="1" x="3712"/>
        <item h="1" x="2766"/>
        <item h="1" x="5456"/>
        <item h="1" x="3751"/>
        <item h="1" x="3604"/>
        <item h="1" x="2294"/>
        <item h="1" x="589"/>
        <item h="1" x="3215"/>
        <item h="1" x="1216"/>
        <item h="1" x="3945"/>
        <item h="1" x="374"/>
        <item h="1" x="1131"/>
        <item h="1" x="599"/>
        <item h="1" x="2435"/>
        <item h="1" x="3240"/>
        <item h="1" x="4849"/>
        <item h="1" x="1032"/>
        <item h="1" x="5367"/>
        <item h="1" x="462"/>
        <item h="1" x="4564"/>
        <item h="1" x="2223"/>
        <item h="1" x="5125"/>
        <item h="1" x="3569"/>
        <item h="1" x="2179"/>
        <item h="1" x="244"/>
        <item h="1" x="2152"/>
        <item h="1" x="167"/>
        <item h="1" x="561"/>
        <item h="1" x="1748"/>
        <item h="1" x="132"/>
        <item h="1" x="31"/>
        <item h="1" x="1589"/>
        <item h="1" x="656"/>
        <item h="1" x="567"/>
        <item h="1" x="3589"/>
        <item h="1" x="3"/>
        <item h="1" x="1723"/>
        <item h="1" x="2028"/>
        <item h="1" x="2390"/>
        <item h="1" x="2549"/>
        <item h="1" x="4203"/>
        <item h="1" x="3862"/>
        <item h="1" x="2788"/>
        <item h="1" x="862"/>
        <item h="1" x="2940"/>
        <item h="1" x="4143"/>
        <item h="1" x="1549"/>
        <item h="1" x="4018"/>
        <item h="1" x="2244"/>
        <item h="1" x="572"/>
        <item h="1" x="2057"/>
        <item h="1" x="2290"/>
        <item h="1" x="674"/>
        <item h="1" x="4714"/>
        <item h="1" x="896"/>
        <item h="1" x="5433"/>
        <item h="1" x="2777"/>
        <item h="1" x="4581"/>
        <item h="1" x="1281"/>
        <item h="1" x="823"/>
        <item h="1" x="74"/>
        <item h="1" x="2530"/>
        <item h="1" x="444"/>
        <item h="1" x="909"/>
        <item h="1" x="270"/>
        <item h="1" x="3336"/>
        <item h="1" x="5083"/>
        <item h="1" x="3737"/>
        <item h="1" x="5133"/>
        <item h="1" x="3800"/>
        <item h="1" x="1546"/>
        <item h="1" x="5139"/>
        <item h="1" x="2299"/>
        <item h="1" x="5403"/>
        <item h="1" x="3887"/>
        <item h="1" x="4168"/>
        <item h="1" x="829"/>
        <item h="1" x="5034"/>
        <item h="1" x="4627"/>
        <item h="1" x="590"/>
        <item h="1" x="2269"/>
        <item h="1" x="2773"/>
        <item h="1" x="1893"/>
        <item h="1" x="1421"/>
        <item h="1" x="1084"/>
        <item h="1" x="2325"/>
        <item h="1" x="621"/>
        <item h="1" x="2609"/>
        <item h="1" x="5148"/>
        <item h="1" x="1714"/>
        <item h="1" x="118"/>
        <item h="1" x="192"/>
        <item h="1" x="785"/>
        <item h="1" x="2330"/>
        <item h="1" x="3993"/>
        <item h="1" x="4898"/>
        <item h="1" x="2481"/>
        <item h="1" x="2077"/>
        <item h="1" x="4593"/>
        <item h="1" x="760"/>
        <item h="1" x="4619"/>
        <item h="1" x="1476"/>
        <item h="1" x="1012"/>
        <item h="1" x="973"/>
        <item h="1" x="3386"/>
        <item h="1" x="2649"/>
        <item h="1" x="1072"/>
        <item h="1" x="4045"/>
        <item h="1" x="1070"/>
        <item h="1" x="836"/>
        <item h="1" x="2929"/>
        <item h="1" x="2307"/>
        <item h="1" x="3025"/>
        <item h="1" x="3349"/>
        <item h="1" x="4142"/>
        <item h="1" x="1529"/>
        <item h="1" x="5394"/>
        <item h="1" x="458"/>
        <item h="1" x="726"/>
        <item h="1" x="4907"/>
        <item h="1" x="4444"/>
        <item h="1" x="1972"/>
        <item h="1" x="3733"/>
        <item h="1" x="2344"/>
        <item h="1" x="1086"/>
        <item h="1" x="4254"/>
        <item h="1" x="2584"/>
        <item h="1" x="2095"/>
        <item h="1" x="1599"/>
        <item h="1" x="214"/>
        <item h="1" x="2620"/>
        <item h="1" x="3749"/>
        <item h="1" x="466"/>
        <item h="1" x="4007"/>
        <item h="1" x="1509"/>
        <item h="1" x="2144"/>
        <item h="1" x="193"/>
        <item h="1" x="4347"/>
        <item h="1" x="4594"/>
        <item h="1" x="1508"/>
        <item h="1" x="1324"/>
        <item h="1" x="1804"/>
        <item h="1" x="2648"/>
        <item h="1" x="607"/>
        <item h="1" x="1685"/>
        <item h="1" x="3414"/>
        <item h="1" x="1144"/>
        <item h="1" x="5124"/>
        <item h="1" x="4422"/>
        <item h="1" x="373"/>
        <item h="1" x="3711"/>
        <item h="1" x="3775"/>
        <item h="1" x="3494"/>
        <item h="1" x="2099"/>
        <item h="1" x="943"/>
        <item h="1" x="283"/>
        <item h="1" x="9"/>
        <item h="1" x="3819"/>
        <item h="1" x="1382"/>
        <item h="1" x="796"/>
        <item h="1" x="638"/>
        <item h="1" x="614"/>
        <item h="1" x="4864"/>
        <item h="1" x="4967"/>
        <item h="1" x="24"/>
        <item h="1" x="987"/>
        <item h="1" x="739"/>
        <item h="1" x="946"/>
        <item h="1" x="3442"/>
        <item h="1" x="2031"/>
        <item h="1" x="1401"/>
        <item h="1" x="1235"/>
        <item h="1" x="2276"/>
        <item h="1" x="402"/>
        <item h="1" x="2089"/>
        <item h="1" x="3033"/>
        <item h="1" x="1695"/>
        <item h="1" x="5215"/>
        <item h="1" x="1821"/>
        <item h="1" x="4130"/>
        <item h="1" x="911"/>
        <item h="1" x="971"/>
        <item h="1" x="1408"/>
        <item h="1" x="1265"/>
        <item h="1" x="62"/>
        <item h="1" x="1457"/>
        <item h="1" x="696"/>
        <item h="1" x="1038"/>
        <item h="1" x="784"/>
        <item h="1" x="3233"/>
        <item h="1" x="5446"/>
        <item h="1" x="218"/>
        <item h="1" x="603"/>
        <item h="1" x="675"/>
        <item h="1" x="248"/>
        <item h="1" x="2081"/>
        <item h="1" x="1059"/>
        <item h="1" x="1080"/>
        <item h="1" x="2071"/>
        <item h="1" x="3990"/>
        <item h="1" x="2220"/>
        <item h="1" x="274"/>
        <item h="1" x="2176"/>
        <item h="1" x="3932"/>
        <item h="1" x="839"/>
        <item h="1" x="3289"/>
        <item h="1" x="3490"/>
        <item h="1" x="4695"/>
        <item h="1" x="5408"/>
        <item h="1" x="2457"/>
        <item h="1" x="2935"/>
        <item h="1" x="1380"/>
        <item h="1" x="3745"/>
        <item h="1" x="1754"/>
        <item h="1" x="1484"/>
        <item h="1" x="4208"/>
        <item h="1" x="710"/>
        <item h="1" x="845"/>
        <item h="1" x="13"/>
        <item h="1" x="239"/>
        <item h="1" x="1010"/>
        <item h="1" x="1369"/>
        <item h="1" x="2397"/>
        <item h="1" x="609"/>
        <item h="1" x="2228"/>
        <item h="1" x="46"/>
        <item h="1" x="1434"/>
        <item h="1" x="4122"/>
        <item h="1" x="1667"/>
        <item h="1" x="2784"/>
        <item h="1" x="2454"/>
        <item h="1" x="1237"/>
        <item h="1" x="2445"/>
        <item h="1" x="4814"/>
        <item h="1" x="5291"/>
        <item h="1" x="3603"/>
        <item h="1" x="828"/>
        <item h="1" x="3764"/>
        <item h="1" x="3192"/>
        <item h="1" x="966"/>
        <item h="1" x="2395"/>
        <item h="1" x="4538"/>
        <item h="1" x="4972"/>
        <item h="1" x="4038"/>
        <item h="1" x="1837"/>
        <item h="1" x="318"/>
        <item h="1" x="4195"/>
        <item h="1" x="1374"/>
        <item h="1" x="117"/>
        <item h="1" x="3922"/>
        <item h="1" x="3029"/>
        <item h="1" x="1795"/>
        <item h="1" x="2887"/>
        <item h="1" x="1644"/>
        <item h="1" x="3255"/>
        <item h="1" x="1334"/>
        <item h="1" x="432"/>
        <item h="1" x="4271"/>
        <item h="1" x="2288"/>
        <item h="1" x="959"/>
        <item h="1" x="5112"/>
        <item h="1" x="285"/>
        <item h="1" x="178"/>
        <item h="1" x="2137"/>
        <item h="1" x="2335"/>
        <item h="1" x="1532"/>
        <item h="1" x="533"/>
        <item h="1" x="948"/>
        <item h="1" x="1117"/>
        <item h="1" x="541"/>
        <item h="1" x="1764"/>
        <item h="1" x="5443"/>
        <item h="1" x="217"/>
        <item h="1" x="5109"/>
        <item h="1" x="4032"/>
        <item h="1" x="1415"/>
        <item h="1" x="5243"/>
        <item h="1" x="361"/>
        <item h="1" x="2322"/>
        <item h="1" x="3726"/>
        <item h="1" x="1206"/>
        <item h="1" x="5138"/>
        <item h="1" x="2026"/>
        <item h="1" x="1830"/>
        <item h="1" x="3675"/>
        <item h="1" x="824"/>
        <item h="1" x="228"/>
        <item h="1" x="1994"/>
        <item h="1" x="872"/>
        <item h="1" x="4285"/>
        <item h="1" x="3432"/>
        <item h="1" x="647"/>
        <item h="1" x="1126"/>
        <item h="1" x="2163"/>
        <item h="1" x="4518"/>
        <item h="1" x="1296"/>
        <item h="1" x="5174"/>
        <item h="1" x="2370"/>
        <item h="1" x="337"/>
        <item h="1" x="1230"/>
        <item h="1" x="1304"/>
        <item h="1" x="2291"/>
        <item h="1" x="3507"/>
        <item h="1" x="2423"/>
        <item h="1" x="2890"/>
        <item h="1" x="109"/>
        <item h="1" x="1140"/>
        <item h="1" x="166"/>
        <item h="1" x="539"/>
        <item h="1" x="436"/>
        <item h="1" x="4582"/>
        <item h="1" x="202"/>
        <item h="1" x="2015"/>
        <item h="1" x="2865"/>
        <item h="1" x="265"/>
        <item h="1" x="701"/>
        <item h="1" x="2853"/>
        <item h="1" x="587"/>
        <item h="1" x="1985"/>
        <item h="1" x="3354"/>
        <item h="1" x="2030"/>
        <item h="1" x="832"/>
        <item h="1" x="160"/>
        <item h="1" x="1758"/>
        <item h="1" x="1953"/>
        <item h="1" x="4924"/>
        <item h="1" x="1243"/>
        <item h="1" x="2336"/>
        <item h="1" x="2214"/>
        <item h="1" x="174"/>
        <item h="1" x="3546"/>
        <item h="1" x="1009"/>
        <item h="1" x="968"/>
        <item h="1" x="507"/>
        <item h="1" x="551"/>
        <item h="1" x="3484"/>
        <item h="1" x="918"/>
        <item h="1" x="1527"/>
        <item h="1" x="406"/>
        <item h="1" x="1923"/>
        <item h="1" x="3035"/>
        <item h="1" x="1162"/>
        <item h="1" x="1587"/>
        <item h="1" x="682"/>
        <item h="1" x="3407"/>
        <item h="1" x="1051"/>
        <item h="1" x="3368"/>
        <item h="1" x="1615"/>
        <item h="1" x="3871"/>
        <item h="1" x="4442"/>
        <item h="1" x="2772"/>
        <item h="1" x="4734"/>
        <item h="1" x="4743"/>
        <item h="1" x="3626"/>
        <item h="1" x="1946"/>
        <item h="1" x="4903"/>
        <item h="1" x="4706"/>
        <item h="1" x="116"/>
        <item h="1" x="1939"/>
        <item h="1" x="3156"/>
        <item h="1" x="725"/>
        <item h="1" x="3164"/>
        <item h="1" x="1118"/>
        <item h="1" x="3720"/>
        <item h="1" x="1504"/>
        <item h="1" x="90"/>
        <item h="1" x="307"/>
        <item h="1" x="2043"/>
        <item h="1" x="577"/>
        <item h="1" x="5234"/>
        <item h="1" x="3976"/>
        <item h="1" x="1094"/>
        <item h="1" x="4893"/>
        <item h="1" x="4494"/>
        <item h="1" x="4213"/>
        <item h="1" x="1876"/>
        <item h="1" x="1816"/>
        <item h="1" x="814"/>
        <item h="1" x="2987"/>
        <item h="1" x="2910"/>
        <item h="1" x="703"/>
        <item h="1" x="3522"/>
        <item h="1" x="1515"/>
        <item h="1" x="3199"/>
        <item h="1" x="3876"/>
        <item h="1" x="223"/>
        <item h="1" x="594"/>
        <item h="1" x="16"/>
        <item h="1" x="786"/>
        <item h="1" x="4637"/>
        <item h="1" x="2129"/>
        <item h="1" x="4497"/>
        <item h="1" x="1071"/>
        <item h="1" x="395"/>
        <item h="1" x="4299"/>
        <item h="1" x="412"/>
        <item h="1" x="5058"/>
        <item h="1" x="1932"/>
        <item h="1" x="2342"/>
        <item h="1" x="1694"/>
        <item h="1" x="3465"/>
        <item h="1" x="3644"/>
        <item h="1" x="1571"/>
        <item h="1" x="322"/>
        <item h="1" x="1344"/>
        <item h="1" x="2710"/>
        <item h="1" x="2393"/>
        <item h="1" x="99"/>
        <item h="1" x="1838"/>
        <item h="1" x="3189"/>
        <item h="1" x="2908"/>
        <item h="1" x="3068"/>
        <item h="1" x="5349"/>
        <item h="1" x="2574"/>
        <item h="1" x="2326"/>
        <item h="1" x="4220"/>
        <item h="1" x="623"/>
        <item h="1" x="1445"/>
        <item h="1" x="1026"/>
        <item h="1" x="4906"/>
        <item h="1" x="1808"/>
        <item h="1" x="3923"/>
        <item h="1" x="235"/>
        <item h="1" x="20"/>
        <item h="1" x="2542"/>
        <item h="1" x="967"/>
        <item h="1" x="1375"/>
        <item h="1" x="134"/>
        <item h="1" x="2243"/>
        <item h="1" x="1064"/>
        <item h="1" x="3059"/>
        <item h="1" x="1319"/>
        <item h="1" x="5295"/>
        <item h="1" x="1194"/>
        <item h="1" x="4872"/>
        <item h="1" x="3466"/>
        <item h="1" x="3582"/>
        <item h="1" x="1207"/>
        <item h="1" x="297"/>
        <item h="1" x="1734"/>
        <item h="1" x="5316"/>
        <item h="1" x="450"/>
        <item h="1" x="4605"/>
        <item h="1" x="320"/>
        <item h="1" x="1661"/>
        <item h="1" x="5354"/>
        <item h="1" x="1868"/>
        <item h="1" x="15"/>
        <item h="1" x="3510"/>
        <item h="1" x="161"/>
        <item h="1" x="3686"/>
        <item h="1" x="2458"/>
        <item h="1" x="256"/>
        <item h="1" x="2190"/>
        <item h="1" x="3738"/>
        <item h="1" x="75"/>
        <item h="1" x="2775"/>
        <item h="1" x="4992"/>
        <item h="1" x="4302"/>
        <item h="1" x="2241"/>
        <item h="1" x="2562"/>
        <item h="1" x="69"/>
        <item h="1" x="1048"/>
        <item h="1" x="1884"/>
        <item h="1" x="812"/>
        <item h="1" x="1864"/>
        <item h="1" x="343"/>
        <item h="1" x="2453"/>
        <item h="1" x="1142"/>
        <item h="1" x="5385"/>
        <item h="1" x="5037"/>
        <item h="1" x="5185"/>
        <item h="1" x="1981"/>
        <item h="1" x="5178"/>
        <item h="1" x="389"/>
        <item h="1" x="2205"/>
        <item h="1" x="2495"/>
        <item h="1" x="1322"/>
        <item h="1" x="3256"/>
        <item h="1" x="1300"/>
        <item h="1" x="1276"/>
        <item h="1" x="4768"/>
        <item h="1" x="2496"/>
        <item h="1" x="4381"/>
        <item h="1" x="4500"/>
        <item h="1" x="955"/>
        <item h="1" x="573"/>
        <item h="1" x="997"/>
        <item h="1" x="280"/>
        <item h="1" x="2126"/>
        <item h="1" x="4642"/>
        <item h="1" x="4135"/>
        <item h="1" x="1737"/>
        <item h="1" x="4296"/>
        <item h="1" x="3332"/>
        <item h="1" x="652"/>
        <item h="1" x="3316"/>
        <item h="1" x="4661"/>
        <item h="1" x="4185"/>
        <item h="1" x="1185"/>
        <item h="1" x="1007"/>
        <item h="1" x="21"/>
        <item h="1" x="3890"/>
        <item h="1" x="4694"/>
        <item h="1" x="3497"/>
        <item h="1" x="194"/>
        <item h="1" x="697"/>
        <item h="1" x="4459"/>
        <item h="1" x="825"/>
        <item h="1" x="3788"/>
        <item h="1" x="2727"/>
        <item h="1" x="344"/>
        <item h="1" x="3455"/>
        <item h="1" x="1231"/>
        <item h="1" x="563"/>
        <item h="1" x="4469"/>
        <item h="1" x="2069"/>
        <item h="1" x="2410"/>
        <item h="1" x="3334"/>
        <item h="1" x="2717"/>
        <item h="1" x="1842"/>
        <item h="1" x="1562"/>
        <item h="1" x="1"/>
        <item h="1" x="2545"/>
        <item h="1" x="211"/>
        <item h="1" x="2548"/>
        <item h="1" x="3892"/>
        <item h="1" x="1172"/>
        <item h="1" x="399"/>
        <item h="1" x="1588"/>
        <item h="1" x="4386"/>
        <item h="1" x="1177"/>
        <item h="1" x="687"/>
        <item h="1" x="1106"/>
        <item h="1" x="3118"/>
        <item h="1" x="2432"/>
        <item h="1" x="2275"/>
        <item h="1" x="4570"/>
        <item h="1" x="4971"/>
        <item h="1" x="1388"/>
        <item h="1" x="4228"/>
        <item h="1" x="2759"/>
        <item h="1" x="1682"/>
        <item h="1" x="5307"/>
        <item h="1" x="393"/>
        <item h="1" x="3634"/>
        <item h="1" x="3740"/>
        <item h="1" x="2003"/>
        <item h="1" x="2637"/>
        <item h="1" x="5418"/>
        <item h="1" x="4240"/>
        <item h="1" x="4328"/>
        <item h="1" x="5428"/>
        <item h="1" x="3707"/>
        <item h="1" x="79"/>
        <item h="1" x="844"/>
        <item h="1" x="1192"/>
        <item h="1" x="67"/>
        <item h="1" x="1333"/>
        <item h="1" x="526"/>
        <item h="1" x="3417"/>
        <item h="1" x="5450"/>
        <item h="1" x="1503"/>
        <item h="1" x="2088"/>
        <item h="1" x="1872"/>
        <item h="1" x="3891"/>
        <item h="1" x="370"/>
        <item h="1" x="112"/>
        <item h="1" x="269"/>
        <item h="1" x="810"/>
        <item h="1" x="3296"/>
        <item h="1" x="1314"/>
        <item h="1" x="4207"/>
        <item h="1" x="1822"/>
        <item h="1" x="1074"/>
        <item h="1" x="6"/>
        <item h="1" x="3473"/>
        <item h="1" x="1845"/>
        <item h="1" x="1282"/>
        <item h="1" x="4789"/>
        <item h="1" x="1857"/>
        <item h="1" x="3902"/>
        <item h="1" x="1419"/>
        <item h="1" x="1023"/>
        <item h="1" x="115"/>
        <item h="1" x="1618"/>
        <item h="1" x="3038"/>
        <item h="1" x="956"/>
        <item h="1" x="5359"/>
        <item h="1" x="4369"/>
        <item h="1" x="1017"/>
        <item h="1" x="2008"/>
        <item h="1" x="3226"/>
        <item h="1" x="2372"/>
        <item h="1" x="1800"/>
        <item h="1" x="342"/>
        <item h="1" x="957"/>
        <item h="1" x="3592"/>
        <item h="1" x="895"/>
        <item h="1" x="1650"/>
        <item h="1" x="749"/>
        <item h="1" x="1253"/>
        <item h="1" x="3174"/>
        <item h="1" x="3741"/>
        <item h="1" x="5389"/>
        <item h="1" x="5347"/>
        <item h="1" x="83"/>
        <item h="1" x="833"/>
        <item h="1" x="3499"/>
        <item h="1" x="518"/>
        <item h="1" x="3308"/>
        <item h="1" x="478"/>
        <item h="1" x="4085"/>
        <item h="1" x="4804"/>
        <item h="1" x="1152"/>
        <item h="1" x="5059"/>
        <item h="1" x="4404"/>
        <item h="1" x="3131"/>
        <item h="1" x="663"/>
        <item h="1" x="2585"/>
        <item h="1" x="4717"/>
        <item h="1" x="3169"/>
        <item h="1" x="5374"/>
        <item h="1" x="4583"/>
        <item h="1" x="486"/>
        <item h="1" x="2080"/>
        <item h="1" x="3736"/>
        <item h="1" x="1175"/>
        <item h="1" x="4196"/>
        <item h="1" x="5095"/>
        <item h="1" x="4209"/>
        <item h="1" x="4041"/>
        <item h="1" x="3262"/>
        <item h="1" x="5421"/>
        <item h="1" x="1948"/>
        <item h="1" x="4095"/>
        <item h="1" x="4441"/>
        <item h="1" x="1486"/>
        <item h="1" x="294"/>
        <item h="1" x="670"/>
        <item h="1" x="605"/>
        <item h="1" x="1906"/>
        <item h="1" x="517"/>
        <item h="1" x="1580"/>
        <item h="1" x="51"/>
        <item h="1" x="3802"/>
        <item h="1" x="1473"/>
        <item h="1" x="4194"/>
        <item h="1" x="798"/>
        <item h="1" x="3456"/>
        <item h="1" x="1978"/>
        <item h="1" x="1787"/>
        <item h="1" x="4612"/>
        <item h="1" x="3661"/>
        <item h="1" x="3459"/>
        <item h="1" x="947"/>
        <item h="1" x="3427"/>
        <item h="1" x="4684"/>
        <item h="1" x="3673"/>
        <item h="1" x="2979"/>
        <item h="1" x="2571"/>
        <item h="1" x="636"/>
        <item h="1" x="730"/>
        <item h="1" x="4842"/>
        <item h="1" x="632"/>
        <item h="1" x="2309"/>
        <item h="1" x="5424"/>
        <item h="1" x="221"/>
        <item h="1" x="2177"/>
        <item h="1" x="1089"/>
        <item h="1" x="2449"/>
        <item h="1" x="1082"/>
        <item h="1" x="1775"/>
        <item h="1" x="548"/>
        <item h="1" x="93"/>
        <item h="1" x="1033"/>
        <item h="1" x="1962"/>
        <item h="1" x="2430"/>
        <item h="1" x="471"/>
        <item h="1" x="1385"/>
        <item h="1" x="2742"/>
        <item h="1" x="3908"/>
        <item h="1" x="57"/>
        <item h="1" x="2575"/>
        <item h="1" x="1195"/>
        <item h="1" x="3562"/>
        <item h="1" x="4120"/>
        <item h="1" x="3705"/>
        <item h="1" x="2825"/>
        <item h="1" x="1828"/>
        <item h="1" x="240"/>
        <item h="1" x="4760"/>
        <item h="1" x="1119"/>
        <item h="1" x="2287"/>
        <item h="1" x="98"/>
        <item h="1" x="1700"/>
        <item h="1" x="3901"/>
        <item h="1" x="908"/>
        <item h="1" x="1746"/>
        <item h="1" x="4282"/>
        <item h="1" x="87"/>
        <item h="1" x="2501"/>
        <item h="1" x="1766"/>
        <item h="1" x="1088"/>
        <item h="1" x="2476"/>
        <item h="1" x="137"/>
        <item h="1" x="3684"/>
        <item h="1" x="2963"/>
        <item h="1" x="1128"/>
        <item h="1" x="4752"/>
        <item h="1" x="934"/>
        <item h="1" x="3263"/>
        <item h="1" x="1068"/>
        <item h="1" x="4312"/>
        <item h="1" x="3873"/>
        <item h="1" x="510"/>
        <item h="1" x="1075"/>
        <item h="1" x="1138"/>
        <item h="1" x="4775"/>
        <item h="1" x="2110"/>
        <item h="1" x="4255"/>
        <item h="1" x="2135"/>
        <item h="1" x="2568"/>
        <item h="1" x="2478"/>
        <item h="1" x="711"/>
        <item h="1" x="4077"/>
        <item h="1" x="3548"/>
        <item h="1" x="143"/>
        <item h="1" x="515"/>
        <item h="1" x="4446"/>
        <item h="1" x="3479"/>
        <item h="1" x="2967"/>
        <item h="1" x="618"/>
        <item h="1" x="3761"/>
        <item h="1" x="3781"/>
        <item h="1" x="1456"/>
        <item h="1" x="1210"/>
        <item h="1" x="2382"/>
        <item h="1" x="2023"/>
        <item h="1" x="2396"/>
        <item h="1" x="757"/>
        <item h="1" x="2145"/>
        <item h="1" x="3647"/>
        <item h="1" x="254"/>
        <item h="1" x="3808"/>
        <item h="1" x="2714"/>
        <item h="1" x="3024"/>
        <item h="1" x="443"/>
        <item h="1" x="763"/>
        <item h="1" x="1187"/>
        <item h="1" x="1721"/>
        <item h="1" x="1102"/>
        <item h="1" x="196"/>
        <item h="1" x="2539"/>
        <item h="1" x="658"/>
        <item h="1" x="4696"/>
        <item h="1" x="4731"/>
        <item h="1" x="404"/>
        <item h="1" x="2613"/>
        <item h="1" x="3843"/>
        <item h="1" x="103"/>
        <item h="1" x="3049"/>
        <item h="1" x="4909"/>
        <item h="1" x="513"/>
        <item h="1" x="1371"/>
        <item h="1" x="2010"/>
        <item h="1" x="4424"/>
        <item h="1" x="219"/>
        <item h="1" x="232"/>
        <item h="1" x="4744"/>
        <item h="1" x="756"/>
        <item h="1" x="5250"/>
        <item h="1" x="3803"/>
        <item h="1" x="747"/>
        <item h="1" x="0"/>
        <item h="1" x="1450"/>
        <item h="1" x="3037"/>
        <item h="1" x="356"/>
        <item h="1" x="2738"/>
        <item h="1" x="4211"/>
        <item h="1" x="1306"/>
        <item h="1" x="65"/>
        <item h="1" x="3606"/>
        <item h="1" x="1041"/>
        <item h="1" x="3235"/>
        <item h="1" x="677"/>
        <item h="1" x="3938"/>
        <item h="1" x="3448"/>
        <item h="1" x="723"/>
        <item h="1" x="3117"/>
        <item h="1" x="2411"/>
        <item h="1" x="4496"/>
        <item h="1" x="5152"/>
        <item h="1" x="4419"/>
        <item h="1" x="964"/>
        <item h="1" x="4522"/>
        <item h="1" x="4900"/>
        <item h="1" x="3129"/>
        <item h="1" x="3844"/>
        <item h="1" x="272"/>
        <item h="1" x="2446"/>
        <item h="1" x="520"/>
        <item h="1" x="4139"/>
        <item h="1" x="4191"/>
        <item h="1" x="2632"/>
        <item h="1" x="4540"/>
        <item h="1" x="86"/>
        <item h="1" x="1561"/>
        <item h="1" x="4010"/>
        <item h="1" x="4044"/>
        <item h="1" x="848"/>
        <item h="1" x="3935"/>
        <item h="1" x="1862"/>
        <item h="1" x="2705"/>
        <item h="1" x="2578"/>
        <item h="1" x="96"/>
        <item h="1" x="124"/>
        <item h="1" x="1649"/>
        <item h="1" x="722"/>
        <item h="1" x="1765"/>
        <item h="1" x="734"/>
        <item h="1" x="1772"/>
        <item h="1" x="3882"/>
        <item h="1" x="3691"/>
        <item h="1" x="3857"/>
        <item h="1" x="1810"/>
        <item h="1" x="1197"/>
        <item h="1" x="3393"/>
        <item h="1" x="4186"/>
        <item h="1" x="333"/>
        <item h="1" x="4980"/>
        <item h="1" x="558"/>
        <item h="1" x="3158"/>
        <item h="1" x="150"/>
        <item h="1" x="465"/>
        <item h="1" x="4556"/>
        <item h="1" x="2988"/>
        <item h="1" x="544"/>
        <item h="1" x="329"/>
        <item h="1" x="3824"/>
        <item h="1" x="2724"/>
        <item h="1" x="4065"/>
        <item h="1" x="1943"/>
        <item h="1" x="459"/>
        <item h="1" x="1109"/>
        <item h="1" x="2001"/>
        <item h="1" x="645"/>
        <item h="1" x="368"/>
        <item h="1" x="2038"/>
        <item h="1" x="4561"/>
        <item h="1" x="80"/>
        <item h="1" x="4283"/>
        <item h="1" x="1786"/>
        <item h="1" x="2882"/>
        <item h="1" x="3399"/>
        <item h="1" x="1025"/>
        <item h="1" x="3968"/>
        <item h="1" x="535"/>
        <item h="1" x="1689"/>
        <item h="1" x="2414"/>
        <item h="1" x="3039"/>
        <item h="1" x="36"/>
        <item h="1" x="146"/>
        <item h="1" x="941"/>
        <item h="1" x="3125"/>
        <item h="1" x="3007"/>
        <item h="1" x="5219"/>
        <item h="1" x="4184"/>
        <item h="1" x="247"/>
        <item h="1" x="4227"/>
        <item h="1" x="125"/>
        <item h="1" x="1780"/>
        <item h="1" x="3552"/>
        <item h="1" x="282"/>
        <item h="1" x="4162"/>
        <item h="1" x="204"/>
        <item h="1" x="3729"/>
        <item h="1" x="3768"/>
        <item h="1" x="5040"/>
        <item h="1" x="2138"/>
        <item h="1" x="312"/>
        <item h="1" x="4106"/>
        <item h="1" x="53"/>
        <item h="1" x="3971"/>
        <item h="1" x="1134"/>
        <item h="1" x="2224"/>
        <item h="1" x="4520"/>
        <item h="1" x="1990"/>
        <item h="1" x="1222"/>
        <item h="1" x="50"/>
        <item h="1" x="3528"/>
        <item h="1" x="1006"/>
        <item h="1" x="49"/>
        <item h="1" x="4356"/>
        <item h="1" x="1556"/>
        <item h="1" x="5"/>
        <item h="1" x="121"/>
        <item h="1" x="622"/>
        <item h="1" x="4"/>
        <item h="1" x="1789"/>
        <item h="1" x="1896"/>
        <item h="1" x="5448"/>
        <item h="1" x="5206"/>
        <item h="1" x="578"/>
        <item h="1" x="184"/>
        <item h="1" x="5313"/>
        <item h="1" x="738"/>
        <item h="1" x="4887"/>
        <item h="1" x="2901"/>
        <item h="1" x="1930"/>
        <item h="1" x="2606"/>
        <item h="1" x="4383"/>
        <item h="1" x="892"/>
        <item h="1" x="2928"/>
        <item h="1" x="4180"/>
        <item h="1" x="29"/>
        <item h="1" x="611"/>
        <item h="1" x="2907"/>
        <item h="1" x="2671"/>
        <item h="1" x="3444"/>
        <item h="1" x="381"/>
        <item h="1" x="2357"/>
        <item h="1" x="3870"/>
        <item h="1" x="215"/>
        <item h="1" x="1251"/>
        <item h="1" x="1154"/>
        <item h="1" x="4673"/>
        <item h="1" x="2118"/>
        <item h="1" x="821"/>
        <item h="1" x="5126"/>
        <item h="1" x="953"/>
        <item h="1" x="992"/>
        <item h="1" x="2004"/>
        <item h="1" x="114"/>
        <item h="1" x="1579"/>
        <item h="1" x="3915"/>
        <item h="1" x="1493"/>
        <item h="1" x="3697"/>
        <item h="1" x="3517"/>
        <item h="1" x="1321"/>
        <item h="1" x="4918"/>
        <item h="1" x="893"/>
        <item h="1" x="4105"/>
        <item h="1" x="3934"/>
        <item h="1" x="3799"/>
        <item h="1" x="3512"/>
        <item h="1" x="5022"/>
        <item h="1" x="153"/>
        <item h="1" x="5005"/>
        <item h="1" x="2363"/>
        <item h="1" x="3216"/>
        <item h="1" x="1315"/>
        <item h="1" x="1983"/>
        <item h="1" x="451"/>
        <item h="1" x="1696"/>
        <item h="1" x="1008"/>
        <item h="1" x="3988"/>
        <item h="1" x="371"/>
        <item h="1" x="673"/>
        <item h="1" x="5275"/>
        <item h="1" x="1056"/>
        <item h="1" x="753"/>
        <item h="1" x="3533"/>
        <item h="1" x="2105"/>
        <item h="1" x="3418"/>
        <item h="1" x="4439"/>
        <item h="1" x="5436"/>
        <item h="1" x="3066"/>
        <item h="1" x="1609"/>
        <item h="1" x="463"/>
        <item h="1" x="1039"/>
        <item h="1" x="740"/>
        <item h="1" x="4145"/>
        <item h="1" x="866"/>
        <item h="1" x="5002"/>
        <item h="1" x="1901"/>
        <item h="1" x="608"/>
        <item h="1" x="1911"/>
        <item h="1" x="107"/>
        <item h="1" x="201"/>
        <item h="1" x="1120"/>
        <item h="1" x="369"/>
        <item h="1" x="3743"/>
        <item h="1" x="4265"/>
        <item h="1" x="2771"/>
        <item h="1" x="2686"/>
        <item h="1" x="4550"/>
        <item h="1" x="3341"/>
        <item h="1" x="387"/>
        <item h="1" x="3985"/>
        <item h="1" x="4451"/>
        <item h="1" x="5328"/>
        <item h="1" x="4239"/>
        <item h="1" x="990"/>
        <item h="1" x="928"/>
        <item h="1" x="4223"/>
        <item h="1" x="3394"/>
        <item h="1" x="5158"/>
        <item h="1" x="3388"/>
        <item h="1" x="4847"/>
        <item h="1" x="617"/>
        <item h="1" x="888"/>
        <item h="1" x="3104"/>
        <item h="1" x="5087"/>
        <item h="1" x="4071"/>
        <item h="1" x="1888"/>
        <item h="1" x="1247"/>
        <item h="1" x="3864"/>
        <item h="1" x="1963"/>
        <item h="1" x="1345"/>
        <item h="1" x="1848"/>
        <item h="1" x="3596"/>
        <item h="1" x="3344"/>
        <item h="1" x="2701"/>
        <item h="1" x="4916"/>
        <item h="1" x="501"/>
        <item h="1" x="4297"/>
        <item h="1" x="1121"/>
        <item h="1" x="3909"/>
        <item h="1" x="657"/>
        <item h="1" x="417"/>
        <item h="1" x="362"/>
        <item h="1" x="1998"/>
        <item h="1" x="157"/>
        <item h="1" x="3110"/>
        <item h="1" x="5341"/>
        <item h="1" x="1217"/>
        <item h="1" x="2487"/>
        <item h="1" x="3124"/>
        <item h="1" x="1356"/>
        <item h="1" x="2932"/>
        <item h="1" x="1534"/>
        <item h="1" x="1264"/>
        <item h="1" x="3220"/>
        <item h="1" x="3318"/>
        <item h="1" x="5019"/>
        <item h="1" x="951"/>
        <item h="1" x="2810"/>
        <item h="1" x="2900"/>
        <item h="1" x="850"/>
        <item h="1" x="1920"/>
        <item h="1" x="3315"/>
        <item h="1" x="5384"/>
        <item h="1" x="120"/>
        <item h="1" x="685"/>
        <item h="1" x="2136"/>
        <item h="1" x="3614"/>
        <item h="1" x="1129"/>
        <item h="1" x="44"/>
        <item h="1" x="1297"/>
        <item h="1" x="2851"/>
        <item h="1" x="2217"/>
        <item h="1" x="2955"/>
        <item h="1" x="542"/>
        <item h="1" x="3362"/>
        <item h="1" x="5413"/>
        <item h="1" x="2202"/>
        <item h="1" x="3101"/>
        <item h="1" x="4704"/>
        <item h="1" x="4818"/>
        <item h="1" x="2444"/>
        <item h="1" x="4485"/>
        <item h="1" x="4125"/>
        <item h="1" x="47"/>
        <item h="1" x="3001"/>
        <item h="1" x="5318"/>
        <item h="1" x="1098"/>
        <item h="1" x="4200"/>
        <item h="1" x="1811"/>
        <item h="1" x="4579"/>
        <item h="1" x="3203"/>
        <item h="1" x="3353"/>
        <item h="1" x="2616"/>
        <item h="1" x="3951"/>
        <item h="1" x="2780"/>
        <item h="1" x="3622"/>
        <item h="1" x="1379"/>
        <item h="1" x="3440"/>
        <item h="1" x="1942"/>
        <item h="1" x="863"/>
        <item h="1" x="4603"/>
        <item h="1" x="1924"/>
        <item h="1" x="654"/>
        <item h="1" x="5120"/>
        <item h="1" x="1403"/>
        <item h="1" x="1832"/>
        <item h="1" x="2734"/>
        <item h="1" x="635"/>
        <item h="1" x="3209"/>
        <item h="1" x="1293"/>
        <item h="1" x="837"/>
        <item h="1" x="664"/>
        <item h="1" x="2499"/>
        <item h="1" x="3991"/>
        <item h="1" x="5242"/>
        <item h="1" x="2563"/>
        <item h="1" x="4467"/>
        <item h="1" x="4914"/>
        <item h="1" x="2700"/>
        <item h="1" x="4243"/>
        <item h="1" x="3755"/>
        <item h="1" x="3639"/>
        <item h="1" x="2477"/>
        <item h="1" x="1934"/>
        <item h="1" x="2385"/>
        <item h="1" x="5072"/>
        <item h="1" x="2412"/>
        <item h="1" x="1163"/>
        <item h="1" x="2417"/>
        <item h="1" x="4596"/>
        <item h="1" x="5077"/>
        <item h="1" x="396"/>
        <item h="1" x="522"/>
        <item h="1" x="2359"/>
        <item h="1" x="1405"/>
        <item h="1" x="3157"/>
        <item h="1" x="3472"/>
        <item h="1" x="2061"/>
        <item h="1" x="1461"/>
        <item h="1" x="5051"/>
        <item h="1" x="2965"/>
        <item h="1" x="3946"/>
        <item h="1" x="236"/>
        <item h="1" x="2119"/>
        <item h="1" x="4280"/>
        <item h="1" x="2374"/>
        <item h="1" x="1432"/>
        <item h="1" x="2804"/>
        <item h="1" x="4412"/>
        <item h="1" x="3249"/>
        <item h="1" x="1310"/>
        <item h="1" x="111"/>
        <item h="1" x="2194"/>
        <item h="1" x="3580"/>
        <item h="1" x="60"/>
        <item h="1" x="858"/>
        <item h="1" x="136"/>
        <item h="1" x="2156"/>
        <item h="1" x="3057"/>
        <item h="1" x="3434"/>
        <item h="1" x="2434"/>
        <item h="1" x="242"/>
        <item h="1" x="4414"/>
        <item h="1" x="1836"/>
        <item h="1" x="834"/>
        <item h="1" x="4875"/>
        <item h="1" x="489"/>
        <item h="1" x="3719"/>
        <item h="1" x="843"/>
        <item h="1" x="4836"/>
        <item h="1" x="720"/>
        <item h="1" x="2858"/>
        <item h="1" x="1124"/>
        <item h="1" x="2739"/>
        <item h="1" x="3404"/>
        <item h="1" x="2280"/>
        <item h="1" x="2381"/>
        <item h="1" x="499"/>
        <item h="1" x="1003"/>
        <item h="1" x="679"/>
        <item h="1" x="1905"/>
        <item h="1" x="2285"/>
        <item h="1" x="2994"/>
        <item h="1" x="4513"/>
        <item h="1" x="1259"/>
        <item h="1" x="2805"/>
        <item h="1" x="385"/>
        <item h="1" x="212"/>
        <item h="1" x="2611"/>
        <item h="1" x="922"/>
        <item h="1" x="2634"/>
        <item h="1" x="4764"/>
        <item h="1" x="2984"/>
        <item h="1" x="3571"/>
        <item h="1" x="1660"/>
        <item h="1" x="4490"/>
        <item h="1" x="2183"/>
        <item h="1" x="3230"/>
        <item h="1" x="1701"/>
        <item h="1" x="4862"/>
        <item h="1" x="1469"/>
        <item h="1" x="4390"/>
        <item h="1" x="4188"/>
        <item h="1" x="3328"/>
        <item h="1" x="700"/>
        <item h="1" x="4505"/>
        <item h="1" x="292"/>
        <item h="1" x="277"/>
        <item h="1" x="1404"/>
        <item h="1" x="1949"/>
        <item h="1" x="3078"/>
        <item h="1" x="4132"/>
        <item h="1" x="1713"/>
        <item h="1" x="2494"/>
        <item h="1" x="3304"/>
        <item h="1" x="2503"/>
        <item h="1" x="1984"/>
        <item h="1" x="3266"/>
        <item h="1" x="2735"/>
        <item h="1" x="375"/>
        <item h="1" x="4339"/>
        <item h="1" x="5336"/>
        <item h="1" x="2729"/>
        <item h="1" x="2365"/>
        <item h="1" x="4569"/>
        <item h="1" x="2608"/>
        <item h="1" x="2073"/>
        <item h="1" x="3769"/>
        <item h="1" x="3791"/>
        <item h="1" x="2895"/>
        <item h="1" x="680"/>
        <item h="1" x="3229"/>
        <item h="1" x="3521"/>
        <item h="1" x="2341"/>
        <item h="1" x="2100"/>
        <item h="1" x="4591"/>
        <item h="1" x="391"/>
        <item h="1" x="4361"/>
        <item h="1" x="5344"/>
        <item h="1" x="1586"/>
        <item h="1" x="5232"/>
        <item h="1" x="484"/>
        <item h="1" x="3899"/>
        <item h="1" x="2533"/>
        <item h="1" x="3265"/>
        <item h="1" x="4585"/>
        <item h="1" x="5251"/>
        <item h="1" x="5121"/>
        <item h="1" x="4193"/>
        <item h="1" x="3143"/>
        <item h="1" x="4353"/>
        <item h="1" x="3251"/>
        <item h="1" x="3980"/>
        <item h="1" x="1483"/>
        <item h="1" x="2627"/>
        <item h="1" x="1792"/>
        <item h="1" x="3595"/>
        <item h="1" x="245"/>
        <item h="1" x="3071"/>
        <item h="1" x="1623"/>
        <item h="1" x="5240"/>
        <item h="1" x="3739"/>
        <item h="1" x="4284"/>
        <item h="1" x="3563"/>
        <item h="1" x="4480"/>
        <item h="1" x="3925"/>
        <item h="1" x="5390"/>
        <item h="1" x="5150"/>
        <item h="1" x="3094"/>
        <item h="1" x="3774"/>
        <item h="1" x="1680"/>
        <item h="1" x="2795"/>
        <item h="1" x="3205"/>
        <item h="1" x="5416"/>
        <item h="1" x="4157"/>
        <item h="1" x="5227"/>
        <item h="1" x="2072"/>
        <item h="1" x="246"/>
        <item h="1" x="5176"/>
        <item h="1" x="1024"/>
        <item h="1" x="2506"/>
        <item h="1" x="3789"/>
        <item h="1" x="2364"/>
        <item h="1" x="2034"/>
        <item h="1" x="289"/>
        <item h="1" x="1354"/>
        <item h="1" x="1671"/>
        <item h="1" x="3186"/>
        <item h="1" x="852"/>
        <item h="1" x="2052"/>
        <item h="1" x="2861"/>
        <item h="1" x="2644"/>
        <item h="1" x="1091"/>
        <item h="1" x="3369"/>
        <item h="1" x="1781"/>
        <item h="1" x="5417"/>
        <item h="1" x="470"/>
        <item h="1" x="4973"/>
        <item h="1" x="1729"/>
        <item h="1" x="5361"/>
        <item h="1" x="2598"/>
        <item h="1" x="2514"/>
        <item h="1" x="1526"/>
        <item h="1" x="3219"/>
        <item h="1" x="2873"/>
        <item h="1" x="3190"/>
        <item h="1" x="4534"/>
        <item h="1" x="271"/>
        <item h="1" x="3460"/>
        <item h="1" x="4788"/>
        <item h="1" x="1629"/>
        <item h="1" x="58"/>
        <item h="1" x="3390"/>
        <item h="1" x="3919"/>
        <item h="1" x="4335"/>
        <item h="1" x="4399"/>
        <item h="1" x="2245"/>
        <item h="1" x="2576"/>
        <item h="1" x="855"/>
        <item h="1" x="2063"/>
        <item h="1" x="1691"/>
        <item h="1" x="660"/>
        <item h="1" x="1466"/>
        <item h="1" x="4931"/>
        <item h="1" x="2666"/>
        <item h="1" x="2157"/>
        <item h="1" x="4069"/>
        <item h="1" x="1377"/>
        <item h="1" x="3159"/>
        <item h="1" x="1594"/>
        <item h="1" x="37"/>
        <item h="1" x="2265"/>
        <item h="1" x="3136"/>
        <item h="1" x="1266"/>
        <item h="1" x="3259"/>
        <item h="1" x="974"/>
        <item h="1" x="4711"/>
        <item h="1" x="3083"/>
        <item h="1" x="3019"/>
        <item h="1" x="1572"/>
        <item h="1" x="4881"/>
        <item h="1" x="1431"/>
        <item h="1" x="195"/>
        <item h="1" x="1291"/>
        <item h="1" x="3269"/>
        <item h="1" x="3085"/>
        <item h="1" x="4368"/>
        <item h="1" x="1494"/>
        <item h="1" x="4678"/>
        <item h="1" x="203"/>
        <item h="1" x="3463"/>
        <item h="1" x="927"/>
        <item h="1" x="2958"/>
        <item h="1" x="2511"/>
        <item h="1" x="3666"/>
        <item h="1" x="1753"/>
        <item h="1" x="4360"/>
        <item h="1" x="800"/>
        <item h="1" x="1000"/>
        <item h="1" x="335"/>
        <item h="1" x="3588"/>
        <item h="1" x="3146"/>
        <item h="1" x="1541"/>
        <item h="1" x="2696"/>
        <item h="1" x="601"/>
        <item h="1" x="792"/>
        <item h="1" x="12"/>
        <item h="1" x="4782"/>
        <item h="1" x="5290"/>
        <item h="1" x="4653"/>
        <item h="1" x="4629"/>
        <item h="1" x="2260"/>
        <item h="1" x="17"/>
        <item h="1" x="3040"/>
        <item h="1" x="4163"/>
        <item h="1" x="2986"/>
        <item h="1" x="1931"/>
        <item h="1" x="2316"/>
        <item h="1" x="1979"/>
        <item h="1" x="1791"/>
        <item h="1" x="1214"/>
        <item h="1" x="3635"/>
        <item h="1" x="1085"/>
        <item h="1" x="5437"/>
        <item h="1" x="454"/>
        <item h="1" x="3022"/>
        <item h="1" x="4933"/>
        <item h="1" x="1115"/>
        <item h="1" x="2520"/>
        <item h="1" x="3969"/>
        <item h="1" x="4238"/>
        <item h="1" x="665"/>
        <item h="1" x="4300"/>
        <item h="1" x="2712"/>
        <item h="1" x="890"/>
        <item h="1" x="2498"/>
        <item h="1" x="4829"/>
        <item h="1" x="3210"/>
        <item h="1" x="1814"/>
        <item h="1" x="4385"/>
        <item h="1" x="39"/>
        <item h="1" x="4259"/>
        <item h="1" x="4919"/>
        <item h="1" x="1999"/>
        <item h="1" x="877"/>
        <item h="1" x="331"/>
        <item h="1" x="616"/>
        <item h="1" x="4489"/>
        <item h="1" x="3777"/>
        <item h="1" x="3111"/>
        <item h="1" x="5391"/>
        <item h="1" x="1537"/>
        <item h="1" x="197"/>
        <item h="1" x="5068"/>
        <item h="1" x="3413"/>
        <item h="1" x="2820"/>
        <item h="1" x="604"/>
        <item h="1" x="2122"/>
        <item h="1" x="3319"/>
        <item h="1" x="119"/>
        <item h="1" x="2293"/>
        <item h="1" x="226"/>
        <item h="1" x="164"/>
        <item h="1" x="905"/>
        <item h="1" x="2733"/>
        <item h="1" x="3585"/>
        <item h="1" x="2087"/>
        <item h="1" x="4966"/>
        <item h="1" x="169"/>
        <item h="1" x="303"/>
        <item h="1" x="4477"/>
        <item h="1" x="4828"/>
        <item h="1" x="5441"/>
        <item h="1" x="447"/>
        <item h="1" x="1613"/>
        <item h="1" x="1773"/>
        <item h="1" x="5386"/>
        <item h="1" x="1803"/>
        <item h="1" x="3566"/>
        <item h="1" x="5353"/>
        <item h="1" x="3850"/>
        <item h="1" x="278"/>
        <item h="1" x="3997"/>
        <item h="1" x="3151"/>
        <item h="1" x="970"/>
        <item h="1" x="213"/>
        <item h="1" x="4407"/>
        <item h="1" x="2732"/>
        <item h="1" x="5356"/>
        <item h="1" x="4214"/>
        <item h="1" x="4015"/>
        <item h="1" x="1029"/>
        <item h="1" x="3478"/>
        <item h="1" x="1767"/>
        <item h="1" x="4055"/>
        <item h="1" x="301"/>
        <item h="1" x="4083"/>
        <item h="1" x="4740"/>
        <item h="1" x="5117"/>
        <item h="1" x="2669"/>
        <item h="1" x="4910"/>
        <item h="1" x="2834"/>
        <item h="1" x="4099"/>
        <item h="1" x="1196"/>
        <item h="1" x="1381"/>
        <item h="1" x="446"/>
        <item h="1" x="85"/>
        <item h="1" x="2867"/>
        <item h="1" x="1171"/>
        <item h="1" x="4337"/>
        <item h="1" x="3780"/>
        <item h="1" x="4230"/>
        <item h="1" x="3153"/>
        <item h="1" x="1337"/>
        <item h="1" x="4953"/>
        <item h="1" x="1027"/>
        <item h="1" x="4405"/>
        <item h="1" x="2954"/>
        <item h="1" x="2085"/>
        <item h="1" x="1929"/>
        <item h="1" x="1590"/>
        <item h="1" x="1490"/>
        <item h="1" x="3809"/>
        <item h="1" x="1362"/>
        <item h="1" x="4541"/>
        <item h="1" x="2181"/>
        <item h="1" x="1637"/>
        <item h="1" x="429"/>
        <item h="1" x="2139"/>
        <item h="1" x="3299"/>
        <item h="1" x="190"/>
        <item h="1" x="5181"/>
        <item h="1" x="2676"/>
        <item h="1" x="4025"/>
        <item h="1" x="555"/>
        <item h="1" x="3813"/>
        <item h="1" x="1511"/>
        <item h="1" x="1475"/>
        <item h="1" x="1938"/>
        <item h="1" x="4113"/>
        <item h="1" x="2443"/>
        <item h="1" x="1395"/>
        <item h="1" x="5182"/>
        <item h="1" x="5041"/>
        <item h="1" x="1866"/>
        <item h="1" x="3495"/>
        <item h="1" x="3929"/>
        <item h="1" x="2035"/>
        <item h="1" x="976"/>
        <item h="1" x="3161"/>
        <item h="1" x="2583"/>
        <item h="1" x="3699"/>
        <item h="1" x="400"/>
        <item h="1" x="1626"/>
        <item h="1" x="5179"/>
        <item h="1" x="2500"/>
        <item h="1" x="2219"/>
        <item h="1" x="1710"/>
        <item h="1" x="3731"/>
        <item h="1" x="3897"/>
        <item h="1" x="5238"/>
        <item h="1" x="2272"/>
        <item h="1" x="4247"/>
        <item h="1" x="1339"/>
        <item h="1" x="4657"/>
        <item h="1" x="653"/>
        <item h="1" x="186"/>
        <item h="1" x="4088"/>
        <item h="1" x="426"/>
        <item h="1" x="3274"/>
        <item h="1" x="3657"/>
        <item h="1" x="2441"/>
        <item h="1" x="3425"/>
        <item h="1" x="695"/>
        <item h="1" x="3926"/>
        <item h="1" x="4796"/>
        <item h="1" x="4537"/>
        <item h="1" x="3896"/>
        <item h="1" x="4040"/>
        <item h="1" x="2863"/>
        <item h="1" x="2050"/>
        <item h="1" x="1004"/>
        <item h="1" x="1308"/>
        <item h="1" x="4545"/>
        <item h="1" x="2314"/>
        <item h="1" x="4609"/>
        <item h="1" x="1166"/>
        <item h="1" x="131"/>
        <item h="1" x="73"/>
        <item h="1" x="3050"/>
        <item h="1" x="2305"/>
        <item h="1" x="552"/>
        <item h="1" x="3395"/>
        <item h="1" x="2693"/>
        <item h="1" x="2060"/>
        <item h="1" x="1263"/>
        <item h="1" x="4437"/>
        <item h="1" x="1467"/>
        <item h="1" x="1960"/>
        <item h="1" x="3185"/>
        <item h="1" x="570"/>
        <item h="1" x="2655"/>
        <item h="1" x="2801"/>
        <item h="1" x="1364"/>
        <item h="1" x="2668"/>
        <item h="1" x="4840"/>
        <item h="1" x="3286"/>
        <item h="1" x="1597"/>
        <item h="1" x="3511"/>
        <item h="1" x="4531"/>
        <item h="1" x="5351"/>
        <item h="1" x="3464"/>
        <item h="1" x="4824"/>
        <item h="1" x="1325"/>
        <item h="1" x="3544"/>
        <item h="1" x="1937"/>
        <item h="1" x="2515"/>
        <item h="1" x="5296"/>
        <item h="1" x="546"/>
        <item h="1" x="30"/>
        <item h="1" x="3855"/>
        <item h="1" x="3900"/>
        <item h="1" x="3422"/>
        <item h="1" x="3556"/>
        <item h="1" x="3581"/>
        <item h="1" x="2667"/>
        <item h="1" x="4652"/>
        <item h="1" x="5057"/>
        <item h="1" x="1859"/>
        <item h="1" x="3420"/>
        <item h="1" x="4754"/>
        <item h="1" x="3602"/>
        <item h="1" x="392"/>
        <item h="1" x="2864"/>
        <item h="1" x="4433"/>
        <item h="1" x="4811"/>
        <item h="1" x="5425"/>
        <item h="1" x="1956"/>
        <item h="1" x="4546"/>
        <item h="1" x="5258"/>
        <item h="1" x="3783"/>
        <item h="1" x="3410"/>
        <item h="1" x="3954"/>
        <item h="1" x="5162"/>
        <item h="1" x="3858"/>
        <item h="1" x="1885"/>
        <item h="1" x="3405"/>
        <item h="1" x="979"/>
        <item h="1" x="661"/>
        <item h="1" x="2535"/>
        <item h="1" x="3880"/>
        <item h="1" x="776"/>
        <item h="1" x="4201"/>
        <item h="1" x="5171"/>
        <item h="1" x="3984"/>
        <item h="1" x="448"/>
        <item h="1" x="45"/>
        <item h="1" x="4943"/>
        <item h="1" x="4985"/>
        <item h="1" x="4647"/>
        <item h="1" x="5086"/>
        <item h="1" x="4807"/>
        <item h="1" x="2167"/>
        <item h="1" x="5324"/>
        <item h="1" x="2757"/>
        <item h="1" x="1614"/>
        <item h="1" x="2811"/>
        <item h="1" x="340"/>
        <item h="1" x="4727"/>
        <item h="1" x="1627"/>
        <item h="1" x="3814"/>
        <item h="1" x="5380"/>
        <item h="1" x="4476"/>
        <item h="1" x="5235"/>
        <item h="1" x="5431"/>
        <item h="1" x="667"/>
        <item h="1" x="556"/>
        <item h="1" x="5434"/>
        <item h="1" x="4715"/>
        <item h="1" x="3674"/>
        <item h="1" x="2230"/>
        <item h="1" x="332"/>
        <item h="1" x="3979"/>
        <item h="1" x="3275"/>
        <item h="1" x="4029"/>
        <item h="1" x="4769"/>
        <item h="1" x="1280"/>
        <item h="1" x="3679"/>
        <item h="1" x="1277"/>
        <item h="1" x="4590"/>
        <item h="1" x="1646"/>
        <item h="1" x="2153"/>
        <item h="1" x="3373"/>
        <item h="1" x="418"/>
        <item h="1" x="2447"/>
        <item h="1" x="3076"/>
        <item h="1" x="4190"/>
        <item h="1" x="1797"/>
        <item h="1" x="1528"/>
        <item h="1" x="61"/>
        <item h="1" x="835"/>
        <item h="1" x="1774"/>
        <item h="1" x="388"/>
        <item h="1" x="293"/>
        <item h="1" x="980"/>
        <item h="1" x="2068"/>
        <item h="1" x="4822"/>
        <item h="1" x="4260"/>
        <item h="1" x="4330"/>
        <item h="1" x="3949"/>
        <item h="1" x="3981"/>
        <item h="1" x="237"/>
        <item h="1" x="1422"/>
        <item h="1" x="939"/>
        <item h="1" x="3279"/>
        <item h="1" x="3849"/>
        <item h="1" x="1015"/>
        <item h="1" x="705"/>
        <item h="1" x="1262"/>
        <item h="1" x="1854"/>
        <item h="1" x="4004"/>
        <item h="1" x="1174"/>
        <item h="1" x="3767"/>
        <item h="1" x="2687"/>
        <item h="1" x="787"/>
        <item h="1" x="5435"/>
        <item h="1" x="3171"/>
        <item h="1" x="420"/>
        <item h="1" x="4416"/>
        <item h="1" x="3099"/>
        <item h="1" x="4650"/>
        <item h="1" x="2838"/>
        <item h="1" x="3133"/>
        <item h="1" x="2298"/>
        <item h="1" x="3297"/>
        <item h="1" x="1040"/>
        <item h="1" x="554"/>
        <item h="1" x="1891"/>
        <item h="1" x="598"/>
        <item h="1" x="5352"/>
        <item h="1" x="2879"/>
        <item h="1" x="2014"/>
        <item h="1" x="666"/>
        <item h="1" x="3242"/>
        <item h="1" x="3742"/>
        <item h="1" x="1706"/>
        <item h="1" x="3773"/>
        <item h="1" x="2821"/>
        <item h="1" x="874"/>
        <item h="1" x="634"/>
        <item h="1" x="4709"/>
        <item h="1" x="3655"/>
        <item h="1" x="686"/>
        <item h="1" x="4428"/>
        <item h="1" x="2237"/>
        <item h="1" x="1829"/>
        <item h="1" x="1835"/>
        <item h="1" x="1478"/>
        <item h="1" x="2032"/>
        <item h="1" x="2657"/>
        <item h="1" x="878"/>
        <item h="1" x="4006"/>
        <item h="1" x="4455"/>
        <item h="1" x="2602"/>
        <item h="1" x="4535"/>
        <item h="1" x="4315"/>
        <item h="1" x="1655"/>
        <item h="1" x="3053"/>
        <item h="1" x="2731"/>
        <item h="1" x="881"/>
        <item h="1" x="4521"/>
        <item h="1" x="4411"/>
        <item h="1" x="2587"/>
        <item h="1" x="3178"/>
        <item h="1" x="4736"/>
        <item h="1" x="683"/>
        <item h="1" x="2111"/>
        <item h="1" x="2113"/>
        <item h="1" x="3578"/>
        <item h="1" x="2989"/>
        <item h="1" x="1762"/>
        <item h="1" x="1067"/>
        <item h="1" x="179"/>
        <item h="1" x="2480"/>
        <item h="1" x="4329"/>
        <item h="1" x="2059"/>
        <item h="1" x="1501"/>
        <item h="1" x="3874"/>
        <item h="1" x="4483"/>
        <item h="1" x="4580"/>
        <item h="1" x="5098"/>
        <item h="1" x="5130"/>
        <item h="1" x="1542"/>
        <item h="1" x="1874"/>
        <item h="1" x="1242"/>
        <item h="1" x="3875"/>
        <item h="1" x="415"/>
        <item h="1" x="1258"/>
        <item h="1" x="5377"/>
        <item h="1" x="1313"/>
        <item h="1" x="5108"/>
        <item h="1" x="4324"/>
        <item h="1" x="56"/>
        <item h="1" x="5078"/>
        <item h="1" x="3435"/>
        <item h="1" x="1954"/>
        <item h="1" x="3942"/>
        <item h="1" x="2737"/>
        <item h="1" x="735"/>
        <item h="1" x="4345"/>
        <item h="1" x="255"/>
        <item h="1" x="576"/>
        <item h="1" x="2624"/>
        <item h="1" x="1519"/>
        <item h="1" x="139"/>
        <item h="1" x="2262"/>
        <item h="1" x="3757"/>
        <item h="1" x="2839"/>
        <item h="1" x="3317"/>
        <item h="1" x="3538"/>
        <item h="1" x="965"/>
        <item h="1" x="353"/>
        <item h="1" x="3202"/>
        <item h="1" x="3451"/>
        <item h="1" x="296"/>
        <item h="1" x="3224"/>
        <item h="1" x="461"/>
        <item h="1" x="5420"/>
        <item h="1" x="706"/>
        <item h="1" x="2807"/>
        <item h="1" x="3389"/>
        <item h="1" x="4178"/>
        <item h="1" x="1867"/>
        <item h="1" x="4154"/>
        <item h="1" x="398"/>
        <item h="1" x="2764"/>
        <item h="1" x="413"/>
        <item h="1" x="4959"/>
        <item h="1" x="4468"/>
        <item h="1" x="241"/>
        <item h="1" x="1569"/>
        <item h="1" x="3841"/>
        <item h="1" x="2420"/>
        <item h="1" x="1426"/>
        <item h="1" x="1488"/>
        <item h="1" x="177"/>
        <item h="1" x="4925"/>
        <item h="1" x="1444"/>
        <item h="1" x="2470"/>
        <item h="1" x="826"/>
        <item h="1" x="3474"/>
        <item h="1" x="758"/>
        <item h="1" x="2009"/>
        <item h="1" x="3093"/>
        <item h="1" x="2249"/>
        <item h="1" x="2505"/>
        <item h="1" x="4274"/>
        <item h="1" x="1046"/>
        <item h="1" x="2333"/>
        <item h="1" x="2842"/>
        <item h="1" x="1301"/>
        <item h="1" x="5060"/>
        <item h="1" x="1224"/>
        <item h="1" x="806"/>
        <item h="1" x="4342"/>
        <item h="1" x="3611"/>
        <item h="1" x="2338"/>
        <item h="1" x="1438"/>
        <item h="1" x="5003"/>
        <item h="1" x="887"/>
        <item h="1" x="1448"/>
        <item h="1" x="1759"/>
        <item h="1" x="3392"/>
        <item h="1" x="390"/>
        <item h="1" x="2581"/>
        <item h="1" x="425"/>
        <item h="1" x="1103"/>
        <item h="1" x="1796"/>
        <item h="1" x="5265"/>
        <item h="1" x="5107"/>
        <item h="1" x="4374"/>
        <item h="1" x="2238"/>
        <item h="1" x="4991"/>
        <item h="1" x="183"/>
        <item h="1" x="2485"/>
        <item h="1" x="4089"/>
        <item h="1" x="1545"/>
        <item h="1" x="5317"/>
        <item h="1" x="1968"/>
        <item h="1" x="3325"/>
        <item h="1" x="1359"/>
        <item h="1" x="2340"/>
        <item h="1" x="1630"/>
        <item h="1" x="4950"/>
        <item h="1" x="2959"/>
        <item h="1" x="3276"/>
        <item h="1" x="382"/>
        <item h="1" x="1208"/>
        <item h="1" x="2007"/>
        <item h="1" x="497"/>
        <item h="1" x="4053"/>
        <item h="1" x="3303"/>
        <item h="1" x="4883"/>
        <item h="1" x="1839"/>
        <item h="1" x="793"/>
        <item h="1" x="3587"/>
        <item h="1" x="972"/>
        <item h="1" x="1435"/>
        <item h="1" x="3168"/>
        <item h="1" x="3627"/>
        <item h="1" x="1617"/>
        <item h="1" x="475"/>
        <item h="1" x="3378"/>
        <item h="1" x="2996"/>
        <item h="1" x="2151"/>
        <item h="1" x="3723"/>
        <item h="1" x="3696"/>
        <item h="1" x="2055"/>
        <item h="1" x="4527"/>
        <item h="1" x="149"/>
        <item h="1" x="4072"/>
        <item h="1" x="3253"/>
        <item h="1" x="3201"/>
        <item h="1" x="1958"/>
        <item h="1" x="4562"/>
        <item h="1" x="841"/>
        <item h="1" x="3958"/>
        <item h="1" x="532"/>
        <item h="1" x="5255"/>
        <item h="1" x="1229"/>
        <item h="1" x="363"/>
        <item h="1" x="732"/>
        <item h="1" x="4321"/>
        <item h="1" x="644"/>
        <item h="1" x="1193"/>
        <item h="1" x="1173"/>
        <item h="1" x="3989"/>
        <item h="1" x="3957"/>
        <item h="1" x="3717"/>
        <item h="1" x="2974"/>
        <item h="1" x="4558"/>
        <item h="1" x="827"/>
        <item h="1" x="4341"/>
        <item h="1" x="147"/>
        <item h="1" x="253"/>
        <item h="1" x="3326"/>
        <item h="1" x="314"/>
        <item h="1" x="1782"/>
        <item h="1" x="5067"/>
        <item h="1" x="903"/>
        <item h="1" x="2473"/>
        <item h="1" x="5334"/>
        <item h="1" x="2274"/>
        <item h="1" x="1815"/>
        <item h="1" x="4565"/>
        <item h="1" x="4128"/>
        <item h="1" x="1221"/>
        <item h="1" x="4649"/>
        <item h="1" x="1918"/>
        <item h="1" x="4803"/>
        <item h="1" x="5033"/>
        <item h="1" x="3886"/>
        <item h="1" x="2993"/>
        <item h="1" x="2251"/>
        <item h="1" x="2894"/>
        <item h="1" x="22"/>
        <item h="1" x="3854"/>
        <item h="1" x="2660"/>
        <item h="1" x="1340"/>
        <item h="1" x="1412"/>
        <item h="1" x="2065"/>
        <item h="1" x="2491"/>
        <item h="1" x="1608"/>
        <item h="1" x="4301"/>
        <item h="1" x="904"/>
        <item h="1" x="4346"/>
        <item h="1" x="2868"/>
        <item h="1" x="4453"/>
        <item h="1" x="1596"/>
        <item h="1" x="229"/>
        <item h="1" x="2348"/>
        <item h="1" x="1656"/>
        <item h="1" x="1255"/>
        <item h="1" x="2918"/>
        <item h="1" x="3331"/>
        <item h="1" x="3793"/>
        <item h="1" x="3461"/>
        <item h="1" x="2898"/>
        <item h="1" x="3074"/>
        <item h="1" x="1778"/>
        <item h="1" x="101"/>
        <item h="1" x="19"/>
        <item h="1" x="378"/>
        <item h="1" x="1552"/>
        <item h="1" x="2079"/>
        <item h="1" x="5333"/>
        <item h="1" x="1249"/>
        <item h="1" x="291"/>
        <item h="1" x="3943"/>
        <item h="1" x="2264"/>
        <item h="1" x="2623"/>
        <item h="1" x="5287"/>
        <item h="1" x="2971"/>
        <item h="1" x="5129"/>
        <item h="1" x="2845"/>
        <item h="1" x="5201"/>
        <item h="1" x="952"/>
        <item h="1" x="1148"/>
        <item h="1" x="3363"/>
        <item h="1" x="2211"/>
        <item h="1" x="1485"/>
        <item h="1" x="5140"/>
        <item h="1" x="1853"/>
        <item h="1" x="5455"/>
        <item h="1" x="1226"/>
        <item h="1" x="1409"/>
        <item h="1" x="263"/>
        <item h="1" x="5090"/>
        <item h="1" x="2497"/>
        <item h="1" x="2841"/>
        <item h="1" x="1279"/>
        <item h="1" x="1809"/>
        <item h="1" x="1568"/>
        <item h="1" x="1679"/>
        <item h="1" x="2930"/>
        <item h="1" x="185"/>
        <item h="1" x="1471"/>
        <item h="1" x="2493"/>
        <item h="1" x="2049"/>
        <item h="1" x="707"/>
        <item h="1" x="1376"/>
        <item h="1" x="777"/>
        <item h="1" x="4586"/>
        <item h="1" x="2760"/>
        <item h="1" x="861"/>
        <item h="1" x="3535"/>
        <item h="1" x="4187"/>
        <item h="1" x="3355"/>
        <item h="1" x="5116"/>
        <item h="1" x="110"/>
        <item h="1" x="3600"/>
        <item h="1" x="4877"/>
        <item h="1" x="5128"/>
        <item h="1" x="4571"/>
        <item h="1" x="2934"/>
        <item h="1" x="3241"/>
        <item h="1" x="3628"/>
        <item h="1" x="1851"/>
        <item h="1" x="4499"/>
        <item h="1" x="3239"/>
        <item h="1" x="5320"/>
        <item h="1" x="3776"/>
        <item h="1" x="1858"/>
        <item h="1" x="3198"/>
        <item h="1" x="2846"/>
        <item h="1" x="3967"/>
        <item h="1" x="2968"/>
        <item h="1" x="3928"/>
        <item h="1" x="2730"/>
        <item h="1" x="3590"/>
        <item h="1" x="2983"/>
        <item h="1" x="464"/>
        <item h="1" x="5096"/>
        <item h="1" x="2866"/>
        <item h="1" x="1724"/>
        <item h="1" x="3668"/>
        <item h="1" x="2783"/>
        <item h="1" x="1055"/>
        <item h="1" x="1871"/>
        <item h="1" x="288"/>
        <item h="1" x="431"/>
        <item h="1" x="5213"/>
        <item h="1" x="1980"/>
        <item h="1" x="5104"/>
        <item h="1" x="4783"/>
        <item h="1" x="4965"/>
        <item h="1" x="662"/>
        <item h="1" x="2547"/>
        <item h="1" x="2383"/>
        <item h="1" x="1081"/>
        <item h="1" x="3480"/>
        <item h="1" x="40"/>
        <item h="1" x="4236"/>
        <item h="1" x="1652"/>
        <item h="1" x="4425"/>
        <item h="1" x="2051"/>
        <item h="1" x="5379"/>
        <item h="1" x="439"/>
        <item h="1" x="3004"/>
        <item h="1" x="1274"/>
        <item h="1" x="4765"/>
        <item h="1" x="1524"/>
        <item h="1" x="907"/>
        <item h="1" x="1894"/>
        <item h="1" x="2221"/>
        <item h="1" x="5106"/>
        <item h="1" x="3048"/>
        <item h="1" x="3853"/>
        <item h="1" x="514"/>
        <item h="1" x="5014"/>
        <item h="1" x="4351"/>
        <item h="1" x="71"/>
        <item h="1" x="5310"/>
        <item h="1" x="937"/>
        <item h="1" x="483"/>
        <item h="1" x="445"/>
        <item h="1" x="2490"/>
        <item h="1" x="5267"/>
        <item h="1" x="3046"/>
        <item h="1" x="4291"/>
        <item h="1" x="394"/>
        <item h="1" x="880"/>
        <item h="1" x="867"/>
        <item h="1" x="4728"/>
        <item h="1" x="975"/>
        <item h="1" x="2513"/>
        <item h="1" x="350"/>
        <item h="1" x="2844"/>
        <item h="1" x="422"/>
        <item h="1" x="4533"/>
        <item h="1" x="1439"/>
        <item h="1" x="1244"/>
        <item h="1" x="3651"/>
        <item h="1" x="309"/>
        <item h="1" x="3428"/>
        <item h="1" x="1449"/>
        <item h="1" x="3965"/>
        <item h="1" x="2020"/>
        <item h="1" x="5225"/>
        <item h="1" x="1256"/>
        <item h="1" x="4707"/>
        <item h="1" x="875"/>
        <item h="1" x="3121"/>
        <item h="1" x="5326"/>
        <item h="1" x="1720"/>
        <item h="1" x="5261"/>
        <item h="1" x="3547"/>
        <item h="1" x="4352"/>
        <item h="1" x="2953"/>
        <item h="1" x="225"/>
        <item h="1" x="5414"/>
        <item h="1" x="3669"/>
        <item h="1" x="144"/>
        <item h="1" x="579"/>
        <item h="1" x="5050"/>
        <item h="1" x="3784"/>
        <item h="1" x="4395"/>
        <item h="1" x="505"/>
        <item h="1" x="1941"/>
        <item h="1" x="5224"/>
        <item h="1" x="355"/>
        <item h="1" x="2268"/>
        <item h="1" x="3664"/>
        <item h="1" x="2388"/>
        <item h="1" x="995"/>
        <item h="1" x="2566"/>
        <item h="1" x="3748"/>
        <item h="1" x="2973"/>
        <item h="1" x="3794"/>
        <item h="1" x="3438"/>
        <item h="1" x="1342"/>
        <item h="1" x="4103"/>
        <item h="1" x="4134"/>
        <item h="1" x="1482"/>
        <item h="1" x="2553"/>
        <item h="1" x="3633"/>
        <item h="1" x="2942"/>
        <item h="1" x="926"/>
        <item h="1" x="1732"/>
        <item h="1" x="1453"/>
        <item h="1" x="2311"/>
        <item h="1" x="2056"/>
        <item h="1" x="3411"/>
        <item h="1" x="4737"/>
        <item h="1" x="2083"/>
        <item h="1" x="5187"/>
        <item h="1" x="97"/>
        <item h="1" x="2893"/>
        <item h="1" x="4403"/>
        <item h="1" x="4216"/>
        <item h="1" x="2746"/>
        <item h="1" x="1709"/>
        <item h="1" x="3831"/>
        <item h="1" x="3339"/>
        <item h="1" x="3961"/>
        <item h="1" x="3342"/>
        <item h="1" x="2416"/>
        <item h="1" x="2437"/>
        <item h="1" x="511"/>
        <item h="1" x="1079"/>
        <item h="1" x="1648"/>
        <item h="1" x="2785"/>
        <item h="1" x="5009"/>
        <item h="1" x="2206"/>
        <item h="1" x="4104"/>
        <item h="1" x="32"/>
        <item h="1" x="525"/>
        <item h="1" x="4721"/>
        <item h="1" x="172"/>
        <item h="1" x="3323"/>
        <item h="1" x="1053"/>
        <item h="1" x="3311"/>
        <item h="1" x="1278"/>
        <item h="1" x="1433"/>
        <item h="1" x="1883"/>
        <item h="1" x="113"/>
        <item h="1" x="5186"/>
        <item h="1" x="3632"/>
        <item h="1" x="4022"/>
        <item h="1" x="1947"/>
        <item h="1" x="4232"/>
        <item h="1" x="1272"/>
        <item h="1" x="4256"/>
        <item h="1" x="3646"/>
        <item h="1" x="2607"/>
        <item h="1" x="1383"/>
        <item h="1" x="63"/>
        <item h="1" x="1577"/>
        <item h="1" x="2706"/>
        <item h="1" x="765"/>
        <item h="1" x="736"/>
        <item h="1" x="801"/>
        <item h="1" x="3030"/>
        <item h="1" x="1639"/>
        <item h="1" x="1631"/>
        <item h="1" x="2966"/>
        <item h="1" x="1113"/>
        <item h="1" x="4320"/>
        <item h="1" x="127"/>
        <item h="1" x="5165"/>
        <item h="1" x="3247"/>
        <item h="1" x="5001"/>
        <item h="1" x="2659"/>
        <item h="1" x="2702"/>
        <item h="1" x="3139"/>
        <item h="1" x="629"/>
        <item h="1" x="3172"/>
        <item h="1" x="935"/>
        <item h="1" x="1916"/>
        <item h="1" x="2429"/>
        <item h="1" x="3730"/>
        <item h="1" x="540"/>
        <item h="1" x="3295"/>
        <item h="1" x="1430"/>
        <item h="1" x="4406"/>
        <item h="1" x="1904"/>
        <item h="1" x="2471"/>
        <item h="1" x="2047"/>
        <item h="1" x="3364"/>
        <item h="1" x="4530"/>
        <item h="1" x="3594"/>
        <item h="1" x="2253"/>
        <item h="1" x="923"/>
        <item h="1" x="1188"/>
        <item h="1" x="2248"/>
        <item h="1" x="876"/>
        <item h="1" x="5252"/>
        <item h="1" x="38"/>
        <item h="1" x="4554"/>
        <item h="1" x="2504"/>
        <item h="1" x="92"/>
        <item h="1" x="2409"/>
        <item h="1" x="4897"/>
        <item h="1" x="3267"/>
        <item h="1" x="4510"/>
        <item h="1" x="4112"/>
        <item h="1" x="4578"/>
        <item h="1" x="1557"/>
        <item h="1" x="3508"/>
        <item h="1" x="504"/>
        <item h="1" x="305"/>
        <item h="1" x="1776"/>
        <item h="1" x="728"/>
        <item h="1" x="3721"/>
        <item h="1" x="3805"/>
        <item h="1" x="3620"/>
        <item h="1" x="557"/>
        <item h="1" x="4635"/>
        <item h="1" x="1011"/>
        <item h="1" x="2715"/>
        <item h="1" x="424"/>
        <item h="1" x="3280"/>
        <item h="1" x="5388"/>
        <item h="1" x="2507"/>
        <item h="1" x="243"/>
        <item h="1" x="2415"/>
        <item h="1" x="3822"/>
        <item h="1" x="55"/>
        <item h="1" x="5039"/>
        <item h="1" x="2622"/>
        <item h="1" x="273"/>
        <item h="1" x="4158"/>
        <item h="1" x="3860"/>
        <item h="1" x="5404"/>
        <item h="1" x="3660"/>
        <item h="1" x="1349"/>
        <item h="1" x="1058"/>
        <item h="1" x="59"/>
        <item h="1" x="984"/>
        <item h="1" x="1850"/>
        <item h="1" x="4226"/>
        <item h="1" x="3366"/>
        <item h="1" x="1287"/>
        <item h="1" x="3128"/>
        <item h="1" x="3916"/>
        <item h="1" x="4317"/>
        <item h="1" x="409"/>
        <item h="1" x="3962"/>
        <item h="1" x="5312"/>
        <item h="1" x="718"/>
        <item h="1" x="3687"/>
        <item h="1" x="4472"/>
        <item h="1" x="2331"/>
        <item h="1" x="2064"/>
        <item h="1" x="1309"/>
        <item h="1" x="3359"/>
        <item h="1" x="3866"/>
        <item h="1" x="2763"/>
        <item h="1" x="3063"/>
        <item h="1" x="3728"/>
        <item h="1" x="4614"/>
        <item h="1" x="961"/>
        <item h="1" x="5278"/>
        <item h="1" x="530"/>
        <item h="1" x="2936"/>
        <item h="1" x="4502"/>
        <item h="1" x="2124"/>
        <item h="1" x="2451"/>
        <item h="1" x="3753"/>
        <item h="1" x="1215"/>
        <item h="1" x="2558"/>
        <item h="1" x="4389"/>
        <item h="1" x="2725"/>
        <item h="1" x="2188"/>
        <item h="1" x="3041"/>
        <item h="1" x="5230"/>
        <item h="1" x="628"/>
        <item h="1" x="5094"/>
        <item h="1" x="2329"/>
        <item h="1" x="1066"/>
        <item h="1" x="1316"/>
        <item h="1" x="1742"/>
        <item h="1" x="3504"/>
        <item h="1" x="4262"/>
        <item h="1" x="817"/>
        <item h="1" x="5340"/>
        <item h="1" x="3291"/>
        <item h="1" x="1211"/>
        <item h="1" x="2843"/>
        <item h="1" x="4733"/>
        <item h="1" x="3913"/>
        <item h="1" x="3772"/>
        <item h="1" x="2369"/>
        <item h="1" x="2964"/>
        <item h="1" x="932"/>
        <item h="1" x="1663"/>
        <item h="1" x="3089"/>
        <item h="1" x="2572"/>
        <item h="1" x="2255"/>
        <item h="1" x="488"/>
        <item h="1" x="3995"/>
        <item h="1" x="4348"/>
        <item h="1" x="672"/>
        <item h="1" x="5298"/>
        <item h="1" x="2819"/>
        <item h="1" x="865"/>
        <item h="1" x="5141"/>
        <item h="1" x="3036"/>
        <item h="1" x="304"/>
        <item h="1" x="1959"/>
        <item h="1" x="2130"/>
        <item h="1" x="5399"/>
        <item h="1" x="4660"/>
        <item h="1" x="3236"/>
        <item h="1" x="2765"/>
        <item h="1" x="3652"/>
        <item h="1" x="351"/>
        <item h="1" x="4726"/>
        <item h="1" x="5085"/>
        <item h="1" x="3817"/>
        <item h="1" x="593"/>
        <item h="1" x="2522"/>
        <item h="1" x="2778"/>
        <item h="1" x="4718"/>
        <item h="1" x="336"/>
        <item h="1" x="4713"/>
        <item h="1" x="3197"/>
        <item h="1" x="3213"/>
        <item h="1" x="1553"/>
        <item h="1" x="5110"/>
        <item h="1" x="3878"/>
        <item h="1" x="4198"/>
        <item h="1" x="3116"/>
        <item h="1" x="4058"/>
        <item h="1" x="5440"/>
        <item h="1" x="3607"/>
        <item h="1" x="2465"/>
        <item h="1" x="2048"/>
        <item h="1" x="4153"/>
        <item h="1" x="2902"/>
        <item h="1" x="2699"/>
        <item h="1" x="1914"/>
        <item h="1" x="4310"/>
        <item h="1" x="5026"/>
        <item h="1" x="4979"/>
        <item h="1" x="4885"/>
        <item h="1" x="2534"/>
        <item h="1" x="4976"/>
        <item h="1" x="3195"/>
        <item h="1" x="1806"/>
        <item h="1" x="506"/>
        <item h="1" x="4473"/>
        <item h="1" x="4014"/>
        <item h="1" x="4131"/>
        <item h="1" x="5373"/>
        <item h="1" x="1202"/>
        <item h="1" x="5202"/>
        <item h="1" x="3008"/>
        <item h="1" x="5382"/>
        <item h="1" x="988"/>
        <item h="1" x="613"/>
        <item h="1" x="4532"/>
        <item h="1" x="5239"/>
        <item h="1" x="2127"/>
        <item h="1" x="230"/>
        <item h="1" x="4514"/>
        <item h="1" x="4443"/>
        <item h="1" x="1683"/>
        <item h="1" x="4806"/>
        <item h="1" x="2540"/>
        <item h="1" x="2937"/>
        <item h="1" x="5210"/>
        <item h="1" x="2102"/>
        <item h="1" x="4401"/>
        <item h="1" x="3430"/>
        <item h="1" x="999"/>
        <item h="1" x="1992"/>
        <item h="1" x="2078"/>
        <item h="1" x="2108"/>
        <item h="1" x="3609"/>
        <item h="1" x="469"/>
        <item h="1" x="4681"/>
        <item h="1" x="1861"/>
        <item h="1" x="1184"/>
        <item h="1" x="3867"/>
        <item h="1" x="3467"/>
        <item h="1" x="767"/>
        <item h="1" x="349"/>
        <item h="1" x="3804"/>
        <item h="1" x="2943"/>
        <item h="1" x="5122"/>
        <item h="1" x="4632"/>
        <item h="1" x="2615"/>
        <item h="1" x="14"/>
        <item h="1" x="1945"/>
        <item h="1" x="813"/>
        <item h="1" x="1341"/>
        <item h="1" x="3385"/>
        <item h="1" x="3081"/>
        <item h="1" x="2466"/>
        <item h="1" x="1699"/>
        <item h="1" x="1063"/>
        <item h="1" x="2011"/>
        <item h="1" x="3482"/>
        <item h="1" x="2226"/>
        <item h="1" x="1664"/>
        <item h="1" x="5368"/>
        <item h="1" x="4633"/>
        <item h="1" x="2532"/>
        <item h="1" x="709"/>
        <item h="1" x="2793"/>
        <item h="1" x="4074"/>
        <item h="1" x="2103"/>
        <item h="1" x="3207"/>
        <item h="1" x="737"/>
        <item h="1" x="1005"/>
        <item h="1" x="1585"/>
        <item h="1" x="4599"/>
        <item h="1" x="4020"/>
        <item h="1" x="2356"/>
        <item h="1" x="5442"/>
        <item h="1" x="2475"/>
        <item h="1" x="5246"/>
        <item h="1" x="3188"/>
        <item h="1" x="545"/>
        <item h="1" x="284"/>
        <item h="1" x="3258"/>
        <item h="1" x="944"/>
        <item h="1" x="1489"/>
        <item h="1" x="1136"/>
        <item h="1" x="759"/>
        <item h="1" x="1307"/>
        <item h="1" x="2740"/>
        <item h="1" x="4772"/>
        <item h="1" x="2386"/>
        <item h="1" x="2640"/>
        <item h="1" x="2828"/>
        <item h="1" x="4031"/>
        <item h="1" x="1813"/>
        <item h="1" x="1326"/>
        <item h="1" x="266"/>
        <item h="1" x="2232"/>
        <item h="1" x="4115"/>
        <item h="1" x="1186"/>
        <item h="1" x="4964"/>
        <item h="1" x="4109"/>
        <item h="1" x="2021"/>
        <item h="1" x="2690"/>
        <item h="1" x="170"/>
        <item h="1" x="4960"/>
        <item h="1" x="4509"/>
        <item h="1" x="5007"/>
        <item h="1" x="3179"/>
        <item h="1" x="5211"/>
        <item h="1" x="4393"/>
        <item h="1" x="3894"/>
        <item h="1" x="5102"/>
        <item h="1" x="3530"/>
        <item h="1" x="1591"/>
        <item h="1" x="4889"/>
        <item h="1" x="3986"/>
        <item h="1" x="2484"/>
        <item h="1" x="929"/>
        <item h="1" x="4082"/>
        <item h="1" x="105"/>
        <item h="1" x="1045"/>
        <item h="1" x="3811"/>
        <item h="1" x="1819"/>
        <item h="1" x="2066"/>
        <item h="1" x="5330"/>
        <item h="1" x="4651"/>
        <item h="1" x="4354"/>
        <item h="1" x="4869"/>
        <item h="1" x="3145"/>
        <item h="1" x="3283"/>
        <item h="1" x="585"/>
        <item h="1" x="171"/>
        <item h="1" x="84"/>
        <item h="1" x="3868"/>
        <item h="1" x="3690"/>
        <item h="1" x="159"/>
        <item h="1" x="411"/>
        <item h="1" x="3921"/>
        <item h="1" x="4129"/>
        <item h="1" x="5284"/>
        <item h="1" x="1801"/>
        <item h="1" x="2525"/>
        <item h="1" x="4664"/>
        <item h="1" x="4795"/>
        <item h="1" x="82"/>
        <item h="1" x="906"/>
        <item h="1" x="2718"/>
        <item h="1" x="894"/>
        <item h="1" x="3625"/>
        <item h="1" x="2750"/>
        <item h="1" x="473"/>
        <item h="1" x="5348"/>
        <item h="1" x="5226"/>
        <item h="1" x="2148"/>
        <item h="1" x="3613"/>
        <item h="1" x="4503"/>
        <item h="1" x="4628"/>
        <item h="1" x="2617"/>
        <item h="1" x="3898"/>
        <item h="1" x="4402"/>
        <item h="1" x="2662"/>
        <item h="1" x="4245"/>
        <item h="1" x="5402"/>
        <item h="1" x="2016"/>
        <item h="1" x="1847"/>
        <item h="1" x="4895"/>
        <item h="1" x="4121"/>
        <item h="1" x="3243"/>
        <item h="1" x="3412"/>
        <item h="1" x="2425"/>
        <item h="1" x="791"/>
        <item h="1" x="1642"/>
        <item h="1" x="1763"/>
        <item h="1" x="1425"/>
        <item h="1" x="596"/>
        <item h="1" x="3645"/>
        <item h="1" x="3493"/>
        <item h="1" x="4266"/>
        <item h="1" x="2464"/>
        <item h="1" x="2394"/>
        <item h="1" x="3223"/>
        <item h="1" x="588"/>
        <item h="1" x="3120"/>
        <item h="1" x="3208"/>
        <item h="1" x="3973"/>
        <item h="1" x="324"/>
        <item h="1" x="2399"/>
        <item h="1" x="4699"/>
        <item h="1" x="3629"/>
        <item h="1" x="1651"/>
        <item h="1" x="4523"/>
        <item h="1" x="4507"/>
        <item h="1" x="1043"/>
        <item h="1" x="4517"/>
        <item h="1" x="1708"/>
        <item h="1" x="1817"/>
        <item h="1" x="3277"/>
        <item h="1" x="692"/>
        <item h="1" x="1507"/>
        <item h="1" x="4812"/>
        <item h="1" x="3137"/>
        <item h="1" x="4882"/>
        <item h="1" x="4046"/>
        <item h="1" x="3996"/>
        <item h="1" x="1935"/>
        <item h="1" x="1100"/>
        <item h="1" x="1219"/>
        <item h="1" x="1616"/>
        <item h="1" x="2886"/>
        <item h="1" x="5180"/>
        <item h="1" x="1668"/>
        <item h="1" x="4289"/>
        <item h="1" x="1218"/>
        <item h="1" x="4248"/>
        <item h="1" x="4607"/>
        <item h="1" x="2969"/>
        <item h="1" x="1641"/>
        <item h="1" x="2711"/>
        <item h="1" x="684"/>
        <item h="1" x="4336"/>
        <item h="1" x="1752"/>
        <item h="1" x="4440"/>
        <item h="1" x="4988"/>
        <item h="1" x="3486"/>
        <item h="1" x="1236"/>
        <item h="1" x="2658"/>
        <item h="1" x="1886"/>
        <item h="1" x="2346"/>
        <item h="1" x="2193"/>
        <item h="1" x="1505"/>
        <item h="1" x="3010"/>
        <item h="1" x="2975"/>
        <item h="1" x="4281"/>
        <item h="1" x="4331"/>
        <item h="1" x="4357"/>
        <item h="1" x="1684"/>
        <item h="1" x="5454"/>
        <item h="1" x="4379"/>
        <item h="1" x="4716"/>
        <item h="1" x="4759"/>
        <item h="1" x="175"/>
        <item h="1" x="2672"/>
        <item h="1" x="4620"/>
        <item h="1" x="5073"/>
        <item h="1" x="802"/>
        <item h="1" x="2744"/>
        <item h="1" x="3375"/>
        <item h="1" x="4322"/>
        <item h="1" x="4848"/>
        <item h="1" x="440"/>
        <item h="1" x="5006"/>
        <item h="1" x="1093"/>
        <item h="1" x="302"/>
        <item h="1" x="5288"/>
        <item h="1" x="3028"/>
        <item h="1" x="860"/>
        <item h="1" x="4466"/>
        <item h="1" x="805"/>
        <item h="1" x="2880"/>
        <item h="1" x="745"/>
        <item h="1" x="3762"/>
        <item h="1" x="3851"/>
        <item h="1" x="1420"/>
        <item h="1" x="3238"/>
        <item h="1" x="5262"/>
        <item h="1" x="3792"/>
        <item h="1" x="3649"/>
        <item h="1" x="3402"/>
        <item h="1" x="182"/>
        <item h="1" x="1170"/>
        <item h="1" x="3250"/>
        <item h="1" x="4747"/>
        <item h="1" x="4397"/>
        <item h="1" x="1506"/>
        <item h="1" x="2401"/>
        <item h="1" x="3621"/>
        <item h="1" x="2941"/>
        <item h="1" x="1273"/>
        <item h="1" x="2776"/>
        <item h="1" x="1370"/>
        <item h="1" x="840"/>
        <item h="1" x="5020"/>
        <item h="1" x="3516"/>
        <item h="1" x="5381"/>
        <item h="1" x="4955"/>
        <item h="1" x="1090"/>
        <item h="1" x="4951"/>
        <item h="1" x="4434"/>
        <item h="1" x="3453"/>
        <item h="1" x="1726"/>
        <item h="1" x="4899"/>
        <item h="1" x="4655"/>
        <item h="1" x="859"/>
        <item h="1" x="3654"/>
        <item h="1" x="574"/>
        <item h="1" x="772"/>
        <item h="1" x="4547"/>
        <item h="1" x="2661"/>
        <item h="1" x="1047"/>
        <item h="1" x="5197"/>
        <item h="1" x="5164"/>
        <item h="1" x="5053"/>
        <item h="1" x="2594"/>
        <item h="1" x="1913"/>
        <item h="1" x="4543"/>
        <item h="1" x="4880"/>
        <item h="1" x="4458"/>
        <item h="1" x="5004"/>
        <item h="1" x="2812"/>
        <item h="1" x="1016"/>
        <item h="1" x="1975"/>
        <item h="1" x="1970"/>
        <item h="1" x="148"/>
        <item h="1" x="4802"/>
        <item h="1" x="2279"/>
        <item h="1" x="1895"/>
        <item h="1" x="3732"/>
        <item h="1" x="1825"/>
        <item h="1" x="3833"/>
        <item h="1" x="2150"/>
        <item h="1" x="3572"/>
        <item h="1" x="1159"/>
        <item h="1" x="1465"/>
        <item h="1" x="3724"/>
        <item h="1" x="2197"/>
        <item h="1" x="1603"/>
        <item h="1" x="689"/>
        <item h="1" x="4470"/>
        <item h="1" x="4939"/>
        <item h="1" x="1736"/>
        <item h="1" x="3952"/>
        <item h="1" x="3487"/>
        <item h="1" x="4359"/>
        <item h="1" x="3683"/>
        <item h="1" x="315"/>
        <item h="1" x="1882"/>
        <item h="1" x="4846"/>
        <item h="1" x="4244"/>
        <item h="1" x="3141"/>
        <item h="1" x="3810"/>
        <item h="1" x="3345"/>
        <item h="1" x="380"/>
        <item h="1" x="5396"/>
        <item h="1" x="287"/>
        <item h="1" x="482"/>
        <item h="1" x="3018"/>
        <item h="1" x="523"/>
        <item h="1" x="2319"/>
        <item h="1" x="1491"/>
        <item h="1" x="423"/>
        <item h="1" x="2891"/>
        <item h="1" x="5160"/>
        <item h="1" x="5447"/>
        <item h="1" x="4639"/>
        <item h="1" x="5147"/>
        <item h="1" x="5277"/>
        <item h="1" x="4034"/>
        <item h="1" x="5045"/>
        <item h="1" x="1728"/>
        <item h="1" x="2836"/>
        <item h="1" x="750"/>
        <item h="1" x="1108"/>
        <item h="1" x="5398"/>
        <item h="1" x="1298"/>
        <item h="1" x="1436"/>
        <item h="1" x="744"/>
        <item h="1" x="3200"/>
        <item h="1" x="2654"/>
        <item h="1" x="4670"/>
        <item h="1" x="1669"/>
        <item h="1" x="2460"/>
        <item h="1" x="3812"/>
        <item h="1" x="476"/>
        <item h="1" x="4820"/>
        <item h="1" x="4448"/>
        <item h="1" x="4659"/>
        <item h="1" x="4617"/>
        <item h="1" x="4982"/>
        <item h="1" x="4641"/>
        <item h="1" x="5035"/>
        <item h="1" x="2300"/>
        <item h="1" x="4313"/>
        <item h="1" x="919"/>
        <item h="1" x="1487"/>
        <item h="1" x="969"/>
        <item h="1" x="3960"/>
        <item h="1" x="568"/>
        <item h="1" x="4056"/>
        <item h="1" x="2254"/>
        <item h="1" x="3270"/>
        <item h="1" x="428"/>
        <item h="1" x="5293"/>
        <item h="1" x="3080"/>
        <item h="1" x="5012"/>
        <item h="1" x="3883"/>
        <item h="1" x="1987"/>
        <item h="1" x="4778"/>
        <item h="1" x="681"/>
        <item h="1" x="5355"/>
        <item h="1" x="2745"/>
        <item h="1" x="2006"/>
        <item h="1" x="2751"/>
        <item h="1" x="2450"/>
        <item h="1" x="2924"/>
        <item h="1" x="1479"/>
        <item h="1" x="3549"/>
        <item h="1" x="325"/>
        <item h="1" x="2005"/>
        <item h="1" x="2289"/>
        <item h="1" x="1715"/>
        <item h="1" x="2957"/>
        <item h="1" x="3839"/>
        <item h="1" x="2905"/>
        <item h="1" x="1653"/>
        <item h="1" x="1496"/>
        <item h="1" x="1887"/>
        <item h="1" x="2351"/>
        <item h="1" x="2184"/>
        <item h="1" x="2225"/>
        <item h="1" x="4573"/>
        <item h="1" x="338"/>
        <item h="1" x="1662"/>
        <item h="1" x="4810"/>
        <item h="1" x="1097"/>
        <item h="1" x="4279"/>
        <item h="1" x="152"/>
        <item h="1" x="457"/>
        <item h="1" x="4823"/>
        <item h="1" x="403"/>
        <item h="1" x="2752"/>
        <item h="1" x="1693"/>
        <item h="1" x="4601"/>
        <item h="1" x="3212"/>
        <item h="1" x="1818"/>
        <item h="1" x="3069"/>
        <item h="1" x="5010"/>
        <item h="1" x="41"/>
        <item h="1" x="2488"/>
        <item h="1" x="2960"/>
        <item h="1" x="162"/>
        <item h="1" x="4608"/>
        <item h="1" x="4940"/>
        <item h="1" x="3703"/>
        <item h="1" x="4294"/>
        <item h="1" x="3000"/>
        <item h="1" x="4086"/>
        <item h="1" x="2593"/>
        <item h="1" x="3532"/>
        <item h="1" x="2981"/>
        <item h="1" x="854"/>
        <item h="1" x="3491"/>
        <item h="1" x="3937"/>
        <item h="1" x="4217"/>
        <item h="1" x="2803"/>
        <item h="1" x="2982"/>
        <item h="1" x="4597"/>
        <item h="1" x="2848"/>
        <item h="1" x="754"/>
        <item h="1" x="2722"/>
        <item h="1" x="2215"/>
        <item h="1" x="207"/>
        <item h="1" x="2361"/>
        <item h="1" x="3051"/>
        <item h="1" x="1400"/>
        <item h="1" x="3838"/>
        <item h="1" x="1390"/>
        <item h="1" x="3221"/>
        <item h="1" x="4067"/>
        <item h="1" x="717"/>
        <item h="1" x="2663"/>
        <item h="1" x="2906"/>
        <item h="1" x="5015"/>
        <item h="1" x="1292"/>
        <item h="1" x="4155"/>
        <item h="1" x="4912"/>
        <item h="1" x="2044"/>
        <item h="1" x="3836"/>
        <item h="1" x="2920"/>
        <item h="1" x="4926"/>
        <item h="1" x="1749"/>
        <item h="1" x="3568"/>
        <item h="1" x="3987"/>
        <item h="1" x="3070"/>
        <item h="1" x="494"/>
        <item h="1" x="3165"/>
        <item h="1" x="4073"/>
        <item h="1" x="2753"/>
        <item h="1" x="3704"/>
        <item h="1" x="2231"/>
        <item h="1" x="3636"/>
        <item h="1" x="1632"/>
        <item h="1" x="809"/>
        <item h="1" x="5308"/>
        <item h="1" x="2948"/>
        <item h="1" x="2303"/>
        <item h="1" x="2310"/>
        <item h="1" x="4954"/>
        <item h="1" x="536"/>
        <item h="1" x="3861"/>
        <item h="1" x="3358"/>
        <item h="1" x="3500"/>
        <item h="1" x="2656"/>
        <item h="1" x="91"/>
        <item h="1" x="1890"/>
        <item h="1" x="4060"/>
        <item h="1" x="4577"/>
        <item h="1" x="3643"/>
        <item h="1" x="468"/>
        <item h="1" x="5369"/>
        <item h="1" x="2946"/>
        <item h="1" x="4027"/>
        <item h="1" x="299"/>
        <item h="1" x="3904"/>
        <item h="1" x="4894"/>
        <item h="1" x="5370"/>
        <item h="1" x="4826"/>
        <item h="1" x="1062"/>
        <item h="1" x="1899"/>
        <item h="1" x="2595"/>
        <item h="1" x="1156"/>
        <item h="1" x="2120"/>
        <item h="1" x="3005"/>
        <item h="1" x="950"/>
        <item h="1" x="1601"/>
        <item h="1" x="3734"/>
        <item h="1" x="5103"/>
        <item h="1" x="1869"/>
        <item h="1" x="3525"/>
        <item h="1" x="4418"/>
        <item h="1" x="2677"/>
        <item h="1" x="3786"/>
        <item h="1" x="4780"/>
        <item h="1" x="2116"/>
        <item h="1" x="3502"/>
        <item h="1" x="4350"/>
        <item h="1" x="1451"/>
        <item h="1" x="637"/>
        <item h="1" x="1741"/>
        <item h="1" x="2467"/>
        <item h="1" x="5195"/>
        <item h="1" x="1446"/>
        <item h="1" x="1143"/>
        <item h="1" x="3257"/>
        <item h="1" x="2813"/>
        <item h="1" x="2320"/>
        <item h="1" x="4844"/>
        <item h="1" x="2502"/>
        <item h="1" x="1391"/>
        <item h="1" x="1267"/>
        <item h="1" x="3801"/>
        <item h="1" x="4630"/>
        <item h="1" x="3827"/>
        <item h="1" x="2469"/>
        <item h="1" x="4786"/>
        <item h="1" x="771"/>
        <item h="1" x="4753"/>
        <item h="1" x="3820"/>
        <item h="1" x="4408"/>
        <item h="1" x="3701"/>
        <item h="1" x="1164"/>
        <item h="1" x="4463"/>
        <item h="1" x="2428"/>
        <item h="1" x="3398"/>
        <item h="1" x="4698"/>
        <item h="1" x="3553"/>
        <item h="1" x="205"/>
        <item h="1" x="3290"/>
        <item h="1" x="1538"/>
        <item h="1" x="4126"/>
        <item h="1" x="4464"/>
        <item h="1" x="1974"/>
        <item h="1" x="3975"/>
        <item h="1" x="224"/>
        <item h="1" x="222"/>
        <item h="1" x="3184"/>
        <item h="1" x="651"/>
        <item h="1" x="5069"/>
        <item h="1" x="712"/>
        <item h="1" x="2647"/>
        <item h="1" x="1099"/>
        <item h="1" x="1955"/>
        <item h="1" x="1565"/>
        <item h="1" x="642"/>
        <item h="1" x="35"/>
        <item h="1" x="3513"/>
        <item h="1" x="2312"/>
        <item h="1" x="4746"/>
        <item h="1" x="1330"/>
        <item h="1" x="2472"/>
        <item h="1" x="3340"/>
        <item h="1" x="5063"/>
        <item h="1" x="4287"/>
        <item h="1" x="2141"/>
        <item h="1" x="4576"/>
        <item h="1" x="3003"/>
        <item h="1" x="3830"/>
        <item h="1" x="135"/>
        <item h="1" x="4771"/>
        <item h="1" x="1951"/>
        <item h="1" x="2093"/>
        <item h="1" x="2092"/>
        <item h="1" x="2850"/>
        <item h="1" x="3102"/>
        <item h="1" x="4674"/>
        <item h="1" x="4886"/>
        <item h="1" x="198"/>
        <item h="1" x="34"/>
        <item h="1" x="260"/>
        <item h="1" x="5151"/>
        <item h="1" x="5214"/>
        <item h="1" x="3983"/>
        <item h="1" x="1879"/>
        <item h="1" x="5244"/>
        <item h="1" x="397"/>
        <item h="1" x="3092"/>
        <item h="1" x="1965"/>
        <item h="1" x="4516"/>
        <item h="1" x="4927"/>
        <item h="1" x="931"/>
        <item h="1" x="1996"/>
        <item h="1" x="1311"/>
        <item h="1" x="1910"/>
        <item h="1" x="5146"/>
        <item h="1" x="3727"/>
        <item h="1" x="3060"/>
        <item h="1" x="2455"/>
        <item h="1" x="2189"/>
        <item h="1" x="2018"/>
        <item h="1" x="5339"/>
        <item h="1" x="261"/>
        <item h="1" x="4692"/>
        <item h="1" x="2317"/>
        <item h="1" x="128"/>
        <item h="1" x="102"/>
        <item h="1" x="731"/>
        <item h="1" x="1096"/>
        <item h="1" x="2368"/>
        <item h="1" x="1459"/>
        <item h="1" x="5395"/>
        <item h="1" x="838"/>
        <item h="1" x="4677"/>
        <item h="1" x="4837"/>
        <item h="1" x="2931"/>
        <item h="1" x="3659"/>
        <item h="1" x="2529"/>
        <item h="1" x="3313"/>
        <item h="1" x="2373"/>
        <item h="1" x="180"/>
        <item h="1" x="4549"/>
        <item h="1" x="2302"/>
        <item h="1" x="1564"/>
        <item h="1" x="3017"/>
        <item h="1" x="3231"/>
        <item h="1" x="4710"/>
        <item h="1" x="512"/>
        <item h="1" x="2903"/>
        <item h="1" x="4548"/>
        <item h="1" x="4773"/>
        <item h="1" x="4137"/>
        <item h="1" x="2247"/>
        <item h="1" x="2076"/>
        <item h="1" x="715"/>
        <item h="1" x="3994"/>
        <item h="1" x="3570"/>
        <item h="1" x="2327"/>
        <item h="1" x="2859"/>
        <item h="1" x="4140"/>
        <item h="1" x="3055"/>
        <item h="1" x="1703"/>
        <item h="1" x="2840"/>
        <item h="1" x="2191"/>
        <item h="1" x="4888"/>
        <item h="1" x="924"/>
        <item h="1" x="2524"/>
        <item h="1" x="3044"/>
        <item h="1" x="1238"/>
        <item h="1" x="3576"/>
        <item h="1" x="3421"/>
        <item h="1" x="460"/>
        <item h="1" x="762"/>
        <item h="1" x="4600"/>
        <item h="1" x="3529"/>
        <item h="1" x="1513"/>
        <item h="1" x="3338"/>
        <item h="1" x="1681"/>
        <item h="1" x="485"/>
        <item h="1" x="5315"/>
        <item h="1" x="977"/>
        <item h="1" x="2173"/>
        <item h="1" x="129"/>
        <item h="1" x="1351"/>
        <item h="1" x="2318"/>
        <item h="1" x="4050"/>
        <item h="1" x="2250"/>
        <item h="1" x="503"/>
        <item h="1" x="4755"/>
        <item h="1" x="4267"/>
        <item h="1" x="2486"/>
        <item h="1" x="1020"/>
        <item h="1" x="4479"/>
        <item h="1" x="560"/>
        <item h="1" x="449"/>
        <item h="1" x="3807"/>
        <item h="1" x="1428"/>
        <item h="1" x="2246"/>
        <item h="1" x="1705"/>
        <item h="1" x="3419"/>
        <item h="1" x="2046"/>
        <item h="1" x="4349"/>
        <item h="1" x="401"/>
        <item h="1" x="2117"/>
        <item h="1" x="3477"/>
        <item h="1" x="4719"/>
        <item h="1" x="4167"/>
        <item h="1" x="1180"/>
        <item h="1" x="4205"/>
        <item h="1" x="2703"/>
        <item h="1" x="1606"/>
        <item h="1" x="4705"/>
        <item h="1" x="70"/>
        <item h="1" x="1846"/>
        <item h="1" x="3823"/>
        <item h="1" x="2875"/>
        <item h="1" x="958"/>
        <item h="1" x="1083"/>
        <item h="1" x="176"/>
        <item h="1" x="5321"/>
        <item h="1" x="1573"/>
        <item h="1" x="2040"/>
        <item h="1" x="1078"/>
        <item h="1" x="830"/>
        <item h="1" x="2240"/>
        <item h="1" x="4371"/>
        <item h="1" x="1232"/>
        <item h="1" x="5137"/>
        <item h="1" x="1036"/>
        <item h="1" x="2109"/>
        <item h="1" x="902"/>
        <item h="1" x="1399"/>
        <item h="1" x="1101"/>
        <item h="1" x="2229"/>
        <item h="1" x="89"/>
        <item h="1" x="949"/>
        <item h="1" x="3106"/>
        <item h="1" x="1034"/>
        <item h="1" x="4774"/>
        <item h="1" x="2709"/>
        <item h="1" x="5076"/>
        <item h="1" x="2510"/>
        <item h="1" x="1338"/>
        <item h="1" x="3665"/>
        <item h="1" x="2651"/>
        <item h="1" x="4645"/>
        <item h="1" x="1190"/>
        <item h="1" x="5363"/>
        <item h="1" x="2559"/>
        <item h="1" x="3560"/>
        <item h="1" x="1155"/>
        <item h="1" x="163"/>
        <item h="1" x="1454"/>
        <item h="1" x="4456"/>
        <item h="1" x="3689"/>
        <item h="1" x="4908"/>
        <item h="1" x="2391"/>
        <item h="1" x="4277"/>
        <item h="1" x="4511"/>
        <item h="1" x="4850"/>
        <item h="1" x="5360"/>
        <item h="1" x="3911"/>
        <item h="1" x="2543"/>
        <item h="1" x="1289"/>
        <item h="1" x="981"/>
        <item h="1" x="442"/>
        <item h="1" x="347"/>
        <item h="1" x="519"/>
        <item h="1" x="4855"/>
        <item h="1" x="1257"/>
        <item h="1" x="33"/>
        <item h="1" x="434"/>
        <item h="1" x="2550"/>
        <item h="1" x="1790"/>
        <item h="1" x="3167"/>
        <item h="1" x="5236"/>
        <item h="1" x="2172"/>
        <item h="1" x="4770"/>
        <item h="1" x="3977"/>
        <item h="1" x="133"/>
        <item h="1" x="3462"/>
        <item h="1" x="1387"/>
        <item h="1" x="1397"/>
        <item h="1" x="2019"/>
        <item h="1" x="4026"/>
        <item h="1" x="803"/>
        <item h="1" x="5062"/>
        <item h="1" x="2945"/>
        <item h="1" x="1531"/>
        <item h="1" x="2806"/>
        <item h="1" x="804"/>
        <item h="1" x="2826"/>
        <item h="1" x="2774"/>
        <item h="1" x="2149"/>
        <item h="1" x="4111"/>
        <item h="1" x="2977"/>
        <item h="1" x="2186"/>
        <item h="1" x="2002"/>
        <item h="1" x="4215"/>
        <item h="1" x="1042"/>
        <item h="1" x="3450"/>
        <item h="1" x="3014"/>
        <item h="1" x="298"/>
        <item h="1" x="276"/>
        <item h="1" x="5193"/>
        <item h="1" x="191"/>
        <item h="1" x="1547"/>
        <item h="1" x="4636"/>
        <item h="1" x="4465"/>
        <item h="1" x="66"/>
        <item h="1" x="1384"/>
        <item h="1" x="779"/>
        <item h="1" x="2140"/>
        <item h="1" x="2207"/>
        <item h="1" x="5281"/>
        <item h="1" x="1205"/>
        <item h="1" x="3593"/>
        <item h="1" x="2997"/>
        <item h="1" x="4087"/>
        <item h="1" x="5013"/>
        <item h="1" x="1824"/>
        <item h="1" x="2915"/>
        <item h="1" x="3087"/>
        <item h="1" x="414"/>
        <item h="1" x="5268"/>
        <item h="1" x="3147"/>
        <item h="1" x="1940"/>
        <item h="1" x="748"/>
        <item h="1" x="794"/>
        <item h="1" x="2555"/>
        <item h="1" x="3065"/>
        <item h="1" x="3618"/>
        <item h="1" x="4750"/>
        <item h="1" x="4199"/>
        <item h="1" x="4229"/>
        <item h="1" x="2128"/>
        <item h="1" x="3718"/>
        <item h="1" x="3160"/>
        <item h="1" x="4779"/>
        <item h="1" x="2673"/>
        <item h="1" x="281"/>
        <item h="1" x="5142"/>
        <item h="1" x="4011"/>
        <item h="1" x="2017"/>
        <item h="1" x="2405"/>
        <item h="1" x="4242"/>
        <item h="1" x="5023"/>
        <item h="1" x="4975"/>
        <item h="1" x="2911"/>
        <item h="1" x="3557"/>
        <item h="1" x="4834"/>
        <item h="1" x="1718"/>
        <item h="1" x="88"/>
        <item h="1" x="2769"/>
        <item h="1" x="583"/>
        <item h="1" x="891"/>
        <item h="1" x="4460"/>
        <item h="1" x="3468"/>
        <item h="1" x="719"/>
        <item h="1" x="1982"/>
        <item h="1" x="1654"/>
        <item h="1" x="4738"/>
        <item h="1" x="3598"/>
        <item h="1" x="4484"/>
        <item h="1" x="993"/>
        <item h="1" x="5439"/>
        <item h="1" x="2809"/>
        <item h="1" x="5145"/>
        <item h="1" x="4623"/>
        <item h="1" x="4396"/>
        <item h="1" x="646"/>
        <item h="1" x="1481"/>
        <item h="1" x="4250"/>
        <item h="1" x="3856"/>
        <item h="1" x="3447"/>
        <item h="1" x="2949"/>
        <item h="1" x="2101"/>
        <item h="1" x="5266"/>
        <item h="1" x="1802"/>
        <item h="1" x="920"/>
        <item h="1" x="4288"/>
        <item h="1" x="2855"/>
        <item h="1" x="496"/>
        <item h="1" x="933"/>
        <item h="1" x="2678"/>
        <item h="1" x="3531"/>
        <item h="1" x="4024"/>
        <item h="1" x="5135"/>
        <item h="1" x="775"/>
        <item h="1" x="2013"/>
        <item h="1" x="3327"/>
        <item h="1" x="2201"/>
        <item h="1" x="3122"/>
        <item h="1" x="1213"/>
        <item h="1" x="5196"/>
        <item h="1" x="3012"/>
        <item h="1" x="410"/>
        <item h="1" x="4293"/>
        <item h="1" x="4712"/>
        <item h="1" x="2132"/>
        <item h="1" x="4225"/>
        <item h="1" x="4224"/>
        <item h="1" x="1014"/>
        <item h="1" x="3798"/>
        <item h="1" x="5209"/>
        <item h="1" x="4685"/>
        <item h="1" x="584"/>
        <item h="1" x="2371"/>
        <item h="1" x="2377"/>
        <item h="1" x="216"/>
        <item h="1" x="529"/>
        <item h="1" x="4197"/>
        <item h="1" x="3047"/>
        <item h="1" x="716"/>
        <item h="1" x="2756"/>
        <item h="1" x="3415"/>
        <item h="1" x="4323"/>
        <item h="1" x="4559"/>
        <item h="1" x="4081"/>
        <item h="1" x="1761"/>
        <item h="1" x="317"/>
        <item h="1" x="627"/>
        <item h="1" x="4043"/>
        <item h="1" x="1936"/>
        <item h="1" x="1464"/>
        <item h="1" x="5327"/>
        <item h="1" x="917"/>
        <item h="1" x="2042"/>
        <item h="1" x="3268"/>
        <item h="1" x="2027"/>
        <item h="1" x="1575"/>
        <item h="1" x="5280"/>
        <item h="1" x="2824"/>
        <item h="1" x="857"/>
        <item h="1" x="3284"/>
        <item h="1" x="4340"/>
        <item h="1" x="4618"/>
        <item h="1" x="383"/>
        <item h="1" x="2849"/>
        <item h="1" x="4290"/>
        <item h="1" x="5422"/>
        <item h="1" x="3498"/>
        <item h="1" x="4377"/>
        <item h="1" x="140"/>
        <item h="1" x="3075"/>
        <item h="1" x="847"/>
        <item h="1" x="1135"/>
        <item h="1" x="639"/>
        <item h="1" x="3335"/>
        <item h="1" x="3518"/>
        <item h="1" x="2779"/>
        <item h="1" x="615"/>
        <item h="1" x="4993"/>
        <item h="1" x="376"/>
        <item h="1" x="2618"/>
        <item h="1" x="279"/>
        <item h="1" x="901"/>
        <item h="1" x="5342"/>
        <item h="1" x="780"/>
        <item h="1" x="3912"/>
        <item h="1" x="3330"/>
        <item h="1" x="2680"/>
        <item h="1" x="2352"/>
        <item h="1" x="5306"/>
        <item h="1" x="1468"/>
        <item h="1" x="5335"/>
        <item h="1" x="1141"/>
        <item h="1" x="3877"/>
        <item h="1" x="2878"/>
        <item h="1" x="4974"/>
        <item h="1" x="4634"/>
        <item h="1" x="81"/>
        <item h="1" x="1738"/>
        <item h="1" x="2353"/>
        <item h="1" x="42"/>
        <item h="1" x="4871"/>
        <item h="1" x="2972"/>
        <item h="1" x="4625"/>
        <item h="1" x="5415"/>
        <item h="1" x="2147"/>
        <item h="1" x="1673"/>
        <item h="1" x="916"/>
        <item h="1" x="5323"/>
        <item h="1" x="1600"/>
        <item h="1" x="5409"/>
        <item h="1" x="4033"/>
        <item h="1" x="1672"/>
        <item h="1" x="2569"/>
        <item h="1" x="978"/>
        <item h="1" x="4355"/>
        <item h="1" x="1139"/>
        <item h="1" x="4151"/>
        <item h="1" x="4739"/>
        <item h="1" x="4492"/>
        <item h="1" x="5228"/>
        <item h="1" x="2794"/>
        <item h="1" x="3302"/>
        <item h="1" x="1722"/>
        <item h="1" x="3206"/>
        <item h="1" x="3260"/>
        <item h="1" x="2681"/>
        <item h="1" x="3309"/>
        <item h="1" x="4378"/>
        <item h="1" x="2698"/>
        <item h="1" x="3396"/>
        <item h="1" x="2483"/>
        <item h="1" x="1512"/>
        <item h="1" x="2626"/>
        <item h="1" x="1989"/>
        <item h="1" x="1925"/>
        <item h="1" x="1149"/>
        <item h="1" x="3225"/>
        <item h="1" x="339"/>
        <item h="1" x="68"/>
        <item h="1" x="5319"/>
        <item h="1" x="5358"/>
        <item h="1" x="5105"/>
        <item h="1" x="3180"/>
        <item h="1" x="4091"/>
        <item h="1" x="3114"/>
        <item h="1" x="5387"/>
        <item h="1" x="2610"/>
        <item h="1" x="1551"/>
        <item h="1" x="2384"/>
        <item h="1" x="4994"/>
        <item h="1" x="4098"/>
        <item h="1" x="5222"/>
        <item h="1" x="3329"/>
        <item h="1" x="2952"/>
        <item h="1" x="1919"/>
        <item h="1" x="3292"/>
        <item h="1" x="4672"/>
        <item h="1" x="2332"/>
        <item h="1" x="1593"/>
        <item h="1" x="1900"/>
        <item h="1" x="1961"/>
        <item h="1" x="1611"/>
        <item h="1" x="3648"/>
        <item h="1" x="1558"/>
        <item h="1" x="1647"/>
        <item h="1" x="1793"/>
        <item h="1" x="3881"/>
        <item h="1" x="562"/>
        <item h="1" x="2278"/>
        <item h="1" x="4075"/>
        <item h="1" x="1366"/>
        <item h="1" x="405"/>
        <item h="1" x="2424"/>
        <item h="1" x="3175"/>
        <item h="1" x="4149"/>
        <item h="1" x="1167"/>
        <item h="1" x="3771"/>
        <item h="1" x="3640"/>
        <item h="1" x="4436"/>
        <item h="1" x="807"/>
        <item h="1" x="3431"/>
        <item h="1" x="2174"/>
        <item h="1" x="1633"/>
        <item h="1" x="4923"/>
        <item h="1" x="4429"/>
        <item h="1" x="4574"/>
        <item h="1" x="789"/>
        <item h="1" x="4445"/>
        <item h="1" x="1398"/>
        <item h="1" x="631"/>
        <item h="1" x="581"/>
        <item h="1" x="884"/>
        <item h="1" x="3534"/>
        <item h="1" x="2074"/>
        <item h="1" x="1389"/>
        <item h="1" x="2600"/>
        <item h="1" x="640"/>
        <item h="1" x="1967"/>
        <item h="1" x="4702"/>
        <item h="1" x="3631"/>
        <item h="1" x="1670"/>
        <item h="1" x="2422"/>
        <item h="1" x="3073"/>
        <item h="1" x="2400"/>
        <item h="1" x="4987"/>
        <item h="1" x="2158"/>
        <item h="1" x="1423"/>
        <item h="1" x="3246"/>
        <item h="1" x="1855"/>
        <item h="1" x="766"/>
        <item h="1" x="3845"/>
        <item h="1" x="4813"/>
        <item h="1" x="886"/>
        <item h="1" x="310"/>
        <item h="1" x="1969"/>
        <item h="1" x="5376"/>
        <item h="1" x="1112"/>
        <item h="1" x="2098"/>
        <item h="1" x="472"/>
        <item h="1" x="3752"/>
        <item h="1" x="3088"/>
        <item h="1" x="4827"/>
        <item h="1" x="2560"/>
        <item h="1" x="1697"/>
        <item h="1" x="3941"/>
        <item h="1" x="1050"/>
        <item h="1" x="4584"/>
        <item h="1" x="2104"/>
        <item h="1" x="154"/>
        <item h="1" x="4030"/>
        <item h="1" x="5325"/>
        <item h="1" x="2590"/>
        <item h="1" x="3193"/>
        <item h="1" x="4398"/>
        <item h="1" x="257"/>
        <item h="1" x="4447"/>
        <item h="1" x="4595"/>
        <item h="1" x="5192"/>
        <item h="1" x="4387"/>
        <item h="1" x="2816"/>
        <item h="1" x="5027"/>
        <item h="1" x="4319"/>
        <item h="1" x="1907"/>
        <item h="1" x="2728"/>
        <item h="1" x="575"/>
        <item h="1" x="2604"/>
        <item h="1" x="3072"/>
        <item h="1" x="4784"/>
        <item h="1" x="1567"/>
        <item h="1" x="2375"/>
        <item h="1" x="3663"/>
        <item h="1" x="4003"/>
        <item h="1" x="4241"/>
        <item h="1" x="2000"/>
        <item h="1" x="467"/>
        <item h="1" x="4566"/>
        <item h="1" x="3376"/>
        <item h="1" x="3542"/>
        <item h="1" x="5453"/>
        <item h="1" x="1933"/>
        <item h="1" x="5231"/>
        <item h="1" x="2360"/>
        <item h="1" x="2523"/>
        <item h="1" x="1771"/>
        <item h="1" x="4998"/>
        <item h="1" x="1903"/>
        <item h="1" x="2204"/>
        <item h="1" x="4222"/>
        <item h="1" x="910"/>
        <item h="1" x="4515"/>
        <item h="1" x="4334"/>
        <item h="1" x="4831"/>
        <item h="1" x="1502"/>
        <item h="1" x="4742"/>
        <item h="1" x="4268"/>
        <item h="1" x="2355"/>
        <item h="1" x="2564"/>
        <item h="1" x="4253"/>
        <item h="1" x="4977"/>
        <item h="1" x="1536"/>
        <item h="1" x="795"/>
        <item h="1" x="1865"/>
        <item h="1" x="4370"/>
        <item h="1" x="1028"/>
        <item h="1" x="2922"/>
        <item h="1" x="2877"/>
        <item h="1" x="1807"/>
        <item h="1" x="4958"/>
        <item h="1" x="4076"/>
        <item h="1" x="549"/>
        <item h="1" x="1357"/>
        <item h="1" x="1927"/>
        <item h="1" x="5260"/>
        <item h="1" x="624"/>
        <item h="1" x="4896"/>
        <item h="1" x="849"/>
        <item h="1" x="1123"/>
        <item h="1" x="2682"/>
        <item h="1" x="3227"/>
        <item h="1" x="5362"/>
        <item h="1" x="1474"/>
        <item h="1" x="4689"/>
        <item h="1" x="5346"/>
        <item h="1" x="4615"/>
        <item h="1" x="3437"/>
        <item h="1" x="4298"/>
        <item h="1" x="3619"/>
        <item h="1" x="1563"/>
        <item h="1" x="3944"/>
        <item h="1" x="326"/>
        <item h="1" x="1619"/>
        <item h="1" x="5018"/>
        <item h="1" x="4876"/>
        <item h="1" x="1584"/>
        <item h="1" x="227"/>
        <item h="1" x="742"/>
        <item h="1" x="5216"/>
        <item h="1" x="782"/>
        <item h="1" x="2814"/>
        <item h="1" x="5294"/>
        <item h="1" x="3381"/>
        <item h="1" x="4792"/>
        <item h="1" x="5198"/>
        <item h="1" x="4478"/>
        <item h="1" x="4486"/>
        <item h="1" x="5259"/>
        <item h="1" x="619"/>
        <item h="1" x="4536"/>
        <item h="1" x="5407"/>
        <item h="1" x="1909"/>
        <item h="1" x="2160"/>
        <item h="1" x="1360"/>
        <item h="1" x="5024"/>
        <item h="1" x="5289"/>
        <item h="1" x="1555"/>
        <item h="1" x="2832"/>
        <item h="1" x="3920"/>
        <item h="1" x="4741"/>
        <item h="1" x="4093"/>
        <item h="1" x="1966"/>
        <item h="1" x="1270"/>
        <item h="1" x="831"/>
        <item h="1" x="5254"/>
        <item h="1" x="2652"/>
        <item h="1" x="1302"/>
        <item h="1" x="597"/>
        <item h="1" x="3680"/>
        <item h="1" x="3232"/>
        <item h="1" x="474"/>
        <item h="1" x="2692"/>
        <item h="1" x="2070"/>
        <item h="1" x="2625"/>
        <item h="1" x="3357"/>
        <item h="1" x="1592"/>
        <item h="1" x="4169"/>
        <item h="1" x="1677"/>
        <item h="1" x="4273"/>
        <item h="1" x="5028"/>
        <item h="1" x="4777"/>
        <item h="1" x="3031"/>
        <item h="1" x="348"/>
        <item h="1" x="2090"/>
        <item h="1" x="4851"/>
        <item h="1" x="76"/>
        <item h="1" x="367"/>
        <item h="1" x="1583"/>
        <item h="1" x="1076"/>
        <item h="1" x="3416"/>
        <item h="1" x="2175"/>
        <item h="1" x="2947"/>
        <item h="1" x="2808"/>
        <item h="1" x="286"/>
        <item h="1" x="438"/>
        <item h="1" x="3821"/>
        <item h="1" x="5217"/>
        <item h="1" x="4420"/>
        <item h="1" x="4316"/>
        <item h="1" x="94"/>
        <item h="1" x="4761"/>
        <item h="1" x="3834"/>
        <item h="1" x="1659"/>
        <item h="1" x="4865"/>
        <item h="1" x="4981"/>
        <item h="1" x="491"/>
        <item h="1" x="2833"/>
        <item h="1" x="699"/>
        <item h="1" x="4866"/>
        <item h="1" x="3760"/>
        <item h="1" x="1492"/>
        <item h="1" x="727"/>
        <item h="1" x="2321"/>
        <item h="1" x="3895"/>
        <item h="1" x="106"/>
        <item h="1" x="2653"/>
        <item h="1" x="4821"/>
        <item h="1" x="4697"/>
        <item h="1" x="5042"/>
        <item h="1" x="3787"/>
        <item h="1" x="4722"/>
        <item h="1" x="3638"/>
        <item h="1" x="3380"/>
        <item h="1" x="2210"/>
        <item h="1" x="2463"/>
        <item h="1" x="1455"/>
        <item h="1" x="2926"/>
        <item h="1" x="5194"/>
        <item h="1" x="1834"/>
        <item h="1" x="5172"/>
        <item h="1" x="5036"/>
        <item h="1" x="104"/>
        <item h="1" x="868"/>
        <item h="1" x="4417"/>
        <item h="1" x="5097"/>
        <item h="1" x="2544"/>
        <item h="1" x="4928"/>
        <item h="1" x="1290"/>
        <item h="1" x="3105"/>
        <item h="1" x="5177"/>
        <item h="1" x="1332"/>
        <item h="1" x="3021"/>
        <item h="1" x="1520"/>
        <item h="1" x="3597"/>
        <item h="1" x="3545"/>
        <item h="1" x="3840"/>
        <item h="1" x="4039"/>
        <item h="1" x="1554"/>
        <item h="1" x="4935"/>
        <item h="1" x="4794"/>
        <item h="1" x="3272"/>
        <item h="1" x="151"/>
        <item h="1" x="4498"/>
        <item h="1" x="4118"/>
        <item h="1" x="3506"/>
        <item h="1" x="4905"/>
        <item h="1" x="4270"/>
        <item h="1" x="1952"/>
        <item h="1" x="2636"/>
        <item h="1" x="3591"/>
        <item h="1" x="1892"/>
        <item h="1" x="3927"/>
        <item h="1" x="456"/>
        <item h="1" x="3483"/>
        <item h="1" x="1125"/>
        <item h="1" x="2716"/>
        <item h="1" x="2872"/>
        <item h="1" x="1002"/>
        <item h="1" x="2817"/>
        <item h="1" x="3551"/>
        <item h="1" x="4572"/>
        <item h="1" x="54"/>
        <item h="1" x="1530"/>
        <item h="1" x="358"/>
        <item h="1" x="4090"/>
        <item h="1" x="4049"/>
        <item h="1" x="4682"/>
        <item h="1" x="2862"/>
        <item h="1" x="5092"/>
        <item h="1" x="2054"/>
        <item h="1" x="649"/>
        <item h="1" x="3586"/>
        <item h="1" x="1470"/>
        <item h="1" x="2675"/>
        <item h="1" x="5115"/>
        <item h="1" x="3211"/>
        <item h="1" x="5101"/>
        <item h="1" x="4431"/>
        <item h="1" x="3865"/>
        <item h="1" x="1191"/>
        <item h="1" x="259"/>
        <item h="1" x="1624"/>
        <item h="1" x="942"/>
        <item h="1" x="4275"/>
        <item h="1" x="2266"/>
        <item h="1" x="2554"/>
        <item h="1" x="3441"/>
        <item h="1" x="3501"/>
        <item h="1" x="4148"/>
        <item h="1" x="4175"/>
        <item h="1" x="2261"/>
        <item h="1" x="4861"/>
        <item h="1" x="5043"/>
        <item h="1" x="1666"/>
        <item h="1" x="930"/>
        <item h="1" x="1500"/>
        <item h="1" x="3959"/>
        <item h="1" x="752"/>
        <item h="1" x="4172"/>
        <item h="1" x="3503"/>
        <item h="1" x="1110"/>
        <item h="1" x="650"/>
        <item h="1" x="1977"/>
        <item h="1" x="3972"/>
        <item h="1" x="421"/>
        <item h="1" x="3187"/>
        <item h="1" x="4382"/>
        <item h="1" x="2091"/>
        <item h="1" x="5263"/>
        <item h="1" x="1181"/>
        <item h="1" x="4423"/>
        <item h="1" x="1077"/>
        <item h="1" x="4904"/>
        <item h="1" x="4892"/>
        <item h="1" x="1860"/>
        <item h="1" x="3214"/>
        <item h="1" x="5452"/>
        <item h="1" x="4691"/>
        <item h="1" x="669"/>
        <item h="1" x="2586"/>
        <item h="1" x="751"/>
        <item h="1" x="3550"/>
        <item h="1" x="4756"/>
        <item h="1" x="3142"/>
        <item h="1" x="2755"/>
        <item h="1" x="3667"/>
        <item h="1" x="3906"/>
        <item h="1" x="5081"/>
        <item h="1" x="3312"/>
        <item h="1" x="1288"/>
        <item h="1" x="2871"/>
        <item h="1" x="2527"/>
        <item h="1" x="592"/>
        <item h="1" x="3027"/>
        <item h="1" x="873"/>
        <item h="1" x="3470"/>
        <item h="1" x="3496"/>
        <item h="1" x="2354"/>
        <item h="1" x="4363"/>
        <item h="1" x="2203"/>
        <item h="1" x="1368"/>
        <item h="1" x="5207"/>
        <item h="1" x="4251"/>
        <item h="1" x="4070"/>
        <item h="1" x="527"/>
        <item h="1" x="1480"/>
        <item h="1" x="2378"/>
        <item h="1" x="1130"/>
        <item h="1" x="2517"/>
        <item h="1" x="4177"/>
        <item h="1" x="2121"/>
        <item h="1" x="2537"/>
        <item h="1" x="2492"/>
        <item h="1" x="5432"/>
        <item h="1" x="365"/>
        <item h="1" x="2802"/>
        <item h="1" x="2334"/>
        <item h="1" x="1443"/>
        <item h="1" x="4094"/>
        <item h="1" x="4575"/>
        <item h="1" x="3722"/>
        <item h="1" x="4023"/>
        <item h="1" x="4797"/>
        <item h="1" x="1908"/>
        <item h="1" x="799"/>
        <item h="1" x="4957"/>
        <item h="1" x="2"/>
        <item h="1" x="691"/>
        <item h="1" x="52"/>
        <item h="1" x="5161"/>
        <item h="1" x="5430"/>
        <item h="1" x="4669"/>
        <item h="1" x="1252"/>
        <item h="1" x="3700"/>
        <item h="1" x="4686"/>
        <item h="1" x="4107"/>
        <item h="1" x="1323"/>
        <item h="1" x="4364"/>
        <item h="1" x="5163"/>
        <item h="1" x="4219"/>
        <item h="1" x="1612"/>
        <item h="1" x="2029"/>
        <item h="1" x="4452"/>
        <item h="1" x="2919"/>
        <item h="1" x="3424"/>
        <item h="1" x="1472"/>
        <item h="1" x="2914"/>
        <item h="1" x="899"/>
        <item h="1" x="1240"/>
        <item h="1" x="1411"/>
        <item h="1" x="1145"/>
        <item h="1" x="729"/>
        <item h="1" x="4658"/>
        <item h="1" x="3561"/>
        <item h="1" x="4365"/>
        <item h="1" x="2216"/>
        <item h="1" x="3641"/>
        <item h="1" x="2349"/>
        <item h="1" x="435"/>
        <item h="1" x="2192"/>
        <item h="1" x="2323"/>
        <item h="1" x="3914"/>
        <item h="1" x="3637"/>
        <item h="1" x="1418"/>
        <item h="1" x="3134"/>
        <item h="1" x="4613"/>
        <item h="1" x="4544"/>
        <item h="1" x="360"/>
        <item h="1" x="620"/>
        <item h="1" x="1111"/>
        <item h="1" x="1361"/>
        <item h="1" x="3264"/>
        <item h="1" x="2133"/>
        <item h="1" x="3523"/>
        <item h="1" x="4858"/>
        <item h="1" x="1687"/>
        <item h="1" x="3481"/>
        <item h="1" x="2284"/>
        <item h="1" x="569"/>
        <item h="1" x="4870"/>
        <item h="1" x="4519"/>
        <item h="1" x="4269"/>
        <item h="1" x="4766"/>
        <item h="1" x="4435"/>
        <item h="1" x="3754"/>
        <item h="1" x="4913"/>
        <item h="1" x="1227"/>
        <item h="1" x="4166"/>
        <item h="1" x="3314"/>
        <item h="1" x="1711"/>
        <item h="1" x="4512"/>
        <item h="1" x="5314"/>
        <item h="1" x="4318"/>
        <item h="1" x="3933"/>
        <item h="1" x="2939"/>
        <item h="1" x="2619"/>
        <item h="1" x="5241"/>
        <item h="1" x="2526"/>
        <item h="1" x="341"/>
        <item h="1" x="5375"/>
        <item h="1" x="2509"/>
        <item h="1" x="4332"/>
        <item h="1" x="500"/>
        <item h="1" x="816"/>
        <item h="1" x="3978"/>
        <item h="1" x="2154"/>
        <item h="1" x="5030"/>
        <item h="1" x="2707"/>
        <item h="1" x="77"/>
        <item h="1" x="3599"/>
        <item h="1" x="3847"/>
        <item h="1" x="2556"/>
        <item h="1" x="4626"/>
        <item h="1" x="2508"/>
        <item h="1" x="3181"/>
        <item h="1" x="1346"/>
        <item h="1" x="1574"/>
        <item h="1" x="2328"/>
        <item h="1" x="2482"/>
        <item h="1" x="2419"/>
        <item h="1" x="5302"/>
        <item h="1" x="2131"/>
        <item h="1" x="4944"/>
        <item h="1" x="3706"/>
        <item h="1" x="1785"/>
        <item h="1" x="3042"/>
        <item h="1" x="1566"/>
        <item h="1" x="4911"/>
        <item h="1" x="3514"/>
        <item h="1" x="3998"/>
        <item h="1" x="4757"/>
        <item h="1" x="4708"/>
        <item h="1" x="3234"/>
        <item h="1" x="4526"/>
        <item h="1" x="2565"/>
        <item h="1" x="2857"/>
        <item h="1" x="5256"/>
        <item h="1" x="306"/>
        <item h="1" x="778"/>
        <item h="1" x="4793"/>
        <item h="1" x="1582"/>
        <item h="1" x="1030"/>
        <item h="1" x="4119"/>
        <item h="1" x="4493"/>
        <item h="1" x="3670"/>
        <item h="1" x="5451"/>
        <item h="1" x="2263"/>
        <item h="1" x="2143"/>
        <item h="1" x="250"/>
        <item h="1" x="138"/>
        <item h="1" x="4235"/>
        <item h="1" x="3519"/>
        <item h="1" x="2874"/>
        <item h="1" x="364"/>
        <item h="1" x="913"/>
        <item h="1" x="4161"/>
        <item h="1" x="2106"/>
        <item h="1" x="5429"/>
        <item h="1" x="2685"/>
        <item h="1" x="2689"/>
        <item h="1" x="897"/>
        <item h="1" x="2992"/>
        <item h="1" x="5218"/>
        <item h="1" x="1327"/>
        <item h="1" x="595"/>
        <item h="1" x="4430"/>
        <item h="1" x="2456"/>
        <item h="1" x="2165"/>
        <item h="1" x="4679"/>
        <item h="1" x="2296"/>
        <item h="1" x="5065"/>
        <item h="1" x="3829"/>
        <item h="1" x="2235"/>
        <item h="1" x="330"/>
        <item h="1" x="3615"/>
        <item h="1" x="5070"/>
        <item h="1" x="1037"/>
        <item h="1" x="1897"/>
        <item h="1" x="4723"/>
        <item h="1" x="610"/>
        <item h="1" x="4206"/>
        <item h="1" x="437"/>
        <item h="1" x="1692"/>
        <item h="1" x="1917"/>
        <item h="1" x="3555"/>
        <item h="1" x="4676"/>
        <item h="1" x="2258"/>
        <item h="1" x="4019"/>
        <item h="1" x="3361"/>
        <item h="1" x="2990"/>
        <item h="1" x="3905"/>
        <item h="1" x="231"/>
        <item h="1" x="4832"/>
        <item h="1" x="3306"/>
        <item h="1" x="4857"/>
        <item h="1" x="1127"/>
        <item h="1" x="2970"/>
        <item h="1" x="3828"/>
        <item h="1" x="2976"/>
        <item h="1" x="346"/>
        <item h="1" x="3032"/>
        <item h="1" x="1073"/>
        <item h="1" x="3974"/>
        <item h="1" x="5153"/>
        <item h="1" x="3377"/>
        <item h="1" x="3108"/>
        <item h="1" x="1372"/>
        <item h="1" x="4008"/>
        <item h="1" x="5029"/>
        <item h="1" x="1160"/>
        <item h="1" x="2094"/>
        <item h="1" x="5332"/>
        <item h="1" x="1402"/>
        <item h="1" x="1157"/>
        <item h="1" x="4108"/>
        <item h="1" x="4841"/>
        <item h="1" x="1133"/>
        <item h="1" x="2762"/>
        <item h="1" x="2024"/>
        <item h="1" x="2579"/>
        <item h="1" x="1880"/>
        <item h="1" x="210"/>
        <item h="1" x="4587"/>
        <item h="1" x="3400"/>
        <item h="1" x="2720"/>
        <item h="1" x="4394"/>
        <item h="1" x="3034"/>
        <item h="1" x="2589"/>
        <item h="1" x="5204"/>
        <item h="1" x="770"/>
        <item h="1" x="5247"/>
        <item h="1" x="3135"/>
        <item h="1" x="3343"/>
        <item h="1" x="5074"/>
        <item h="1" x="1158"/>
        <item h="1" x="1620"/>
        <item h="1" x="3656"/>
        <item h="1" x="5084"/>
        <item h="1" x="233"/>
        <item h="1" x="251"/>
        <item h="1" x="4028"/>
        <item h="1" x="1013"/>
        <item h="1" x="938"/>
        <item h="1" x="4693"/>
        <item h="1" x="4454"/>
        <item h="1" x="3796"/>
        <item h="1" x="100"/>
        <item h="1" x="72"/>
        <item h="1" x="1317"/>
        <item h="1" x="5091"/>
        <item h="1" x="1268"/>
        <item h="1" x="28"/>
        <item h="1" x="606"/>
        <item h="1" x="3910"/>
        <item h="1" x="602"/>
        <item h="1" x="258"/>
        <item h="1" x="2782"/>
        <item h="1" x="321"/>
        <item h="1" x="5000"/>
        <item h="1" x="1049"/>
        <item h="1" x="3372"/>
        <item h="1" x="2337"/>
        <item h="1" x="3449"/>
        <item h="1" x="1497"/>
        <item h="1" x="5199"/>
        <item h="1" x="4005"/>
        <item h="1" x="811"/>
        <item h="1" x="945"/>
        <item h="1" x="755"/>
        <item h="1" x="4037"/>
        <item h="1" x="5444"/>
        <item h="1" x="1269"/>
        <item h="1" x="2155"/>
        <item h="1" x="1635"/>
        <item h="1" x="3452"/>
        <item h="1" x="3015"/>
        <item h="1" x="676"/>
        <item h="1" x="4552"/>
        <item h="1" x="4182"/>
        <item h="1" x="3170"/>
        <item h="1" x="2398"/>
        <item h="1" x="2708"/>
        <item h="1" x="2599"/>
        <item h="1" x="818"/>
        <item h="1" x="3630"/>
        <item h="1" x="4474"/>
        <item h="1" x="1114"/>
        <item h="1" x="2551"/>
        <item h="1" x="4372"/>
        <item h="1" x="3642"/>
        <item h="1" x="4839"/>
        <item h="1" x="4246"/>
        <item h="1" x="1463"/>
        <item h="1" x="5055"/>
        <item h="1" x="3011"/>
        <item h="1" x="2852"/>
        <item h="1" x="2961"/>
        <item h="1" x="416"/>
        <item h="1" x="5157"/>
        <item h="1" x="4249"/>
        <item h="1" x="3709"/>
        <item h="1" x="659"/>
        <item h="1" x="4100"/>
        <item h="1" x="1831"/>
        <item h="1" x="516"/>
        <item h="1" x="2350"/>
        <item h="1" x="142"/>
        <item h="1" x="3558"/>
        <item h="1" x="2045"/>
        <item h="1" x="487"/>
        <item h="1" x="2925"/>
        <item h="1" x="4306"/>
        <item h="1" x="5100"/>
        <item h="1" x="508"/>
        <item h="1" x="864"/>
        <item h="1" x="936"/>
        <item h="1" x="4667"/>
        <item h="1" x="2198"/>
        <item h="1" x="1794"/>
        <item h="1" x="480"/>
        <item h="1" x="2792"/>
        <item h="1" x="477"/>
        <item h="1" x="1750"/>
        <item h="1" x="3903"/>
        <item h="1" x="671"/>
        <item h="1" x="1241"/>
        <item h="1" x="2856"/>
        <item h="1" x="2830"/>
        <item h="1" x="3955"/>
        <item h="1" x="2797"/>
        <item h="1" x="4110"/>
        <item h="1" x="1576"/>
        <item h="1" x="2518"/>
        <item h="1" x="126"/>
        <item h="1" x="4758"/>
        <item h="1" x="1225"/>
        <item h="1" x="994"/>
        <item h="1" x="2468"/>
        <item h="1" x="3488"/>
        <item h="1" x="5253"/>
        <item h="1" x="2796"/>
        <item h="1" x="2067"/>
        <item h="1" x="3324"/>
        <item h="1" x="2541"/>
        <item h="1" x="2944"/>
        <item h="1" x="2847"/>
        <item h="1" x="4051"/>
        <item h="1" x="1812"/>
        <item h="1" x="238"/>
        <item h="1" x="5419"/>
        <item h="1" x="2741"/>
        <item h="1" x="3735"/>
        <item h="1" x="5021"/>
        <item h="1" x="2222"/>
        <item h="1" x="4937"/>
        <item h="1" x="3218"/>
        <item h="1" x="1843"/>
        <item h="1" x="1844"/>
        <item h="1" x="3222"/>
        <item h="1" x="5183"/>
        <item h="1" x="2923"/>
        <item h="1" x="4272"/>
        <item h="1" x="2621"/>
        <item h="1" x="3301"/>
        <item h="1" x="4210"/>
        <item h="1" x="1747"/>
        <item h="1" x="4491"/>
        <item h="1" x="5329"/>
        <item h="1" x="788"/>
        <item h="1" x="2749"/>
        <item h="1" x="130"/>
        <item h="1" x="3608"/>
        <item h="1" x="3384"/>
        <item h="1" x="4156"/>
        <item h="1" x="2962"/>
        <item h="1" x="883"/>
        <item h="1" x="3692"/>
        <item h="1" x="3365"/>
        <item h="1" x="3842"/>
        <item h="1" x="3097"/>
        <item h="1" x="3950"/>
        <item h="1" x="3454"/>
        <item h="1" x="4362"/>
        <item h="1" x="1378"/>
        <item h="1" x="4604"/>
        <item h="1" x="1348"/>
        <item h="1" x="2123"/>
        <item h="1" x="2236"/>
        <item h="1" x="3708"/>
        <item h="1" x="1777"/>
        <item h="1" x="1730"/>
        <item h="1" x="4133"/>
        <item h="1" x="3176"/>
        <item h="1" x="4415"/>
        <item h="1" x="1841"/>
        <item h="1" x="1176"/>
        <item h="1" x="319"/>
        <item h="1" x="2798"/>
        <item h="1" x="4079"/>
        <item h="1" x="5127"/>
        <item h="1" x="4598"/>
        <item h="1" x="2185"/>
        <item h="1" x="4656"/>
        <item h="1" x="1199"/>
        <item h="1" x="4616"/>
        <item h="1" x="1095"/>
        <item h="1" x="3096"/>
        <item h="1" x="4303"/>
        <item h="1" x="2605"/>
        <item h="1" x="3795"/>
        <item h="1" x="4819"/>
        <item h="1" x="3294"/>
        <item h="1" x="3152"/>
        <item h="1" x="5212"/>
        <item h="1" x="1719"/>
        <item h="1" x="2516"/>
        <item h="1" x="3310"/>
        <item h="1" x="5276"/>
        <item h="1" x="5143"/>
        <item h="1" x="10"/>
        <item h="1" x="1350"/>
        <item h="1" x="2200"/>
        <item h="1" x="3725"/>
        <item h="1" x="2719"/>
        <item h="1" x="5445"/>
        <item h="1" x="4064"/>
        <item h="1" x="1521"/>
        <item h="1" x="4942"/>
        <item h="1" x="3702"/>
        <item h="1" x="2713"/>
        <item h="1" x="4138"/>
        <item h="1" x="1424"/>
        <item h="1" x="433"/>
        <item h="1" x="1643"/>
        <item h="1" x="5300"/>
        <item h="1" x="879"/>
        <item h="1" x="4233"/>
        <item h="1" x="4751"/>
        <item h="1" x="316"/>
        <item h="1" x="4181"/>
        <item h="1" x="4062"/>
        <item h="1" x="4663"/>
        <item h="1" x="5175"/>
        <item h="1" x="354"/>
        <item h="1" x="3123"/>
        <item h="1" x="3515"/>
        <item h="1" x="2033"/>
        <item h="1" x="4124"/>
        <item h="1" x="1021"/>
        <item h="1" x="3982"/>
        <item h="1" x="1189"/>
        <item h="1" x="4101"/>
        <item h="1" x="5292"/>
        <item h="1" x="1849"/>
        <item h="1" x="4078"/>
        <item h="1" x="3446"/>
        <item h="1" x="1915"/>
        <item h="1" x="1462"/>
        <item h="1" x="4956"/>
        <item h="1" x="1054"/>
        <item h="1" x="1165"/>
        <item h="1" x="4680"/>
        <item h="1" x="1234"/>
        <item h="1" x="1427"/>
        <item h="1" x="4413"/>
        <item h="1" x="4952"/>
        <item h="1" x="3132"/>
        <item h="1" x="2912"/>
        <item h="1" x="4059"/>
        <item h="1" x="5249"/>
        <item h="1" x="2688"/>
        <item h="1" x="4735"/>
        <item h="1" x="4801"/>
        <item h="1" x="2646"/>
        <item h="1" x="564"/>
        <item h="1" x="4261"/>
        <item h="1" x="3194"/>
        <item h="1" x="3333"/>
        <item h="1" x="3489"/>
        <item h="1" x="3458"/>
        <item h="1" x="4879"/>
        <item h="1" x="819"/>
        <item h="1" x="3409"/>
        <item h="1" x="2899"/>
        <item h="1" x="2252"/>
        <item h="1" x="773"/>
        <item h="1" x="4800"/>
        <item h="1" x="1347"/>
        <item h="1" x="1570"/>
        <item h="1" x="3759"/>
        <item h="1" x="2582"/>
        <item h="1" x="5366"/>
        <item h="1" x="2577"/>
        <item h="1" x="3848"/>
        <item h="1" x="3471"/>
        <item h="1" x="2991"/>
        <item h="1" x="4237"/>
        <item h="1" x="889"/>
        <item h="1" x="5173"/>
        <item h="1" x="724"/>
        <item h="1" x="5208"/>
        <item h="1" x="3154"/>
        <item h="1" x="3061"/>
        <item h="1" x="4825"/>
        <item h="1" x="1674"/>
        <item h="1" x="3043"/>
        <item h="1" x="1116"/>
        <item h="1" x="2885"/>
        <item h="1" x="3217"/>
        <item h="1" x="2995"/>
        <item h="1" x="1739"/>
        <item h="1" x="2125"/>
        <item h="1" x="5046"/>
        <item h="1" x="1019"/>
        <item h="1" x="155"/>
        <item h="1" x="4096"/>
        <item h="1" x="3694"/>
        <item h="1" x="1417"/>
        <item h="1" x="328"/>
        <item h="1" x="5159"/>
        <item h="1" x="2567"/>
        <item h="1" x="4529"/>
        <item h="1" x="3406"/>
        <item h="1" x="2168"/>
        <item h="1" x="4308"/>
        <item h="1" x="3746"/>
        <item h="1" x="5113"/>
        <item h="1" x="3244"/>
        <item h="1" x="1204"/>
        <item h="1" x="5350"/>
        <item h="1" x="4344"/>
        <item h="1" x="1517"/>
        <item h="1" x="769"/>
        <item h="1" x="2758"/>
        <item h="1" x="3391"/>
        <item h="1" x="591"/>
        <item h="1" x="455"/>
        <item h="1" x="2592"/>
        <item h="1" x="1548"/>
        <item h="1" x="1248"/>
        <item h="1" x="3103"/>
        <item h="1" x="954"/>
        <item h="1" x="3940"/>
        <item h="1" x="2917"/>
        <item h="1" x="4258"/>
        <item h="1" x="3825"/>
        <item h="1" x="3846"/>
        <item h="1" x="2084"/>
        <item h="1" x="2980"/>
        <item h="1" x="3930"/>
        <item h="1" x="1638"/>
        <item h="1" x="5123"/>
        <item h="1" x="4621"/>
        <item h="1" x="1768"/>
        <item h="1" x="3387"/>
        <item h="1" x="2552"/>
        <item h="1" x="4204"/>
        <item h="1" x="2743"/>
        <item h="1" x="3273"/>
        <item h="1" x="3763"/>
        <item h="1" x="1540"/>
        <item h="1" x="4890"/>
        <item h="1" x="4159"/>
        <item h="1" x="4012"/>
        <item h="1" x="4648"/>
        <item h="1" x="122"/>
        <item h="1" x="4123"/>
        <item h="1" x="3196"/>
        <item h="1" x="5343"/>
        <item h="1" x="3127"/>
        <item h="1" x="4763"/>
        <item h="1" x="4805"/>
        <item h="1" x="1840"/>
        <item h="1" x="490"/>
        <item h="1" x="960"/>
        <item h="1" x="1665"/>
        <item h="1" x="2146"/>
        <item h="1" x="4338"/>
        <item h="1" x="1658"/>
        <item h="1" x="1733"/>
        <item h="1" x="3348"/>
        <item h="1" x="3685"/>
        <item h="1" x="1997"/>
        <item h="1" x="3917"/>
        <item h="1" x="2086"/>
        <item h="1" x="78"/>
        <item h="1" x="1902"/>
        <item h="1" x="4375"/>
        <item h="1" x="3879"/>
        <item h="1" x="4624"/>
        <item h="1" x="2301"/>
        <item h="1" x="4376"/>
        <item h="1" x="566"/>
        <item h="1" x="181"/>
        <item h="1" x="3616"/>
        <item h="1" x="4202"/>
        <item h="1" x="5410"/>
        <item h="1" x="871"/>
        <item h="1" x="4506"/>
        <item h="1" x="4567"/>
        <item h="1" x="4449"/>
        <item h="1" x="4568"/>
        <item h="1" x="4790"/>
        <item h="1" x="3347"/>
        <item h="1" x="3756"/>
        <item h="1" x="4884"/>
        <item h="1" x="4432"/>
        <item h="1" x="626"/>
        <item h="1" x="704"/>
        <item h="1" x="3893"/>
        <item h="1" x="1328"/>
        <item h="1" x="1863"/>
        <item h="1" x="4307"/>
        <item h="1" x="1698"/>
        <item h="1" x="1458"/>
        <item h="1" x="145"/>
        <item h="1" x="386"/>
        <item h="1" x="2704"/>
        <item h="1" x="4949"/>
        <item h="1" x="1178"/>
        <item h="1" x="4286"/>
        <item h="1" x="2347"/>
        <item h="1" x="3082"/>
        <item h="1" x="156"/>
        <item h="1" x="2789"/>
        <item h="1" x="4409"/>
        <item h="1" x="2115"/>
        <item h="1" x="3382"/>
        <item h="1" x="2292"/>
        <item h="1" x="3300"/>
        <item h="1" x="3013"/>
        <item h="1" x="914"/>
        <item h="1" x="2818"/>
        <item h="1" x="5132"/>
        <item h="1" x="3537"/>
        <item h="1" x="4654"/>
        <item h="1" x="1544"/>
        <item h="1" x="4990"/>
        <item h="1" x="764"/>
        <item h="1" x="64"/>
        <item h="1" x="3045"/>
        <item h="1" x="547"/>
        <item h="1" x="5144"/>
        <item h="1" x="3863"/>
        <item h="1" x="996"/>
        <item h="1" x="1716"/>
        <item h="1" x="2860"/>
        <item h="1" x="2227"/>
        <item h="1" x="4017"/>
        <item h="1" x="4042"/>
        <item h="1" x="372"/>
        <item h="1" x="5269"/>
        <item h="1" x="1598"/>
        <item h="1" x="4856"/>
        <item h="1" x="5170"/>
        <item h="1" x="5149"/>
        <item h="1" x="3750"/>
        <item h="1" x="3948"/>
        <item h="1" x="2407"/>
        <item h="1" x="820"/>
        <item h="1" x="582"/>
        <item h="1" x="630"/>
        <item h="1" x="1353"/>
        <item h="1" x="3485"/>
        <item h="1" x="856"/>
        <item h="1" x="1161"/>
        <item h="1" x="4986"/>
        <item h="1" x="5309"/>
        <item h="1" x="5118"/>
        <item h="1" x="565"/>
        <item h="1" x="1973"/>
        <item h="1" x="334"/>
        <item h="1" x="5061"/>
        <item h="1" x="3744"/>
        <item h="1" x="4868"/>
        <item h="1" x="3261"/>
        <item h="1" x="4921"/>
        <item h="1" x="655"/>
        <item h="1" x="2596"/>
        <item h="1" x="1743"/>
        <item h="1" x="4941"/>
        <item h="1" x="3536"/>
        <item h="1" x="4610"/>
        <item h="1" x="509"/>
        <item h="1" x="5270"/>
        <item h="1" x="2041"/>
        <item h="1" x="5099"/>
        <item h="1" x="2438"/>
        <item h="1" x="3162"/>
        <item h="1" x="4551"/>
        <item h="1" x="3672"/>
        <item h="1" x="2259"/>
        <item h="1" x="2178"/>
        <item h="1" x="4555"/>
        <item h="1" x="4989"/>
        <item h="1" x="1294"/>
        <item h="1" x="2679"/>
        <item h="1" x="1878"/>
        <item h="1" x="5169"/>
        <item h="1" x="2768"/>
        <item h="1" x="1625"/>
        <item h="1" x="2650"/>
        <item h="1" x="4749"/>
        <item h="1" x="4666"/>
        <item h="1" x="5383"/>
        <item h="1" x="4701"/>
        <item h="1" x="3109"/>
        <item h="1" x="4938"/>
        <item h="1" x="4525"/>
        <item h="1" x="2921"/>
        <item h="1" x="3577"/>
        <item h="1" x="4391"/>
        <item h="1" x="1212"/>
        <item h="1" x="688"/>
        <item h="1" x="2161"/>
        <item h="1" x="4945"/>
        <item h="1" x="1717"/>
        <item h="1" x="3423"/>
        <item h="1" x="3098"/>
        <item h="1" x="1413"/>
        <item h="1" x="1220"/>
        <item h="1" x="4528"/>
        <item h="1" x="4171"/>
        <item h="1" x="2012"/>
        <item h="1" x="2694"/>
        <item h="1" x="1707"/>
        <item h="1" x="4063"/>
        <item h="1" x="2277"/>
        <item h="1" x="4665"/>
        <item h="1" x="2267"/>
        <item h="1" x="5168"/>
        <item h="1" x="4688"/>
        <item h="1" x="1147"/>
        <item h="1" x="4668"/>
        <item h="1" x="26"/>
        <item h="1" x="5285"/>
        <item h="1" x="2876"/>
        <item h="1" x="1827"/>
        <item h="1" x="5064"/>
        <item h="1" x="2628"/>
        <item h="1" x="774"/>
        <item h="1" x="3026"/>
        <item h="1" x="1622"/>
        <item h="1" x="4471"/>
        <item h="1" x="3100"/>
        <item h="1" x="2767"/>
        <item h="1" x="2306"/>
        <item h="1" x="3163"/>
        <item h="1" x="3091"/>
        <item h="1" x="3016"/>
        <item h="1" x="2213"/>
        <item h="1" x="5301"/>
        <item h="1" x="869"/>
        <item h="1" x="4001"/>
        <item h="1" x="2345"/>
        <item h="1" x="1285"/>
        <item h="1" x="625"/>
        <item h="1" x="2196"/>
        <item h="1" x="379"/>
        <item h="1" x="3541"/>
        <item h="1" x="5190"/>
        <item h="1" x="3747"/>
        <item h="1" x="1731"/>
        <item h="1" x="3054"/>
        <item h="1" x="1826"/>
        <item h="1" x="4144"/>
        <item h="1" x="1283"/>
        <item h="1" x="4141"/>
        <item h="1" x="3383"/>
        <item h="1" x="479"/>
        <item h="1" x="3623"/>
        <item h="1" x="4683"/>
        <item h="1" x="3539"/>
        <item h="1" x="4854"/>
        <item h="1" x="1875"/>
        <item h="1" x="5233"/>
        <item h="1" x="4495"/>
        <item h="1" x="1560"/>
        <item h="1" x="25"/>
        <item h="1" x="4165"/>
        <item h="1" x="2489"/>
        <item h="1" x="3567"/>
        <item h="1" x="1246"/>
        <item h="1" x="173"/>
        <item h="1" x="612"/>
        <item h="1" x="1295"/>
        <item h="1" x="643"/>
        <item h="1" x="2645"/>
        <item h="1" x="2630"/>
        <item h="1" x="3457"/>
        <item h="1" x="4152"/>
        <item h="1" x="3166"/>
        <item h="1" x="1018"/>
        <item h="1" x="851"/>
        <item h="1" x="5032"/>
        <item h="1" x="4068"/>
        <item h="1" x="2557"/>
        <item h="1" x="1535"/>
        <item h="1" x="4084"/>
        <item h="1" x="528"/>
        <item h="1" x="2270"/>
        <item h="1" x="165"/>
        <item h="1" x="3144"/>
        <item h="1" x="1092"/>
        <item h="1" x="2426"/>
        <item h="1" x="2904"/>
        <item h="1" x="2791"/>
        <item h="1" x="1168"/>
        <item h="1" x="5345"/>
        <item h="1" x="3476"/>
        <item h="1" x="4978"/>
        <item h="1" x="3964"/>
        <item h="1" x="1898"/>
        <item h="1" x="3469"/>
        <item h="1" x="4687"/>
        <item h="1" x="2271"/>
        <item h="1" x="3370"/>
        <item h="1" x="3782"/>
        <item h="1" x="2171"/>
        <item h="1" x="4732"/>
        <item h="1" x="1823"/>
        <item h="1" x="2748"/>
        <item h="1" x="2896"/>
        <item h="1" x="1581"/>
        <item h="1" x="963"/>
        <item h="1" x="3662"/>
        <item h="1" x="1275"/>
        <item h="1" x="2142"/>
        <item h="1" x="1993"/>
        <item h="1" x="1044"/>
        <item h="1" x="1318"/>
        <item h="1" x="234"/>
        <item h="1" x="4264"/>
        <item h="1" x="1150"/>
        <item h="1" x="1636"/>
        <item h="1" x="5411"/>
        <item h="1" x="8"/>
        <item h="1" x="1393"/>
        <item h="1" x="189"/>
        <item h="1" x="2664"/>
        <item h="1" x="5114"/>
        <item h="1" x="1179"/>
        <item h="1" x="989"/>
        <item h="1" x="453"/>
        <item h="1" x="2436"/>
        <item h="1" x="1964"/>
        <item h="1" x="2324"/>
        <item h="1" x="4421"/>
        <item h="1" x="2114"/>
        <item h="1" x="2234"/>
        <item h="1" x="4501"/>
        <item h="1" x="2199"/>
        <item h="1" x="1702"/>
        <item h="1" x="2999"/>
        <item h="1" x="141"/>
        <item h="1" x="1522"/>
        <item h="1" x="4902"/>
        <item h="1" x="1303"/>
        <item h="1" x="1365"/>
        <item h="1" x="3885"/>
        <item h="1" x="5299"/>
        <item h="1" x="2474"/>
        <item h="1" x="308"/>
        <item h="1" x="5405"/>
        <item h="1" x="3956"/>
        <item h="1" x="5303"/>
        <item h="1" x="998"/>
        <item h="1" x="2512"/>
        <item h="1" x="123"/>
        <item h="1" x="3524"/>
        <item h="1" x="158"/>
        <item h="1" x="2406"/>
        <item h="1" x="2897"/>
        <item h="1" x="3056"/>
        <item h="1" x="3173"/>
        <item h="1" x="4852"/>
        <item h="1" x="815"/>
        <item h="1" x="1852"/>
        <item h="1" x="3271"/>
        <item h="1" x="2082"/>
        <item h="1" x="1820"/>
        <item h="1" x="1394"/>
        <item h="1" x="4835"/>
        <item h="1" x="23"/>
        <item h="1" x="2881"/>
        <item h="1" x="553"/>
        <item h="1" x="2761"/>
        <item h="1" x="5322"/>
        <item h="1" x="3884"/>
        <item h="1" x="5038"/>
        <item h="1" x="5188"/>
        <item h="1" x="300"/>
        <item h="1" x="4983"/>
        <item h="1" x="4358"/>
        <item h="1" x="3999"/>
        <item h="1" x="693"/>
        <item h="1" x="3150"/>
        <item h="1" x="2164"/>
        <item h="1" x="2404"/>
        <item h="1" x="493"/>
        <item h="1" x="4343"/>
        <item h="1" x="1440"/>
        <item h="1" x="3835"/>
        <item h="1" x="3285"/>
        <item h="1" x="1543"/>
        <item h="1" x="2273"/>
        <item h="1" x="4563"/>
        <item h="1" x="5282"/>
        <item h="1" x="4724"/>
        <item h="1" x="5075"/>
        <item h="1" x="1284"/>
        <item h="1" x="2315"/>
        <item h="1" x="1245"/>
        <item h="1" x="3574"/>
        <item h="1" x="2933"/>
        <item h="1" x="1416"/>
        <item h="1" x="1690"/>
        <item h="1" x="3924"/>
        <item h="1" x="2339"/>
        <item h="1" x="1756"/>
        <item h="1" x="5184"/>
        <item h="1" x="5049"/>
        <item h="1" x="262"/>
        <item h="1" x="1442"/>
        <item h="1" x="714"/>
        <item h="1" x="4462"/>
        <item h="1" x="1373"/>
        <item h="1" x="2883"/>
        <item h="1" x="3084"/>
        <item h="1" x="4400"/>
        <item h="1" x="4116"/>
        <item h="1" x="4102"/>
        <item h="1" x="2781"/>
        <item h="1" x="1260"/>
        <item h="1" x="2665"/>
        <item h="1" x="5079"/>
        <item h="1" x="4700"/>
        <item h="1" x="1052"/>
        <item h="1" x="3889"/>
        <item h="1" x="2242"/>
        <item h="1" x="4853"/>
        <item h="1" x="295"/>
        <item h="1" x="4969"/>
        <item h="1" x="2747"/>
        <item h="1" x="3351"/>
        <item h="1" x="5406"/>
        <item h="1" x="3350"/>
        <item h="1" x="2684"/>
        <item h="1" x="3119"/>
        <item h="1" x="648"/>
        <item h="1" x="43"/>
        <item h="1" x="1704"/>
        <item h="1" x="430"/>
        <item h="1" x="2170"/>
        <item h="1" x="3714"/>
        <item h="1" x="5257"/>
        <item h="1" x="3790"/>
        <item h="1" x="1271"/>
        <item h="1" x="1605"/>
        <item h="1" x="3520"/>
        <item h="1" x="2195"/>
        <item h="1" x="3554"/>
        <item h="1" x="3433"/>
        <item h="1" x="4781"/>
        <item h="1" x="1856"/>
        <item h="1" x="4671"/>
        <item h="1" x="2641"/>
        <item h="1" x="2612"/>
        <item h="1" x="2642"/>
        <item h="1" x="2159"/>
        <item h="1" x="2413"/>
        <item h="1" x="698"/>
        <item h="1" x="5221"/>
        <item h="1" x="2561"/>
        <item h="1" x="1104"/>
        <item h="1" x="3671"/>
        <item h="1" x="492"/>
        <item h="1" x="2433"/>
        <item h="1" x="3918"/>
        <item h="1" x="5372"/>
        <item h="1" x="1976"/>
        <item h="1" x="4946"/>
        <item h="1" x="2282"/>
        <item h="1" x="1414"/>
        <item h="1" x="4367"/>
        <item h="1" x="3573"/>
        <item h="1" x="3806"/>
        <item h="1" x="2297"/>
        <item h="1" x="3677"/>
        <item h="1" x="1352"/>
        <item h="1" x="3907"/>
        <item h="1" x="1331"/>
        <item h="1" x="3779"/>
        <item h="1" x="1200"/>
        <item h="1" x="3254"/>
        <item h="1" x="352"/>
        <item h="1" x="3758"/>
        <item h="1" x="2754"/>
        <item h="1" x="5438"/>
        <item h="1" x="4047"/>
        <item h="1" x="4481"/>
        <item h="1" x="4192"/>
        <item h="1" x="1105"/>
        <item h="1" x="11"/>
        <item h="1" x="3859"/>
        <item h="1" x="323"/>
        <item h="1" x="4646"/>
        <item h="1" x="4221"/>
        <item h="1" x="5156"/>
        <item h="1" x="4915"/>
        <item h="1" x="1516"/>
        <item h="1" x="4488"/>
        <item h="1" x="1498"/>
        <item h="1" x="4891"/>
        <item h="1" x="1595"/>
        <item h="1" x="1610"/>
        <item h="1" x="3148"/>
        <item h="1" x="1745"/>
        <item h="1" x="3086"/>
        <item h="1" x="1320"/>
        <item h="1" x="2358"/>
        <item h="1" x="2829"/>
        <item h="1" x="1988"/>
        <item h="1" x="4327"/>
        <item h="1" x="2691"/>
        <item h="1" x="441"/>
        <item h="1" x="4061"/>
        <item h="1" x="4934"/>
        <item h="1" x="1228"/>
        <item h="1" x="921"/>
        <item h="1" x="4703"/>
        <item h="1" x="3601"/>
        <item h="1" x="1727"/>
        <item h="1" x="5048"/>
        <item h="1" x="2343"/>
        <item h="1" x="1069"/>
        <item h="1" x="4392"/>
        <item h="1" x="2643"/>
        <item h="1" x="2096"/>
        <item h="1" x="550"/>
        <item h="1" x="4173"/>
        <item h="1" x="1223"/>
        <item h="1" x="4278"/>
        <item h="1" x="2837"/>
        <item h="1" x="690"/>
        <item h="1" x="4730"/>
        <item h="1" x="2387"/>
        <item h="1" x="790"/>
        <item h="1" x="1065"/>
        <item h="1" x="5200"/>
        <item h="1" x="3130"/>
        <item h="1" x="3564"/>
        <item h="1" x="1578"/>
        <item h="1" x="199"/>
        <item h="1" x="882"/>
        <item h="1" x="2440"/>
        <item h="1" x="3445"/>
        <item h="1" x="4776"/>
        <item h="1" x="2531"/>
        <item h="1" x="4874"/>
        <item h="1" x="384"/>
        <item h="1" x="2670"/>
        <item h="1" x="5166"/>
        <item h="1" x="5264"/>
        <item h="1" x="357"/>
        <item h="1" x="2182"/>
        <item h="1" x="1912"/>
        <item h="1" x="1312"/>
        <item h="1" x="1363"/>
        <item h="1" x="3401"/>
        <item h="1" x="3052"/>
        <item h="1" x="3575"/>
        <item h="1" x="741"/>
        <item h="1" x="5400"/>
        <item h="1" x="3320"/>
        <item h="1" x="3695"/>
        <item h="1" x="2546"/>
        <item h="1" x="5427"/>
        <item h="1" x="4164"/>
        <item h="1" x="3872"/>
        <item h="1" x="2916"/>
        <item h="1" x="1944"/>
        <item h="1" x="4189"/>
        <item h="1" x="1995"/>
        <item h="1" x="4457"/>
        <item h="1" x="4767"/>
        <item h="1" x="1991"/>
        <item h="1" x="808"/>
        <item h="1" x="586"/>
        <item h="1" x="3475"/>
        <item h="1" x="641"/>
        <item h="1" x="3252"/>
        <item h="1" x="4622"/>
        <item h="1" x="3770"/>
        <item h="1" x="1744"/>
        <item h="1" x="2697"/>
        <item h="1" x="3403"/>
        <item h="1" x="3526"/>
        <item h="1" x="3443"/>
        <item h="1" x="5093"/>
        <item h="1" x="4048"/>
        <item h="1" x="3009"/>
        <item h="1" x="4179"/>
        <item h="1" x="3818"/>
        <item h="1" x="4662"/>
        <item h="1" x="3115"/>
        <item h="1" x="407"/>
        <item h="1" x="4725"/>
        <item h="1" x="3888"/>
        <item h="1" x="2380"/>
        <item h="1" x="502"/>
        <item h="1" x="2674"/>
        <item h="1" x="1447"/>
        <item h="1" x="3713"/>
        <item h="1" x="986"/>
        <item h="1" x="3653"/>
        <item h="1" x="2431"/>
        <item h="1" x="4305"/>
        <item h="1" x="252"/>
        <item h="1" x="4127"/>
        <item h="1" x="1833"/>
        <item h="1" x="2295"/>
        <item h="1" x="4218"/>
        <item h="1" x="4326"/>
        <item h="1" x="4932"/>
        <item h="1" x="5357"/>
        <item h="1" x="822"/>
        <item h="1" x="5297"/>
        <item h="1" x="2521"/>
        <item h="1" x="4292"/>
        <item h="1" x="2452"/>
        <item h="1" x="2638"/>
        <item h="1" x="2062"/>
        <item h="1" x="5203"/>
        <item h="1" x="3710"/>
        <item h="1" x="3112"/>
        <item h="1" x="3356"/>
        <item h="1" x="5052"/>
        <item h="1" x="5311"/>
        <item h="1" x="534"/>
        <item h="1" x="4461"/>
        <item h="1" x="5082"/>
        <item h="1" x="1441"/>
        <item h="1" x="538"/>
        <item h="1" x="713"/>
        <item h="1" x="2376"/>
        <item h="1" x="2187"/>
        <item h="1" x="4524"/>
        <item h="1" x="1755"/>
        <item h="1" x="4640"/>
        <item h="1" x="2283"/>
        <item h="1" x="4995"/>
        <item h="1" x="4487"/>
        <item h="1" x="4325"/>
        <item h="1" x="3177"/>
        <item h="1" x="5412"/>
        <item h="1" x="4929"/>
        <item h="1" x="3970"/>
        <item h="1" x="1233"/>
        <item h="1" x="1950"/>
        <item h="1" x="1602"/>
        <item h="1" x="1889"/>
        <item h="1" x="3765"/>
        <item h="1" x="2519"/>
        <item h="1" x="2951"/>
        <item h="1" x="2308"/>
        <item h="1" x="4150"/>
        <item h="1" x="1784"/>
        <item h="1" x="4276"/>
        <item h="1" x="3492"/>
        <item h="1" x="915"/>
        <item h="1" x="4092"/>
        <item h="1" x="3113"/>
        <item h="1" x="2112"/>
        <item h="1" x="5378"/>
        <item h="1" x="912"/>
        <item h="1" x="5245"/>
        <item h="1" x="1209"/>
        <item h="1" x="2239"/>
        <item h="1" x="678"/>
        <item h="1" x="2036"/>
        <item h="1" x="2379"/>
        <item h="1" x="521"/>
        <item h="1" x="1607"/>
        <item h="1" x="1429"/>
        <item h="1" x="2281"/>
        <item h="1" x="2683"/>
        <item h="1" x="2823"/>
        <item h="1" x="4817"/>
        <item h="1" x="3766"/>
        <item h="1" x="5423"/>
        <item h="1" x="5337"/>
        <item h="1" x="2212"/>
        <item h="1" x="3248"/>
        <item h="1" x="5271"/>
        <item h="1" x="842"/>
        <item h="1" x="3360"/>
        <item h="1" x="3617"/>
        <item h="1" x="2978"/>
        <item h="1" x="1523"/>
        <item h="1" x="3953"/>
        <item h="1" x="1657"/>
        <item h="1" x="1928"/>
        <item h="1" x="4388"/>
        <item h="1" x="702"/>
        <item h="1" x="2633"/>
        <item h="1" x="3583"/>
        <item h="1" x="1358"/>
        <item h="1" x="4117"/>
        <item h="1" x="2570"/>
        <item h="1" x="2058"/>
        <item h="1" x="2591"/>
        <item h="1" x="3527"/>
        <item h="1" x="5237"/>
        <item h="1" x="3579"/>
        <item h="1" x="3832"/>
        <item h="1" x="2448"/>
        <item h="1" x="4482"/>
        <item h="1" x="3278"/>
        <item h="1" x="4311"/>
        <item h="1" x="275"/>
        <item h="1" x="1392"/>
        <item h="1" x="2889"/>
        <item h="1" x="2389"/>
        <item h="1" x="3688"/>
        <item h="1" x="48"/>
        <item h="1" x="4970"/>
        <item h="1" x="188"/>
        <item h="1" x="327"/>
        <item h="1" x="5286"/>
        <item h="1" x="4930"/>
        <item h="1" x="1495"/>
        <item h="1" x="1254"/>
        <item h="1" x="3852"/>
        <item h="1" x="1799"/>
        <item h="1" x="1783"/>
        <item h="1" x="2313"/>
        <item h="1" x="3155"/>
        <item h="1" x="746"/>
        <item h="1" x="2209"/>
        <item h="1" x="781"/>
        <item h="1" x="3815"/>
        <item h="1" x="4097"/>
        <item h="1" x="4592"/>
        <item h="1" x="2134"/>
        <item h="1" x="3869"/>
        <item h="1" x="1550"/>
        <item h="1" x="2770"/>
        <item h="1" x="4054"/>
        <item h="1" x="1460"/>
        <item h="1" x="481"/>
        <item h="1" x="4136"/>
        <item h="1" x="2462"/>
        <item h="1" x="3374"/>
        <item h="1" x="5031"/>
        <item h="1" x="1410"/>
        <item h="1" x="4843"/>
        <item h="1" x="1740"/>
        <item h="1" x="3182"/>
        <item h="1" x="4553"/>
        <item h="1" x="2053"/>
        <item h="1" x="268"/>
        <item h="1" x="4035"/>
        <item h="1" x="3020"/>
        <item h="1" x="3698"/>
        <item h="1" x="761"/>
        <item h="1" x="4845"/>
        <item h="1" x="168"/>
        <item h="1" x="3624"/>
        <item h="1" x="5392"/>
        <item h="1" x="4762"/>
        <item h="1" x="2442"/>
        <item h="1" x="5305"/>
        <item h="1" x="1805"/>
        <item h="1" x="4984"/>
        <item h="1" x="249"/>
        <item h="1" x="1640"/>
        <item h="1" x="4729"/>
        <item h="1" x="1877"/>
        <item h="1" x="206"/>
        <item h="1" x="4859"/>
        <item h="1" x="2913"/>
        <item h="1" x="768"/>
        <item h="1" x="853"/>
        <item h="1" x="5449"/>
        <item h="1" x="2601"/>
        <item h="1" x="427"/>
        <item h="1" x="580"/>
        <item h="1" x="313"/>
        <item h="1" x="2097"/>
        <item h="1" x="1407"/>
        <item h="1" x="4002"/>
        <item h="1" x="1725"/>
        <item h="1" x="600"/>
        <item h="1" x="5279"/>
        <item h="1" x="4295"/>
        <item h="1" x="1769"/>
        <item h="1" x="2721"/>
        <item h="1" x="95"/>
        <item h="1" x="2408"/>
        <item h="1" x="5229"/>
        <item h="1" x="1477"/>
        <item h="1" x="4036"/>
        <item h="1" x="2884"/>
        <item h="1" x="3426"/>
        <item h="1" x="1921"/>
        <item h="1" x="3293"/>
        <item h="1" x="1686"/>
        <item h="1" x="3002"/>
        <item h="1" x="3204"/>
        <item h="1" x="3436"/>
        <item h="1" x="208"/>
        <item h="1" x="4863"/>
        <item h="1" x="3126"/>
        <item h="1" x="4947"/>
        <item h="1" x="3371"/>
        <item h="1" x="3149"/>
        <item h="1" x="4675"/>
        <item h="1" x="2580"/>
        <item h="1" x="3307"/>
        <item h="1" x="1122"/>
        <item h="1" x="4962"/>
        <item h="1" x="925"/>
        <item h="1" x="3138"/>
        <item h="1" x="4304"/>
        <item h="1" x="3963"/>
        <item h="1" x="4873"/>
        <item h="1" x="571"/>
        <item h="1" x="2695"/>
        <item h="1" x="1559"/>
        <item h="1" x="27"/>
        <item h="1" x="4333"/>
        <item h="1" x="3352"/>
        <item h="1" x="3693"/>
        <item h="1" x="5338"/>
        <item h="1" x="2614"/>
        <item h="1" x="4611"/>
        <item h="1" x="2169"/>
        <item h="1" x="3337"/>
        <item h="1" x="1001"/>
        <item h="1" x="3023"/>
        <item h="1" x="3107"/>
        <item h="1" x="1645"/>
        <item h="1" x="5136"/>
        <item h="1" x="3612"/>
        <item h="1" x="3067"/>
        <item h="1" x="733"/>
        <item h="1" x="2418"/>
        <item h="1" x="1922"/>
        <item h="1" x="1146"/>
        <item h="1" x="1061"/>
        <item h="1" x="2588"/>
        <item h="1" x="3540"/>
        <item h="1" x="5364"/>
        <item h="1" x="1525"/>
        <item h="1" x="2022"/>
        <item h="1" x="2439"/>
        <item h="1" x="4948"/>
        <item h="1" x="1201"/>
        <item h="1" x="4114"/>
        <item h="1" x="419"/>
        <item h="1" x="5080"/>
        <item h="1" x="1873"/>
        <item h="1" x="3505"/>
        <item h="1" x="543"/>
        <item h="1" x="5248"/>
        <item h="1" x="1881"/>
        <item h="1" x="2603"/>
        <item h="1" x="4787"/>
        <item h="1" x="3140"/>
        <item h="1" x="4504"/>
        <item h="1" x="4920"/>
        <item h="1" x="4785"/>
        <item h="1" x="3936"/>
        <item h="1" x="4878"/>
        <item h="1" x="366"/>
        <item h="1" x="1788"/>
        <item h="1" x="4838"/>
        <item h="1" x="4815"/>
        <item h="1" x="4606"/>
        <item h="1" x="3429"/>
        <item h="1" x="4170"/>
        <item h="1" x="1396"/>
        <item h="1" x="498"/>
        <item h="1" x="5056"/>
        <item h="1" x="2366"/>
        <item h="1" x="2037"/>
        <item h="1" x="5223"/>
        <item h="1" x="4380"/>
        <item h="1" x="3939"/>
        <item h="1" x="2927"/>
        <item h="1" x="2304"/>
        <item h="1" x="3191"/>
        <item h="1" x="2985"/>
        <item h="1" x="2956"/>
        <item h="1" x="4009"/>
        <item h="1" x="1628"/>
        <item h="1" x="5016"/>
        <item h="1" x="4867"/>
        <item h="1" x="187"/>
        <item h="1" x="5401"/>
        <item h="1" x="3543"/>
        <item h="1" x="2950"/>
        <item h="1" x="2800"/>
        <item h="1" x="3678"/>
        <item h="1" x="3584"/>
        <item h="1" x="1198"/>
        <item h="1" x="3716"/>
        <item h="1" x="4798"/>
        <item h="1" x="2892"/>
        <item h="1" x="2822"/>
        <item h="1" x="4745"/>
        <item h="1" x="1137"/>
        <item h="1" x="5167"/>
        <item h="1" x="5071"/>
        <item h="1" x="2536"/>
        <item h="1" x="3816"/>
        <item h="1" x="4066"/>
        <item h="1" x="3650"/>
        <item h="1" x="5397"/>
        <item h="1" x="5365"/>
        <item h="1" x="5131"/>
        <item h="1" x="531"/>
        <item h="1" x="377"/>
        <item h="1" x="4000"/>
        <item h="1" x="3237"/>
        <item h="1" x="1634"/>
        <item h="1" x="2427"/>
        <item h="1" x="5111"/>
        <item h="1" x="5393"/>
        <item h="1" x="5011"/>
        <item h="1" x="537"/>
        <item h="1" x="2831"/>
        <item h="1" x="1604"/>
        <item h="1" x="900"/>
        <item h="1" x="4176"/>
        <item h="1" x="4791"/>
        <item h="1" x="5283"/>
        <item h="1" x="870"/>
        <item h="1" x="2799"/>
        <item h="1" x="408"/>
        <item h="1" x="2870"/>
        <item h="1" x="1057"/>
        <item h="1" x="4366"/>
        <item h="1" x="1533"/>
        <item h="1" x="209"/>
        <item h="1" x="2479"/>
        <item h="1" x="5066"/>
        <item h="1" x="2257"/>
        <item h="1" x="4720"/>
        <item h="1" x="5331"/>
        <item h="1" x="2786"/>
        <item h="1" x="1678"/>
        <item h="1" x="4231"/>
        <item h="1" x="4588"/>
        <item h="1" x="3826"/>
        <item h="1" x="4860"/>
        <item h="1" x="2166"/>
        <item h="1" x="4901"/>
        <item h="1" x="4080"/>
        <item h="1" x="3322"/>
        <item h="1" x="5273"/>
        <item h="1" x="3287"/>
        <item h="1" x="1203"/>
        <item h="1" x="1132"/>
        <item h="1" x="495"/>
        <item h="1" x="4263"/>
        <item h="1" x="4146"/>
        <item h="1" x="2403"/>
        <item h="1" x="4212"/>
        <item h="1" x="2869"/>
        <item h="1" x="1299"/>
        <item h="1" x="5154"/>
        <item h="1" x="4917"/>
        <item h="1" x="783"/>
        <item h="1" x="5272"/>
        <item h="1" x="4057"/>
        <item h="1" x="4052"/>
        <item h="1" x="1335"/>
        <item h="1" x="5047"/>
        <item h="1" x="721"/>
        <item h="1" x="4631"/>
        <item h="1" x="1539"/>
        <item h="1" x="2888"/>
        <item h="1" x="4963"/>
        <item h="1" x="3321"/>
        <item h="1" x="3947"/>
        <item h="1" x="2208"/>
        <item h="1" x="5017"/>
        <item h="1" x="2635"/>
        <item h="1" x="1060"/>
        <item h="1" x="4936"/>
        <item h="1" x="4690"/>
        <item h="1" x="3658"/>
        <item h="1" x="3281"/>
        <item h="1" x="5089"/>
        <item h="1" x="4384"/>
        <item h="1" x="5189"/>
        <item h="1" x="4589"/>
        <item h="1" x="3509"/>
        <item h="1" x="2528"/>
        <item h="1" x="5304"/>
        <item h="1" x="5220"/>
        <item h="1" x="4809"/>
        <item h="1" x="983"/>
        <item h="1" x="1712"/>
        <item h="1" x="2938"/>
        <item h="1" x="4450"/>
        <item h="1" x="4183"/>
        <item h="1" x="2025"/>
        <item h="1" x="7"/>
        <item h="1" x="4174"/>
        <item h="1" x="4427"/>
        <item h="1" x="2597"/>
        <item h="1" x="985"/>
        <item h="1" x="2736"/>
        <item h="1" x="5119"/>
        <item h="1" x="2787"/>
        <item h="1" x="3931"/>
        <item h="1" x="4426"/>
        <item h="1" x="452"/>
        <item h="1" x="1182"/>
        <item h="1" x="4816"/>
        <item h="1" x="1957"/>
        <item h="1" x="962"/>
        <item h="1" x="1675"/>
        <item h="1" x="1437"/>
        <item h="1" x="5426"/>
        <item h="1" x="3565"/>
        <item h="1" x="4961"/>
        <item h="1" x="1329"/>
        <item h="1" x="4257"/>
        <item h="1" x="1986"/>
        <item h="1" x="4252"/>
        <item h="1" x="3346"/>
        <item h="1" x="4016"/>
        <item h="1" x="2075"/>
        <item h="1" x="982"/>
        <item h="1" x="2286"/>
        <item h="1" x="2392"/>
        <item h="1" x="1770"/>
        <item h="1" x="559"/>
        <item h="1" x="3676"/>
        <item h="1" x="3079"/>
        <item h="1" x="4508"/>
        <item h="1" x="1798"/>
        <item h="1" x="4638"/>
        <item h="1" x="4021"/>
        <item h="1" x="220"/>
        <item h="1" x="3305"/>
        <item h="1" x="1499"/>
        <item h="1" x="940"/>
        <item h="1" x="1926"/>
        <item h="1" x="3058"/>
        <item h="1" x="1239"/>
        <item h="1" x="3245"/>
        <item h="1" x="1336"/>
        <item h="1" x="3077"/>
        <item h="1" x="290"/>
        <item h="1" x="2402"/>
        <item h="1" x="1676"/>
        <item h="1" x="4830"/>
        <item h="1" x="3605"/>
        <item h="1" x="4833"/>
        <item h="1" x="2631"/>
        <item h="1" x="4808"/>
        <item h="1" x="3408"/>
        <item h="1" x="4013"/>
        <item h="1" x="3837"/>
        <item h="1" x="1355"/>
        <item h="1" x="2629"/>
        <item h="1" x="4968"/>
        <item h="1" x="4410"/>
        <item h="1" x="2909"/>
        <item h="1" x="3095"/>
        <item h="1" x="5054"/>
        <item h="1" x="5025"/>
        <item h="1" x="3785"/>
        <item h="1" x="4234"/>
        <item h="1" x="1760"/>
        <item h="1" x="1514"/>
        <item h="1" x="5134"/>
        <item h="1" x="898"/>
        <item h="1" x="708"/>
        <item h="1" x="3288"/>
        <item h="1" x="3006"/>
        <item h="1" x="3183"/>
        <item h="1" x="1022"/>
        <item h="1" x="4147"/>
        <item h="1" x="5205"/>
        <item h="1" x="5088"/>
        <item h="1" x="4373"/>
        <item h="1" x="3778"/>
        <item h="1" x="200"/>
        <item t="default"/>
      </items>
    </pivotField>
    <pivotField numFmtId="1" showAll="0"/>
    <pivotField numFmtId="164" showAll="0"/>
  </pivotFields>
  <rowFields count="1">
    <field x="8"/>
  </rowFields>
  <rowItems count="18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t="grand">
      <x/>
    </i>
  </rowItems>
  <colItems count="1">
    <i/>
  </colItems>
  <dataFields count="1">
    <dataField name="Number of Purchases " fld="8" subtotal="count" baseField="0" baseItem="0"/>
  </dataFields>
  <formats count="126">
    <format dxfId="145">
      <pivotArea type="all" dataOnly="0" outline="0" fieldPosition="0"/>
    </format>
    <format dxfId="144">
      <pivotArea outline="0" collapsedLevelsAreSubtotals="1" fieldPosition="0"/>
    </format>
    <format dxfId="143">
      <pivotArea field="8" type="button" dataOnly="0" labelOnly="1" outline="0" axis="axisRow" fieldPosition="0"/>
    </format>
    <format dxfId="142">
      <pivotArea dataOnly="0" labelOnly="1" fieldPosition="0">
        <references count="1">
          <reference field="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1">
      <pivotArea dataOnly="0" labelOnly="1" fieldPosition="0">
        <references count="1">
          <reference field="8"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0">
      <pivotArea dataOnly="0" labelOnly="1" fieldPosition="0">
        <references count="1">
          <reference field="8"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39">
      <pivotArea dataOnly="0" labelOnly="1" fieldPosition="0">
        <references count="1">
          <reference field="8"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8">
      <pivotArea dataOnly="0" labelOnly="1" fieldPosition="0">
        <references count="1">
          <reference field="8"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37">
      <pivotArea dataOnly="0" labelOnly="1" fieldPosition="0">
        <references count="1">
          <reference field="8"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36">
      <pivotArea dataOnly="0" labelOnly="1" fieldPosition="0">
        <references count="1">
          <reference field="8"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35">
      <pivotArea dataOnly="0" labelOnly="1" fieldPosition="0">
        <references count="1">
          <reference field="8"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34">
      <pivotArea dataOnly="0" labelOnly="1" fieldPosition="0">
        <references count="1">
          <reference field="8"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33">
      <pivotArea dataOnly="0" labelOnly="1" fieldPosition="0">
        <references count="1">
          <reference field="8"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32">
      <pivotArea dataOnly="0" labelOnly="1" fieldPosition="0">
        <references count="1">
          <reference field="8"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31">
      <pivotArea dataOnly="0" labelOnly="1" fieldPosition="0">
        <references count="1">
          <reference field="8"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30">
      <pivotArea dataOnly="0" labelOnly="1" fieldPosition="0">
        <references count="1">
          <reference field="8"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29">
      <pivotArea dataOnly="0" labelOnly="1" fieldPosition="0">
        <references count="1">
          <reference field="8"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28">
      <pivotArea dataOnly="0" labelOnly="1" fieldPosition="0">
        <references count="1">
          <reference field="8"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27">
      <pivotArea dataOnly="0" labelOnly="1" fieldPosition="0">
        <references count="1">
          <reference field="8"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26">
      <pivotArea dataOnly="0" labelOnly="1" fieldPosition="0">
        <references count="1">
          <reference field="8"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25">
      <pivotArea dataOnly="0" labelOnly="1" fieldPosition="0">
        <references count="1">
          <reference field="8"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24">
      <pivotArea dataOnly="0" labelOnly="1" fieldPosition="0">
        <references count="1">
          <reference field="8"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23">
      <pivotArea dataOnly="0" labelOnly="1" fieldPosition="0">
        <references count="1">
          <reference field="8"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22">
      <pivotArea dataOnly="0" labelOnly="1" fieldPosition="0">
        <references count="1">
          <reference field="8"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21">
      <pivotArea dataOnly="0" labelOnly="1" fieldPosition="0">
        <references count="1">
          <reference field="8"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20">
      <pivotArea dataOnly="0" labelOnly="1" fieldPosition="0">
        <references count="1">
          <reference field="8"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19">
      <pivotArea dataOnly="0" labelOnly="1" fieldPosition="0">
        <references count="1">
          <reference field="8"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18">
      <pivotArea dataOnly="0" labelOnly="1" fieldPosition="0">
        <references count="1">
          <reference field="8"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17">
      <pivotArea dataOnly="0" labelOnly="1" fieldPosition="0">
        <references count="1">
          <reference field="8"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16">
      <pivotArea dataOnly="0" labelOnly="1" fieldPosition="0">
        <references count="1">
          <reference field="8"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15">
      <pivotArea dataOnly="0" labelOnly="1" fieldPosition="0">
        <references count="1">
          <reference field="8"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14">
      <pivotArea dataOnly="0" labelOnly="1" fieldPosition="0">
        <references count="1">
          <reference field="8"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13">
      <pivotArea dataOnly="0" labelOnly="1" fieldPosition="0">
        <references count="1">
          <reference field="8"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12">
      <pivotArea dataOnly="0" labelOnly="1" fieldPosition="0">
        <references count="1">
          <reference field="8"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11">
      <pivotArea dataOnly="0" labelOnly="1" fieldPosition="0">
        <references count="1">
          <reference field="8"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10">
      <pivotArea dataOnly="0" labelOnly="1" fieldPosition="0">
        <references count="1">
          <reference field="8"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09">
      <pivotArea dataOnly="0" labelOnly="1" fieldPosition="0">
        <references count="1">
          <reference field="8"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08">
      <pivotArea dataOnly="0" labelOnly="1" fieldPosition="0">
        <references count="1">
          <reference field="8"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07">
      <pivotArea dataOnly="0" labelOnly="1" fieldPosition="0">
        <references count="1">
          <reference field="8"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06">
      <pivotArea dataOnly="0" labelOnly="1" fieldPosition="0">
        <references count="1">
          <reference field="8"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05">
      <pivotArea dataOnly="0" labelOnly="1" grandRow="1" outline="0" fieldPosition="0"/>
    </format>
    <format dxfId="104">
      <pivotArea dataOnly="0" labelOnly="1" outline="0" axis="axisValues" fieldPosition="0"/>
    </format>
    <format dxfId="103">
      <pivotArea type="all" dataOnly="0" outline="0" fieldPosition="0"/>
    </format>
    <format dxfId="102">
      <pivotArea outline="0" collapsedLevelsAreSubtotals="1" fieldPosition="0"/>
    </format>
    <format dxfId="101">
      <pivotArea field="8" type="button" dataOnly="0" labelOnly="1" outline="0" axis="axisRow" fieldPosition="0"/>
    </format>
    <format dxfId="100">
      <pivotArea dataOnly="0" labelOnly="1" fieldPosition="0">
        <references count="1">
          <reference field="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9">
      <pivotArea dataOnly="0" labelOnly="1" fieldPosition="0">
        <references count="1">
          <reference field="8"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8">
      <pivotArea dataOnly="0" labelOnly="1" fieldPosition="0">
        <references count="1">
          <reference field="8"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7">
      <pivotArea dataOnly="0" labelOnly="1" fieldPosition="0">
        <references count="1">
          <reference field="8"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6">
      <pivotArea dataOnly="0" labelOnly="1" fieldPosition="0">
        <references count="1">
          <reference field="8"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95">
      <pivotArea dataOnly="0" labelOnly="1" fieldPosition="0">
        <references count="1">
          <reference field="8"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94">
      <pivotArea dataOnly="0" labelOnly="1" fieldPosition="0">
        <references count="1">
          <reference field="8"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93">
      <pivotArea dataOnly="0" labelOnly="1" fieldPosition="0">
        <references count="1">
          <reference field="8"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2">
      <pivotArea dataOnly="0" labelOnly="1" fieldPosition="0">
        <references count="1">
          <reference field="8"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91">
      <pivotArea dataOnly="0" labelOnly="1" fieldPosition="0">
        <references count="1">
          <reference field="8"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90">
      <pivotArea dataOnly="0" labelOnly="1" fieldPosition="0">
        <references count="1">
          <reference field="8"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89">
      <pivotArea dataOnly="0" labelOnly="1" fieldPosition="0">
        <references count="1">
          <reference field="8"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88">
      <pivotArea dataOnly="0" labelOnly="1" fieldPosition="0">
        <references count="1">
          <reference field="8"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87">
      <pivotArea dataOnly="0" labelOnly="1" fieldPosition="0">
        <references count="1">
          <reference field="8"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86">
      <pivotArea dataOnly="0" labelOnly="1" fieldPosition="0">
        <references count="1">
          <reference field="8"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85">
      <pivotArea dataOnly="0" labelOnly="1" fieldPosition="0">
        <references count="1">
          <reference field="8"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84">
      <pivotArea dataOnly="0" labelOnly="1" fieldPosition="0">
        <references count="1">
          <reference field="8"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83">
      <pivotArea dataOnly="0" labelOnly="1" fieldPosition="0">
        <references count="1">
          <reference field="8"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82">
      <pivotArea dataOnly="0" labelOnly="1" fieldPosition="0">
        <references count="1">
          <reference field="8"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81">
      <pivotArea dataOnly="0" labelOnly="1" fieldPosition="0">
        <references count="1">
          <reference field="8"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80">
      <pivotArea dataOnly="0" labelOnly="1" fieldPosition="0">
        <references count="1">
          <reference field="8"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79">
      <pivotArea dataOnly="0" labelOnly="1" fieldPosition="0">
        <references count="1">
          <reference field="8"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78">
      <pivotArea dataOnly="0" labelOnly="1" fieldPosition="0">
        <references count="1">
          <reference field="8"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77">
      <pivotArea dataOnly="0" labelOnly="1" fieldPosition="0">
        <references count="1">
          <reference field="8"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76">
      <pivotArea dataOnly="0" labelOnly="1" fieldPosition="0">
        <references count="1">
          <reference field="8"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75">
      <pivotArea dataOnly="0" labelOnly="1" fieldPosition="0">
        <references count="1">
          <reference field="8"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74">
      <pivotArea dataOnly="0" labelOnly="1" fieldPosition="0">
        <references count="1">
          <reference field="8"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73">
      <pivotArea dataOnly="0" labelOnly="1" fieldPosition="0">
        <references count="1">
          <reference field="8"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72">
      <pivotArea dataOnly="0" labelOnly="1" fieldPosition="0">
        <references count="1">
          <reference field="8"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71">
      <pivotArea dataOnly="0" labelOnly="1" fieldPosition="0">
        <references count="1">
          <reference field="8"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70">
      <pivotArea dataOnly="0" labelOnly="1" fieldPosition="0">
        <references count="1">
          <reference field="8"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69">
      <pivotArea dataOnly="0" labelOnly="1" fieldPosition="0">
        <references count="1">
          <reference field="8"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68">
      <pivotArea dataOnly="0" labelOnly="1" fieldPosition="0">
        <references count="1">
          <reference field="8"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67">
      <pivotArea dataOnly="0" labelOnly="1" fieldPosition="0">
        <references count="1">
          <reference field="8"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66">
      <pivotArea dataOnly="0" labelOnly="1" fieldPosition="0">
        <references count="1">
          <reference field="8"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65">
      <pivotArea dataOnly="0" labelOnly="1" fieldPosition="0">
        <references count="1">
          <reference field="8"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64">
      <pivotArea dataOnly="0" labelOnly="1" fieldPosition="0">
        <references count="1">
          <reference field="8"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63">
      <pivotArea dataOnly="0" labelOnly="1" grandRow="1" outline="0" fieldPosition="0"/>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field="8" type="button" dataOnly="0" labelOnly="1" outline="0" axis="axisRow" fieldPosition="0"/>
    </format>
    <format dxfId="58">
      <pivotArea dataOnly="0" labelOnly="1" fieldPosition="0">
        <references count="1">
          <reference field="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7">
      <pivotArea dataOnly="0" labelOnly="1" fieldPosition="0">
        <references count="1">
          <reference field="8"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6">
      <pivotArea dataOnly="0" labelOnly="1" fieldPosition="0">
        <references count="1">
          <reference field="8"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5">
      <pivotArea dataOnly="0" labelOnly="1" fieldPosition="0">
        <references count="1">
          <reference field="8"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4">
      <pivotArea dataOnly="0" labelOnly="1" fieldPosition="0">
        <references count="1">
          <reference field="8"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3">
      <pivotArea dataOnly="0" labelOnly="1" fieldPosition="0">
        <references count="1">
          <reference field="8"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2">
      <pivotArea dataOnly="0" labelOnly="1" fieldPosition="0">
        <references count="1">
          <reference field="8"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1">
      <pivotArea dataOnly="0" labelOnly="1" fieldPosition="0">
        <references count="1">
          <reference field="8"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0">
      <pivotArea dataOnly="0" labelOnly="1" fieldPosition="0">
        <references count="1">
          <reference field="8"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49">
      <pivotArea dataOnly="0" labelOnly="1" fieldPosition="0">
        <references count="1">
          <reference field="8"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48">
      <pivotArea dataOnly="0" labelOnly="1" fieldPosition="0">
        <references count="1">
          <reference field="8"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47">
      <pivotArea dataOnly="0" labelOnly="1" fieldPosition="0">
        <references count="1">
          <reference field="8"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6">
      <pivotArea dataOnly="0" labelOnly="1" fieldPosition="0">
        <references count="1">
          <reference field="8"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5">
      <pivotArea dataOnly="0" labelOnly="1" fieldPosition="0">
        <references count="1">
          <reference field="8"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44">
      <pivotArea dataOnly="0" labelOnly="1" fieldPosition="0">
        <references count="1">
          <reference field="8"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43">
      <pivotArea dataOnly="0" labelOnly="1" fieldPosition="0">
        <references count="1">
          <reference field="8"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42">
      <pivotArea dataOnly="0" labelOnly="1" fieldPosition="0">
        <references count="1">
          <reference field="8"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41">
      <pivotArea dataOnly="0" labelOnly="1" fieldPosition="0">
        <references count="1">
          <reference field="8"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40">
      <pivotArea dataOnly="0" labelOnly="1" fieldPosition="0">
        <references count="1">
          <reference field="8"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9">
      <pivotArea dataOnly="0" labelOnly="1" fieldPosition="0">
        <references count="1">
          <reference field="8"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8">
      <pivotArea dataOnly="0" labelOnly="1" fieldPosition="0">
        <references count="1">
          <reference field="8"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7">
      <pivotArea dataOnly="0" labelOnly="1" fieldPosition="0">
        <references count="1">
          <reference field="8"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6">
      <pivotArea dataOnly="0" labelOnly="1" fieldPosition="0">
        <references count="1">
          <reference field="8"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5">
      <pivotArea dataOnly="0" labelOnly="1" fieldPosition="0">
        <references count="1">
          <reference field="8"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4">
      <pivotArea dataOnly="0" labelOnly="1" fieldPosition="0">
        <references count="1">
          <reference field="8"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3">
      <pivotArea dataOnly="0" labelOnly="1" fieldPosition="0">
        <references count="1">
          <reference field="8"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2">
      <pivotArea dataOnly="0" labelOnly="1" fieldPosition="0">
        <references count="1">
          <reference field="8"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1">
      <pivotArea dataOnly="0" labelOnly="1" fieldPosition="0">
        <references count="1">
          <reference field="8"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0">
      <pivotArea dataOnly="0" labelOnly="1" fieldPosition="0">
        <references count="1">
          <reference field="8"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9">
      <pivotArea dataOnly="0" labelOnly="1" fieldPosition="0">
        <references count="1">
          <reference field="8"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28">
      <pivotArea dataOnly="0" labelOnly="1" fieldPosition="0">
        <references count="1">
          <reference field="8"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7">
      <pivotArea dataOnly="0" labelOnly="1" fieldPosition="0">
        <references count="1">
          <reference field="8"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6">
      <pivotArea dataOnly="0" labelOnly="1" fieldPosition="0">
        <references count="1">
          <reference field="8"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5">
      <pivotArea dataOnly="0" labelOnly="1" fieldPosition="0">
        <references count="1">
          <reference field="8"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4">
      <pivotArea dataOnly="0" labelOnly="1" fieldPosition="0">
        <references count="1">
          <reference field="8"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3">
      <pivotArea dataOnly="0" labelOnly="1" fieldPosition="0">
        <references count="1">
          <reference field="8"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2">
      <pivotArea dataOnly="0" labelOnly="1" fieldPosition="0">
        <references count="1">
          <reference field="8"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1">
      <pivotArea dataOnly="0" labelOnly="1" grandRow="1" outline="0" fieldPosition="0"/>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0185B6-0C28-4933-88BB-A10B679F0B39}"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F37:G87" firstHeaderRow="1" firstDataRow="1" firstDataCol="1"/>
  <pivotFields count="12">
    <pivotField showAll="0"/>
    <pivotField numFmtId="14" showAll="0"/>
    <pivotField numFmtId="1" showAll="0"/>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4" showAll="0"/>
    <pivotField numFmtId="1" showAll="0"/>
    <pivotField numFmtId="164" showAll="0"/>
  </pivotFields>
  <rowFields count="1">
    <field x="5"/>
  </rowFields>
  <rowItems count="50">
    <i>
      <x v="48"/>
    </i>
    <i>
      <x v="43"/>
    </i>
    <i>
      <x v="26"/>
    </i>
    <i>
      <x v="37"/>
    </i>
    <i>
      <x v="24"/>
    </i>
    <i>
      <x v="12"/>
    </i>
    <i>
      <x v="23"/>
    </i>
    <i>
      <x v="21"/>
    </i>
    <i>
      <x/>
    </i>
    <i>
      <x v="44"/>
    </i>
    <i>
      <x v="46"/>
    </i>
    <i>
      <x v="20"/>
    </i>
    <i>
      <x v="34"/>
    </i>
    <i>
      <x v="47"/>
    </i>
    <i>
      <x v="7"/>
    </i>
    <i>
      <x v="6"/>
    </i>
    <i>
      <x v="30"/>
    </i>
    <i>
      <x v="28"/>
    </i>
    <i>
      <x v="45"/>
    </i>
    <i>
      <x v="27"/>
    </i>
    <i>
      <x v="9"/>
    </i>
    <i>
      <x v="15"/>
    </i>
    <i>
      <x v="8"/>
    </i>
    <i>
      <x v="3"/>
    </i>
    <i>
      <x v="18"/>
    </i>
    <i>
      <x v="31"/>
    </i>
    <i>
      <x v="16"/>
    </i>
    <i>
      <x v="19"/>
    </i>
    <i>
      <x v="42"/>
    </i>
    <i>
      <x v="10"/>
    </i>
    <i>
      <x v="22"/>
    </i>
    <i>
      <x v="38"/>
    </i>
    <i>
      <x v="36"/>
    </i>
    <i>
      <x v="25"/>
    </i>
    <i>
      <x v="2"/>
    </i>
    <i>
      <x v="4"/>
    </i>
    <i>
      <x v="41"/>
    </i>
    <i>
      <x v="40"/>
    </i>
    <i>
      <x v="33"/>
    </i>
    <i>
      <x v="5"/>
    </i>
    <i>
      <x v="11"/>
    </i>
    <i>
      <x v="17"/>
    </i>
    <i>
      <x v="1"/>
    </i>
    <i>
      <x v="13"/>
    </i>
    <i>
      <x v="35"/>
    </i>
    <i>
      <x v="32"/>
    </i>
    <i>
      <x v="29"/>
    </i>
    <i>
      <x v="14"/>
    </i>
    <i>
      <x v="39"/>
    </i>
    <i t="grand">
      <x/>
    </i>
  </rowItems>
  <colItems count="1">
    <i/>
  </colItems>
  <dataFields count="1">
    <dataField name="Average of Sales" fld="9" subtotal="average" baseField="0" baseItem="0" numFmtId="164"/>
  </dataFields>
  <formats count="18">
    <format dxfId="163">
      <pivotArea type="all" dataOnly="0" outline="0" fieldPosition="0"/>
    </format>
    <format dxfId="162">
      <pivotArea outline="0" collapsedLevelsAreSubtotals="1" fieldPosition="0"/>
    </format>
    <format dxfId="161">
      <pivotArea field="5" type="button" dataOnly="0" labelOnly="1" outline="0" axis="axisRow" fieldPosition="0"/>
    </format>
    <format dxfId="160">
      <pivotArea dataOnly="0" labelOnly="1" fieldPosition="0">
        <references count="1">
          <reference field="5" count="0"/>
        </references>
      </pivotArea>
    </format>
    <format dxfId="159">
      <pivotArea dataOnly="0" labelOnly="1" grandRow="1" outline="0" fieldPosition="0"/>
    </format>
    <format dxfId="158">
      <pivotArea dataOnly="0" labelOnly="1" outline="0" axis="axisValues" fieldPosition="0"/>
    </format>
    <format dxfId="157">
      <pivotArea type="all" dataOnly="0" outline="0" fieldPosition="0"/>
    </format>
    <format dxfId="156">
      <pivotArea outline="0" collapsedLevelsAreSubtotals="1" fieldPosition="0"/>
    </format>
    <format dxfId="155">
      <pivotArea field="5" type="button" dataOnly="0" labelOnly="1" outline="0" axis="axisRow" fieldPosition="0"/>
    </format>
    <format dxfId="154">
      <pivotArea dataOnly="0" labelOnly="1" fieldPosition="0">
        <references count="1">
          <reference field="5" count="0"/>
        </references>
      </pivotArea>
    </format>
    <format dxfId="153">
      <pivotArea dataOnly="0" labelOnly="1" grandRow="1" outline="0" fieldPosition="0"/>
    </format>
    <format dxfId="152">
      <pivotArea dataOnly="0" labelOnly="1" outline="0" axis="axisValues" fieldPosition="0"/>
    </format>
    <format dxfId="151">
      <pivotArea type="all" dataOnly="0" outline="0" fieldPosition="0"/>
    </format>
    <format dxfId="150">
      <pivotArea outline="0" collapsedLevelsAreSubtotals="1" fieldPosition="0"/>
    </format>
    <format dxfId="149">
      <pivotArea field="5" type="button" dataOnly="0" labelOnly="1" outline="0" axis="axisRow" fieldPosition="0"/>
    </format>
    <format dxfId="148">
      <pivotArea dataOnly="0" labelOnly="1" fieldPosition="0">
        <references count="1">
          <reference field="5" count="0"/>
        </references>
      </pivotArea>
    </format>
    <format dxfId="147">
      <pivotArea dataOnly="0" labelOnly="1" grandRow="1" outline="0" fieldPosition="0"/>
    </format>
    <format dxfId="1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3CC596-1492-467E-8C98-990A20432FC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A3:B7" firstHeaderRow="1" firstDataRow="1" firstDataCol="1"/>
  <pivotFields count="12">
    <pivotField showAll="0"/>
    <pivotField numFmtId="14" showAll="0"/>
    <pivotField numFmtId="1" showAll="0"/>
    <pivotField numFmtId="1" showAll="0"/>
    <pivotField showAll="0"/>
    <pivotField showAll="0"/>
    <pivotField axis="axisRow" showAll="0">
      <items count="4">
        <item x="1"/>
        <item x="0"/>
        <item x="2"/>
        <item t="default"/>
      </items>
    </pivotField>
    <pivotField showAll="0"/>
    <pivotField showAll="0"/>
    <pivotField dataField="1" numFmtId="164" showAll="0"/>
    <pivotField numFmtId="1" showAll="0"/>
    <pivotField numFmtId="164" showAll="0"/>
  </pivotFields>
  <rowFields count="1">
    <field x="6"/>
  </rowFields>
  <rowItems count="4">
    <i>
      <x/>
    </i>
    <i>
      <x v="1"/>
    </i>
    <i>
      <x v="2"/>
    </i>
    <i t="grand">
      <x/>
    </i>
  </rowItems>
  <colItems count="1">
    <i/>
  </colItems>
  <dataFields count="1">
    <dataField name="Sum of Sales" fld="9" baseField="0" baseItem="0" numFmtId="164"/>
  </dataFields>
  <formats count="18">
    <format dxfId="181">
      <pivotArea type="all" dataOnly="0" outline="0" fieldPosition="0"/>
    </format>
    <format dxfId="180">
      <pivotArea outline="0" collapsedLevelsAreSubtotals="1" fieldPosition="0"/>
    </format>
    <format dxfId="179">
      <pivotArea field="6" type="button" dataOnly="0" labelOnly="1" outline="0" axis="axisRow" fieldPosition="0"/>
    </format>
    <format dxfId="178">
      <pivotArea dataOnly="0" labelOnly="1" fieldPosition="0">
        <references count="1">
          <reference field="6" count="0"/>
        </references>
      </pivotArea>
    </format>
    <format dxfId="177">
      <pivotArea dataOnly="0" labelOnly="1" grandRow="1" outline="0" fieldPosition="0"/>
    </format>
    <format dxfId="176">
      <pivotArea dataOnly="0" labelOnly="1" outline="0" axis="axisValues" fieldPosition="0"/>
    </format>
    <format dxfId="175">
      <pivotArea type="all" dataOnly="0" outline="0" fieldPosition="0"/>
    </format>
    <format dxfId="174">
      <pivotArea outline="0" collapsedLevelsAreSubtotals="1"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grandRow="1" outline="0" fieldPosition="0"/>
    </format>
    <format dxfId="170">
      <pivotArea dataOnly="0" labelOnly="1" outline="0" axis="axisValues" fieldPosition="0"/>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grandRow="1" outline="0" fieldPosition="0"/>
    </format>
    <format dxfId="164">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E55ED5-45AD-4F14-A4A1-F6DDBA2EE2A4}"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6">
  <location ref="A3:B15" firstHeaderRow="1" firstDataRow="1" firstDataCol="1"/>
  <pivotFields count="12">
    <pivotField showAll="0"/>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Sales" fld="9" baseField="0" baseItem="0"/>
  </dataFields>
  <formats count="5">
    <format dxfId="19">
      <pivotArea type="all" dataOnly="0" outline="0" fieldPosition="0"/>
    </format>
    <format dxfId="18">
      <pivotArea outline="0" collapsedLevelsAreSubtotals="1" fieldPosition="0"/>
    </format>
    <format dxfId="17">
      <pivotArea field="3" type="button" dataOnly="0" labelOnly="1" outline="0" axis="axisRow" fieldPosition="0"/>
    </format>
    <format dxfId="16">
      <pivotArea dataOnly="0" labelOnly="1" fieldPosition="0">
        <references count="1">
          <reference field="3" count="0"/>
        </references>
      </pivotArea>
    </format>
    <format dxfId="15">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02AA98-54E5-4A94-A6C3-F1A1C9C38886}"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2">
    <pivotField showAll="0"/>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4"/>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588AF9-C1EA-461B-94C5-6AAD6B930B37}"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9" firstHeaderRow="1" firstDataRow="1" firstDataCol="1"/>
  <pivotFields count="12">
    <pivotField showAll="0"/>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5"/>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rowItems>
  <colItems count="1">
    <i/>
  </colItems>
  <dataFields count="1">
    <dataField name="Sum of Sales" fld="9" baseField="0" baseItem="0"/>
  </dataFields>
  <formats count="6">
    <format dxfId="14">
      <pivotArea field="5" type="button" dataOnly="0" labelOnly="1" outline="0" axis="axisRow" fieldPosition="0"/>
    </format>
    <format dxfId="13">
      <pivotArea dataOnly="0" labelOnly="1" outline="0" axis="axisValues" fieldPosition="0"/>
    </format>
    <format dxfId="12">
      <pivotArea field="5" type="button" dataOnly="0" labelOnly="1" outline="0" axis="axisRow" fieldPosition="0"/>
    </format>
    <format dxfId="11">
      <pivotArea dataOnly="0" labelOnly="1" outline="0" axis="axisValues" fieldPosition="0"/>
    </format>
    <format dxfId="10">
      <pivotArea outline="0" collapsedLevelsAreSubtotals="1" fieldPosition="0"/>
    </format>
    <format dxfId="9">
      <pivotArea dataOnly="0" labelOnly="1" fieldPosition="0">
        <references count="1">
          <reference field="5" count="4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A2ED87-3E0A-4464-A8C0-7EE8A50CAF9C}"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E2:F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145E93-2D4A-4583-9FD4-3342660734EB}" name="PivotTable1" cacheId="1" applyNumberFormats="0" applyBorderFormats="0" applyFontFormats="0" applyPatternFormats="0" applyAlignmentFormats="0" applyWidthHeightFormats="1" dataCaption="ערכים" updatedVersion="8" minRefreshableVersion="3" useAutoFormatting="1" itemPrintTitles="1" createdVersion="8" indent="0" outline="1" outlineData="1" multipleFieldFilters="0" chartFormat="1">
  <location ref="A3:C53" firstHeaderRow="0" firstDataRow="1" firstDataCol="1"/>
  <pivotFields count="12">
    <pivotField showAll="0"/>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dataField="1" numFmtId="1" showAll="0"/>
    <pivotField numFmtId="2" showAll="0"/>
  </pivotFields>
  <rowFields count="1">
    <field x="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סכום של Sales" fld="9" baseField="0" baseItem="0" numFmtId="2"/>
    <dataField name="סכום של Quantity" fld="10"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2660CFF-652B-406C-92BD-224AFDEAACA1}" autoFormatId="16" applyNumberFormats="0" applyBorderFormats="0" applyFontFormats="0" applyPatternFormats="0" applyAlignmentFormats="0" applyWidthHeightFormats="0">
  <queryTableRefresh nextId="8">
    <queryTableFields count="7">
      <queryTableField id="1" name="State" tableColumnId="1"/>
      <queryTableField id="2" name="Year" tableColumnId="2"/>
      <queryTableField id="3" name="Recycling Rate (%)" tableColumnId="3"/>
      <queryTableField id="4" name="Recycled Furniture (units)" tableColumnId="4"/>
      <queryTableField id="5" name="Leader Involvement (1-10)" tableColumnId="5"/>
      <queryTableField id="6" name="Policy Score (1-5)" tableColumnId="6"/>
      <queryTableField id="7" name="Recycled Materials (tons)"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0FB4A8A-B520-4009-9AAD-4286BB05D5FD}" sourceName="Year">
  <pivotTables>
    <pivotTable tabId="4" name="PivotTable7"/>
  </pivotTables>
  <data>
    <tabular pivotCacheId="438792749">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8CA42F1-1C78-45F2-B3FF-E6D780C565D4}" sourceName="Category">
  <pivotTables>
    <pivotTable tabId="6" name="PivotTable11"/>
  </pivotTables>
  <data>
    <tabular pivotCacheId="438792749">
      <items count="3">
        <i x="1"/>
        <i x="0"/>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9A850515-615C-4CAF-84D3-BD36CC9A752B}" sourceName="Product Name">
  <data>
    <tabular pivotCacheId="119897084">
      <items count="1850">
        <i x="1830" s="1"/>
        <i x="1531" s="1"/>
        <i x="1658" s="1"/>
        <i x="858" s="1"/>
        <i x="474" s="1"/>
        <i x="920" s="1"/>
        <i x="1610" s="1"/>
        <i x="1493" s="1"/>
        <i x="425" s="1"/>
        <i x="1067" s="1"/>
        <i x="337" s="1"/>
        <i x="1113" s="1"/>
        <i x="1747" s="1"/>
        <i x="355" s="1"/>
        <i x="954" s="1"/>
        <i x="408" s="1"/>
        <i x="24" s="1"/>
        <i x="133" s="1"/>
        <i x="1251" s="1"/>
        <i x="1668" s="1"/>
        <i x="804" s="1"/>
        <i x="457" s="1"/>
        <i x="1601" s="1"/>
        <i x="1069" s="1"/>
        <i x="1290" s="1"/>
        <i x="769" s="1"/>
        <i x="1311" s="1"/>
        <i x="1624" s="1"/>
        <i x="29" s="1"/>
        <i x="1027" s="1"/>
        <i x="1746" s="1"/>
        <i x="568" s="1"/>
        <i x="86" s="1"/>
        <i x="1529" s="1"/>
        <i x="878" s="1"/>
        <i x="406" s="1"/>
        <i x="1284" s="1"/>
        <i x="460" s="1"/>
        <i x="639" s="1"/>
        <i x="1411" s="1"/>
        <i x="299" s="1"/>
        <i x="648" s="1"/>
        <i x="583" s="1"/>
        <i x="345" s="1"/>
        <i x="613" s="1"/>
        <i x="1088" s="1"/>
        <i x="999" s="1"/>
        <i x="15" s="1"/>
        <i x="1849" s="1"/>
        <i x="595" s="1"/>
        <i x="779" s="1"/>
        <i x="1750" s="1"/>
        <i x="1019" s="1"/>
        <i x="90" s="1"/>
        <i x="596" s="1"/>
        <i x="343" s="1"/>
        <i x="832" s="1"/>
        <i x="51" s="1"/>
        <i x="374" s="1"/>
        <i x="1129" s="1"/>
        <i x="797" s="1"/>
        <i x="1693" s="1"/>
        <i x="700" s="1"/>
        <i x="882" s="1"/>
        <i x="699" s="1"/>
        <i x="680" s="1"/>
        <i x="816" s="1"/>
        <i x="701" s="1"/>
        <i x="333" s="1"/>
        <i x="331" s="1"/>
        <i x="949" s="1"/>
        <i x="1342" s="1"/>
        <i x="654" s="1"/>
        <i x="777" s="1"/>
        <i x="388" s="1"/>
        <i x="1268" s="1"/>
        <i x="139" s="1"/>
        <i x="1501" s="1"/>
        <i x="930" s="1"/>
        <i x="532" s="1"/>
        <i x="714" s="1"/>
        <i x="472" s="1"/>
        <i x="1745" s="1"/>
        <i x="1183" s="1"/>
        <i x="719" s="1"/>
        <i x="622" s="1"/>
        <i x="1006" s="1"/>
        <i x="1452" s="1"/>
        <i x="724" s="1"/>
        <i x="817" s="1"/>
        <i x="533" s="1"/>
        <i x="367" s="1"/>
        <i x="1589" s="1"/>
        <i x="663" s="1"/>
        <i x="1243" s="1"/>
        <i x="903" s="1"/>
        <i x="452" s="1"/>
        <i x="416" s="1"/>
        <i x="1039" s="1"/>
        <i x="986" s="1"/>
        <i x="272" s="1"/>
        <i x="458" s="1"/>
        <i x="1543" s="1"/>
        <i x="1376" s="1"/>
        <i x="961" s="1"/>
        <i x="800" s="1"/>
        <i x="261" s="1"/>
        <i x="557" s="1"/>
        <i x="790" s="1"/>
        <i x="590" s="1"/>
        <i x="320" s="1"/>
        <i x="678" s="1"/>
        <i x="1187" s="1"/>
        <i x="1739" s="1"/>
        <i x="1156" s="1"/>
        <i x="239" s="1"/>
        <i x="110" s="1"/>
        <i x="776" s="1"/>
        <i x="60" s="1"/>
        <i x="1538" s="1"/>
        <i x="12" s="1"/>
        <i x="798" s="1"/>
        <i x="462" s="1"/>
        <i x="1292" s="1"/>
        <i x="1541" s="1"/>
        <i x="208" s="1"/>
        <i x="1042" s="1"/>
        <i x="1660" s="1"/>
        <i x="988" s="1"/>
        <i x="1287" s="1"/>
        <i x="1399" s="1"/>
        <i x="443" s="1"/>
        <i x="1468" s="1"/>
        <i x="772" s="1"/>
        <i x="420" s="1"/>
        <i x="1220" s="1"/>
        <i x="1605" s="1"/>
        <i x="1631" s="1"/>
        <i x="1482" s="1"/>
        <i x="1291" s="1"/>
        <i x="1241" s="1"/>
        <i x="1051" s="1"/>
        <i x="1570" s="1"/>
        <i x="402" s="1"/>
        <i x="43" s="1"/>
        <i x="628" s="1"/>
        <i x="1147" s="1"/>
        <i x="1736" s="1"/>
        <i x="126" s="1"/>
        <i x="1436" s="1"/>
        <i x="1144" s="1"/>
        <i x="1133" s="1"/>
        <i x="674" s="1"/>
        <i x="308" s="1"/>
        <i x="1492" s="1"/>
        <i x="80" s="1"/>
        <i x="35" s="1"/>
        <i x="338" s="1"/>
        <i x="87" s="1"/>
        <i x="1749" s="1"/>
        <i x="770" s="1"/>
        <i x="305" s="1"/>
        <i x="231" s="1"/>
        <i x="1432" s="1"/>
        <i x="318" s="1"/>
        <i x="825" s="1"/>
        <i x="1647" s="1"/>
        <i x="1028" s="1"/>
        <i x="1205" s="1"/>
        <i x="1248" s="1"/>
        <i x="1718" s="1"/>
        <i x="1178" s="1"/>
        <i x="1578" s="1"/>
        <i x="1619" s="1"/>
        <i x="1775" s="1"/>
        <i x="942" s="1"/>
        <i x="1410" s="1"/>
        <i x="594" s="1"/>
        <i x="956" s="1"/>
        <i x="1655" s="1"/>
        <i x="1454" s="1"/>
        <i x="983" s="1"/>
        <i x="218" s="1"/>
        <i x="1199" s="1"/>
        <i x="1735" s="1"/>
        <i x="315" s="1"/>
        <i x="897" s="1"/>
        <i x="85" s="1"/>
        <i x="360" s="1"/>
        <i x="18" s="1"/>
        <i x="95" s="1"/>
        <i x="1741" s="1"/>
        <i x="634" s="1"/>
        <i x="1323" s="1"/>
        <i x="1165" s="1"/>
        <i x="348" s="1"/>
        <i x="1101" s="1"/>
        <i x="564" s="1"/>
        <i x="236" s="1"/>
        <i x="1374" s="1"/>
        <i x="206" s="1"/>
        <i x="1676" s="1"/>
        <i x="685" s="1"/>
        <i x="131" s="1"/>
        <i x="1680" s="1"/>
        <i x="1612" s="1"/>
        <i x="1731" s="1"/>
        <i x="849" s="1"/>
        <i x="1809" s="1"/>
        <i x="1433" s="1"/>
        <i x="1225" s="1"/>
        <i x="198" s="1"/>
        <i x="1678" s="1"/>
        <i x="1476" s="1"/>
        <i x="210" s="1"/>
        <i x="380" s="1"/>
        <i x="1518" s="1"/>
        <i x="1" s="1"/>
        <i x="1116" s="1"/>
        <i x="821" s="1"/>
        <i x="1491" s="1"/>
        <i x="1459" s="1"/>
        <i x="912" s="1"/>
        <i x="465" s="1"/>
        <i x="569" s="1"/>
        <i x="1738" s="1"/>
        <i x="553" s="1"/>
        <i x="1786" s="1"/>
        <i x="260" s="1"/>
        <i x="913" s="1"/>
        <i x="1092" s="1"/>
        <i x="1090" s="1"/>
        <i x="1096" s="1"/>
        <i x="396" s="1"/>
        <i x="1149" s="1"/>
        <i x="872" s="1"/>
        <i x="549" s="1"/>
        <i x="362" s="1"/>
        <i x="82" s="1"/>
        <i x="1649" s="1"/>
        <i x="950" s="1"/>
        <i x="881" s="1"/>
        <i x="349" s="1"/>
        <i x="88" s="1"/>
        <i x="191" s="1"/>
        <i x="970" s="1"/>
        <i x="1198" s="1"/>
        <i x="706" s="1"/>
        <i x="405" s="1"/>
        <i x="1016" s="1"/>
        <i x="4" s="1"/>
        <i x="159" s="1"/>
        <i x="867" s="1"/>
        <i x="1717" s="1"/>
        <i x="1263" s="1"/>
        <i x="566" s="1"/>
        <i x="248" s="1"/>
        <i x="778" s="1"/>
        <i x="31" s="1"/>
        <i x="263" s="1"/>
        <i x="176" s="1"/>
        <i x="1593" s="1"/>
        <i x="824" s="1"/>
        <i x="496" s="1"/>
        <i x="1513" s="1"/>
        <i x="775" s="1"/>
        <i x="1508" s="1"/>
        <i x="245" s="1"/>
        <i x="876" s="1"/>
        <i x="516" s="1"/>
        <i x="287" s="1"/>
        <i x="1005" s="1"/>
        <i x="1015" s="1"/>
        <i x="742" s="1"/>
        <i x="1229" s="1"/>
        <i x="1371" s="1"/>
        <i x="752" s="1"/>
        <i x="178" s="1"/>
        <i x="71" s="1"/>
        <i x="1321" s="1"/>
        <i x="593" s="1"/>
        <i x="1733" s="1"/>
        <i x="1471" s="1"/>
        <i x="627" s="1"/>
        <i x="1532" s="1"/>
        <i x="1217" s="1"/>
        <i x="188" s="1"/>
        <i x="587" s="1"/>
        <i x="1642" s="1"/>
        <i x="1181" s="1"/>
        <i x="103" s="1"/>
        <i x="879" s="1"/>
        <i x="1799" s="1"/>
        <i x="1814" s="1"/>
        <i x="484" s="1"/>
        <i x="991" s="1"/>
        <i x="316" s="1"/>
        <i x="1173" s="1"/>
        <i x="1743" s="1"/>
        <i x="1771" s="1"/>
        <i x="1639" s="1"/>
        <i x="1648" s="1"/>
        <i x="1784" s="1"/>
        <i x="1167" s="1"/>
        <i x="1153" s="1"/>
        <i x="1456" s="1"/>
        <i x="774" s="1"/>
        <i x="1638" s="1"/>
        <i x="384" s="1"/>
        <i x="296" s="1"/>
        <i x="490" s="1"/>
        <i x="1036" s="1"/>
        <i x="134" s="1"/>
        <i x="1053" s="1"/>
        <i x="931" s="1"/>
        <i x="125" s="1"/>
        <i x="582" s="1"/>
        <i x="476" s="1"/>
        <i x="342" s="1"/>
        <i x="397" s="1"/>
        <i x="543" s="1"/>
        <i x="224" s="1"/>
        <i x="780" s="1"/>
        <i x="136" s="1"/>
        <i x="1697" s="1"/>
        <i x="293" s="1"/>
        <i x="1540" s="1"/>
        <i x="1223" s="1"/>
        <i x="202" s="1"/>
        <i x="1354" s="1"/>
        <i x="319" s="1"/>
        <i x="203" s="1"/>
        <i x="667" s="1"/>
        <i x="1123" s="1"/>
        <i x="174" s="1"/>
        <i x="792" s="1"/>
        <i x="1239" s="1"/>
        <i x="121" s="1"/>
        <i x="1545" s="1"/>
        <i x="696" s="1"/>
        <i x="347" s="1"/>
        <i x="1721" s="1"/>
        <i x="1494" s="1"/>
        <i x="1109" s="1"/>
        <i x="904" s="1"/>
        <i x="487" s="1"/>
        <i x="840" s="1"/>
        <i x="498" s="1"/>
        <i x="1728" s="1"/>
        <i x="864" s="1"/>
        <i x="1218" s="1"/>
        <i x="1819" s="1"/>
        <i x="1435" s="1"/>
        <i x="1256" s="1"/>
        <i x="1473" s="1"/>
        <i x="1024" s="1"/>
        <i x="456" s="1"/>
        <i x="286" s="1"/>
        <i x="666" s="1"/>
        <i x="1398" s="1"/>
        <i x="755" s="1"/>
        <i x="151" s="1"/>
        <i x="1192" s="1"/>
        <i x="651" s="1"/>
        <i x="1060" s="1"/>
        <i x="652" s="1"/>
        <i x="1629" s="1"/>
        <i x="1091" s="1"/>
        <i x="748" s="1"/>
        <i x="177" s="1"/>
        <i x="1525" s="1"/>
        <i x="359" s="1"/>
        <i x="1720" s="1"/>
        <i x="22" s="1"/>
        <i x="1813" s="1"/>
        <i x="698" s="1"/>
        <i x="233" s="1"/>
        <i x="328" s="1"/>
        <i x="1049" s="1"/>
        <i x="1600" s="1"/>
        <i x="1831" s="1"/>
        <i x="1505" s="1"/>
        <i x="1706" s="1"/>
        <i x="194" s="1"/>
        <i x="1408" s="1"/>
        <i x="1848" s="1"/>
        <i x="1662" s="1"/>
        <i x="1590" s="1"/>
        <i x="1763" s="1"/>
        <i x="1671" s="1"/>
        <i x="1419" s="1"/>
        <i x="851" s="1"/>
        <i x="283" s="1"/>
        <i x="1659" s="1"/>
        <i x="212" s="1"/>
        <i x="323" s="1"/>
        <i x="1707" s="1"/>
        <i x="1796" s="1"/>
        <i x="1696" s="1"/>
        <i x="559" s="1"/>
        <i x="992" s="1"/>
        <i x="1308" s="1"/>
        <i x="1252" s="1"/>
        <i x="856" s="1"/>
        <i x="1537" s="1"/>
        <i x="1134" s="1"/>
        <i x="1154" s="1"/>
        <i x="997" s="1"/>
        <i x="1430" s="1"/>
        <i x="547" s="1"/>
        <i x="1550" s="1"/>
        <i x="130" s="1"/>
        <i x="544" s="1"/>
        <i x="592" s="1"/>
        <i x="1296" s="1"/>
        <i x="1802" s="1"/>
        <i x="144" s="1"/>
        <i x="161" s="1"/>
        <i x="1554" s="1"/>
        <i x="351" s="1"/>
        <i x="621" s="1"/>
        <i x="145" s="1"/>
        <i x="1770" s="1"/>
        <i x="1161" s="1"/>
        <i x="473" s="1"/>
        <i x="232" s="1"/>
        <i x="280" s="1"/>
        <i x="444" s="1"/>
        <i x="1348" s="1"/>
        <i x="1679" s="1"/>
        <i x="197" s="1"/>
        <i x="1214" s="1"/>
        <i x="1705" s="1"/>
        <i x="1818" s="1"/>
        <i x="1443" s="1"/>
        <i x="981" s="1"/>
        <i x="1603" s="1"/>
        <i x="744" s="1"/>
        <i x="1613" s="1"/>
        <i x="574" s="1"/>
        <i x="1379" s="1"/>
        <i x="567" s="1"/>
        <i x="1334" s="1"/>
        <i x="726" s="1"/>
        <i x="190" s="1"/>
        <i x="686" s="1"/>
        <i x="1158" s="1"/>
        <i x="1026" s="1"/>
        <i x="604" s="1"/>
        <i x="979" s="1"/>
        <i x="1517" s="1"/>
        <i x="1653" s="1"/>
        <i x="1095" s="1"/>
        <i x="1800" s="1"/>
        <i x="1806" s="1"/>
        <i x="822" s="1"/>
        <i x="710" s="1"/>
        <i x="1231" s="1"/>
        <i x="1405" s="1"/>
        <i x="468" s="1"/>
        <i x="104" s="1"/>
        <i x="1128" s="1"/>
        <i x="947" s="1"/>
        <i x="1807" s="1"/>
        <i x="1175" s="1"/>
        <i x="866" s="1"/>
        <i x="1076" s="1"/>
        <i x="409" s="1"/>
        <i x="1527" s="1"/>
        <i x="147" s="1"/>
        <i x="466" s="1"/>
        <i x="909" s="1"/>
        <i x="199" s="1"/>
        <i x="1559" s="1"/>
        <i x="268" s="1"/>
        <i x="1602" s="1"/>
        <i x="1843" s="1"/>
        <i x="1297" s="1"/>
        <i x="1621" s="1"/>
        <i x="193" s="1"/>
        <i x="675" s="1"/>
        <i x="863" s="1"/>
        <i x="643" s="1"/>
        <i x="34" s="1"/>
        <i x="1298" s="1"/>
        <i x="353" s="1"/>
        <i x="636" s="1"/>
        <i x="220" s="1"/>
        <i x="109" s="1"/>
        <i x="924" s="1"/>
        <i x="635" s="1"/>
        <i x="1716" s="1"/>
        <i x="1115" s="1"/>
        <i x="765" s="1"/>
        <i x="1683" s="1"/>
        <i x="1336" s="1"/>
        <i x="1634" s="1"/>
        <i x="20" s="1"/>
        <i x="211" s="1"/>
        <i x="1031" s="1"/>
        <i x="1844" s="1"/>
        <i x="847" s="1"/>
        <i x="888" s="1"/>
        <i x="809" s="1"/>
        <i x="1224" s="1"/>
        <i x="392" s="1"/>
        <i x="403" s="1"/>
        <i x="1475" s="1"/>
        <i x="1630" s="1"/>
        <i x="886" s="1"/>
        <i x="1394" s="1"/>
        <i x="489" s="1"/>
        <i x="1461" s="1"/>
        <i x="1266" s="1"/>
        <i x="1524" s="1"/>
        <i x="1170" s="1"/>
        <i x="1377" s="1"/>
        <i x="967" s="1"/>
        <i x="1280" s="1"/>
        <i x="540" s="1"/>
        <i x="491" s="1"/>
        <i x="6" s="1"/>
        <i x="72" s="1"/>
        <i x="922" s="1"/>
        <i x="385" s="1"/>
        <i x="1666" s="1"/>
        <i x="1625" s="1"/>
        <i x="1299" s="1"/>
        <i x="322" s="1"/>
        <i x="853" s="1"/>
        <i x="200" s="1"/>
        <i x="493" s="1"/>
        <i x="880" s="1"/>
        <i x="1406" s="1"/>
        <i x="483" s="1"/>
        <i x="1320" s="1"/>
        <i x="1197" s="1"/>
        <i x="371" s="1"/>
        <i x="267" s="1"/>
        <i x="222" s="1"/>
        <i x="158" s="1"/>
        <i x="1420" s="1"/>
        <i x="216" s="1"/>
        <i x="187" s="1"/>
        <i x="1190" s="1"/>
        <i x="1043" s="1"/>
        <i x="1387" s="1"/>
        <i x="1012" s="1"/>
        <i x="1084" s="1"/>
        <i x="734" s="1"/>
        <i x="1725" s="1"/>
        <i x="1756" s="1"/>
        <i x="1732" s="1"/>
        <i x="1139" s="1"/>
        <i x="1294" s="1"/>
        <i x="1401" s="1"/>
        <i x="945" s="1"/>
        <i x="195" s="1"/>
        <i x="1100" s="1"/>
        <i x="50" s="1"/>
        <i x="676" s="1"/>
        <i x="1050" s="1"/>
        <i x="1714" s="1"/>
        <i x="1055" s="1"/>
        <i x="45" s="1"/>
        <i x="169" s="1"/>
        <i x="1698" s="1"/>
        <i x="1278" s="1"/>
        <i x="1014" s="1"/>
        <i x="480" s="1"/>
        <i x="1652" s="1"/>
        <i x="977" s="1"/>
        <i x="815" s="1"/>
        <i x="49" s="1"/>
        <i x="835" s="1"/>
        <i x="1338" s="1"/>
        <i x="66" s="1"/>
        <i x="1141" s="1"/>
        <i x="691" s="1"/>
        <i x="1657" s="1"/>
        <i x="617" s="1"/>
        <i x="928" s="1"/>
        <i x="370" s="1"/>
        <i x="836" s="1"/>
        <i x="1098" s="1"/>
        <i x="1522" s="1"/>
        <i x="365" s="1"/>
        <i x="132" s="1"/>
        <i x="304" s="1"/>
        <i x="1185" s="1"/>
        <i x="1393" s="1"/>
        <i x="152" s="1"/>
        <i x="1346" s="1"/>
        <i x="1751" s="1"/>
        <i x="1622" s="1"/>
        <i x="400" s="1"/>
        <i x="428" s="1"/>
        <i x="1486" s="1"/>
        <i x="1675" s="1"/>
        <i x="1189" s="1"/>
        <i x="77" s="1"/>
        <i x="111" s="1"/>
        <i x="518" s="1"/>
        <i x="761" s="1"/>
        <i x="791" s="1"/>
        <i x="1817" s="1"/>
        <i x="1530" s="1"/>
        <i x="63" s="1"/>
        <i x="901" s="1"/>
        <i x="1277" s="1"/>
        <i x="661" s="1"/>
        <i x="1368" s="1"/>
        <i x="1551" s="1"/>
        <i x="1688" s="1"/>
        <i x="256" s="1"/>
        <i x="1200" s="1"/>
        <i x="837" s="1"/>
        <i x="492" s="1"/>
        <i x="325" s="1"/>
        <i x="192" s="1"/>
        <i x="1087" s="1"/>
        <i x="1150" s="1"/>
        <i x="1614" s="1"/>
        <i x="1307" s="1"/>
        <i x="1701" s="1"/>
        <i x="1684" s="1"/>
        <i x="1306" s="1"/>
        <i x="718" s="1"/>
        <i x="1072" s="1"/>
        <i x="810" s="1"/>
        <i x="1596" s="1"/>
        <i x="519" s="1"/>
        <i x="244" s="1"/>
        <i x="124" s="1"/>
        <i x="1567" s="1"/>
        <i x="555" s="1"/>
        <i x="53" s="1"/>
        <i x="857" s="1"/>
        <i x="363" s="1"/>
        <i x="246" s="1"/>
        <i x="1562" s="1"/>
        <i x="1062" s="1"/>
        <i x="1762" s="1"/>
        <i x="923" s="1"/>
        <i x="38" s="1"/>
        <i x="892" s="1"/>
        <i x="99" s="1"/>
        <i x="437" s="1"/>
        <i x="313" s="1"/>
        <i x="411" s="1"/>
        <i x="1030" s="1"/>
        <i x="624" s="1"/>
        <i x="1409" s="1"/>
        <i x="155" s="1"/>
        <i x="440" s="1"/>
        <i x="1536" s="1"/>
        <i x="1820" s="1"/>
        <i x="917" s="1"/>
        <i x="25" s="1"/>
        <i x="1194" s="1"/>
        <i x="379" s="1"/>
        <i x="899" s="1"/>
        <i x="672" s="1"/>
        <i x="274" s="1"/>
        <i x="1122" s="1"/>
        <i x="865" s="1"/>
        <i x="1151" s="1"/>
        <i x="1724" s="1"/>
        <i x="1340" s="1"/>
        <i x="1722" s="1"/>
        <i x="1458" s="1"/>
        <i x="1360" s="1"/>
        <i x="1310" s="1"/>
        <i x="933" s="1"/>
        <i x="1108" s="1"/>
        <i x="581" s="1"/>
        <i x="335" s="1"/>
        <i x="731" s="1"/>
        <i x="1438" s="1"/>
        <i x="455" s="1"/>
        <i x="243" s="1"/>
        <i x="1140" s="1"/>
        <i x="398" s="1"/>
        <i x="501" s="1"/>
        <i x="713" s="1"/>
        <i x="57" s="1"/>
        <i x="717" s="1"/>
        <i x="326" s="1"/>
        <i x="1391" s="1"/>
        <i x="1267" s="1"/>
        <i x="638" s="1"/>
        <i x="871" s="1"/>
        <i x="767" s="1"/>
        <i x="36" s="1"/>
        <i x="302" s="1"/>
        <i x="116" s="1"/>
        <i x="1467" s="1"/>
        <i x="361" s="1"/>
        <i x="445" s="1"/>
        <i x="637" s="1"/>
        <i x="520" s="1"/>
        <i x="213" s="1"/>
        <i x="1665" s="1"/>
        <i x="413" s="1"/>
        <i x="1664" s="1"/>
        <i x="83" s="1"/>
        <i x="542" s="1"/>
        <i x="978" s="1"/>
        <i x="3" s="1"/>
        <i x="898" s="1"/>
        <i x="39" s="1"/>
        <i x="461" s="1"/>
        <i x="1583" s="1"/>
        <i x="1356" s="1"/>
        <i x="185" s="1"/>
        <i x="962" s="1"/>
        <i x="1315" s="1"/>
        <i x="1498" s="1"/>
        <i x="171" s="1"/>
        <i x="762" s="1"/>
        <i x="1057" s="1"/>
        <i x="140" s="1"/>
        <i x="1469" s="1"/>
        <i x="522" s="1"/>
        <i x="746" s="1"/>
        <i x="10" s="1"/>
        <i x="330" s="1"/>
        <i x="1328" s="1"/>
        <i x="577" s="1"/>
        <i x="1670" s="1"/>
        <i x="61" s="1"/>
        <i x="1555" s="1"/>
        <i x="446" s="1"/>
        <i x="150" s="1"/>
        <i x="1834" s="1"/>
        <i x="1681" s="1"/>
        <i x="1022" s="1"/>
        <i x="1331" s="1"/>
        <i x="1350" s="1"/>
        <i x="1333" s="1"/>
        <i x="560" s="1"/>
        <i x="160" s="1"/>
        <i x="435" s="1"/>
        <i x="7" s="1"/>
        <i x="1627" s="1"/>
        <i x="1182" s="1"/>
        <i x="908" s="1"/>
        <i x="415" s="1"/>
        <i x="927" s="1"/>
        <i x="1828" s="1"/>
        <i x="1434" s="1"/>
        <i x="1083" s="1"/>
        <i x="1209" s="1"/>
        <i x="100" s="1"/>
        <i x="561" s="1"/>
        <i x="26" s="1"/>
        <i x="799" s="1"/>
        <i x="1082" s="1"/>
        <i x="149" s="1"/>
        <i x="354" s="1"/>
        <i x="249" s="1"/>
        <i x="1322" s="1"/>
        <i x="1166" s="1"/>
        <i x="1417" s="1"/>
        <i x="142" s="1"/>
        <i x="1004" s="1"/>
        <i x="241" s="1"/>
        <i x="796" s="1"/>
        <i x="1748" s="1"/>
        <i x="610" s="1"/>
        <i x="94" s="1"/>
        <i x="664" s="1"/>
        <i x="943" s="1"/>
        <i x="681" s="1"/>
        <i x="1238" s="1"/>
        <i x="554" s="1"/>
        <i x="874" s="1"/>
        <i x="450" s="1"/>
        <i x="1327" s="1"/>
        <i x="689" s="1"/>
        <i x="1127" s="1"/>
        <i x="442" s="1"/>
        <i x="227" s="1"/>
        <i x="584" s="1"/>
        <i x="1689" s="1"/>
        <i x="341" s="1"/>
        <i x="1641" s="1"/>
        <i x="1074" s="1"/>
        <i x="1232" s="1"/>
        <i x="1533" s="1"/>
        <i x="1168" s="1"/>
        <i x="123" s="1"/>
        <i x="427" s="1"/>
        <i x="1787" s="1"/>
        <i x="1480" s="1"/>
        <i x="1478" s="1"/>
        <i x="937" s="1"/>
        <i x="377" s="1"/>
        <i x="1816" s="1"/>
        <i x="1781" s="1"/>
        <i x="1823" s="1"/>
        <i x="165" s="1"/>
        <i x="998" s="1"/>
        <i x="921" s="1"/>
        <i x="1821" s="1"/>
        <i x="625" s="1"/>
        <i x="1155" s="1"/>
        <i x="1184" s="1"/>
        <i x="107" s="1"/>
        <i x="1073" s="1"/>
        <i x="1500" s="1"/>
        <i x="366" s="1"/>
        <i x="1344" s="1"/>
        <i x="787" s="1"/>
        <i x="52" s="1"/>
        <i x="1574" s="1"/>
        <i x="1549" s="1"/>
        <i x="629" s="1"/>
        <i x="92" s="1"/>
        <i x="848" s="1"/>
        <i x="179" s="1"/>
        <i x="1061" s="1"/>
        <i x="534" s="1"/>
        <i x="1283" s="1"/>
        <i x="1111" s="1"/>
        <i x="47" s="1"/>
        <i x="576" s="1"/>
        <i x="599" s="1"/>
        <i x="1174" s="1"/>
        <i x="230" s="1"/>
        <i x="1495" s="1"/>
        <i x="580" s="1"/>
        <i x="528" s="1"/>
        <i x="477" s="1"/>
        <i x="1633" s="1"/>
        <i x="612" s="1"/>
        <i x="668" s="1"/>
        <i x="506" s="1"/>
        <i x="494" s="1"/>
        <i x="1233" s="1"/>
        <i x="1255" s="1"/>
        <i x="395" s="1"/>
        <i x="1138" s="1"/>
        <i x="1528" s="1"/>
        <i x="433" s="1"/>
        <i x="389" s="1"/>
        <i x="957" s="1"/>
        <i x="989" s="1"/>
        <i x="1145" s="1"/>
        <i x="1604" s="1"/>
        <i x="1632" s="1"/>
        <i x="1547" s="1"/>
        <i x="453" s="1"/>
        <i x="1302" s="1"/>
        <i x="447" s="1"/>
        <i x="883" s="1"/>
        <i x="1758" s="1"/>
        <i x="1162" s="1"/>
        <i x="1794" s="1"/>
        <i x="1242" s="1"/>
        <i x="1246" s="1"/>
        <i x="936" s="1"/>
        <i x="1295" s="1"/>
        <i x="1193" s="1"/>
        <i x="656" s="1"/>
        <i x="168" s="1"/>
        <i x="1261" s="1"/>
        <i x="562" s="1"/>
        <i x="19" s="1"/>
        <i x="1143" s="1"/>
        <i x="1403" s="1"/>
        <i x="1063" s="1"/>
        <i x="1412" s="1"/>
        <i x="317" s="1"/>
        <i x="985" s="1"/>
        <i x="14" s="1"/>
        <i x="1466" s="1"/>
        <i x="1484" s="1"/>
        <i x="846" s="1"/>
        <i x="1723" s="1"/>
        <i x="1479" s="1"/>
        <i x="1797" s="1"/>
        <i x="1065" s="1"/>
        <i x="1202" s="1"/>
        <i x="504" s="1"/>
        <i x="1119" s="1"/>
        <i x="358" s="1"/>
        <i x="536" s="1"/>
        <i x="794" s="1"/>
        <i x="128" s="1"/>
        <i x="441" s="1"/>
        <i x="1795" s="1"/>
        <i x="1244" s="1"/>
        <i x="873" s="1"/>
        <i x="1644" s="1"/>
        <i x="870" s="1"/>
        <i x="8" s="1"/>
        <i x="688" s="1"/>
        <i x="81" s="1"/>
        <i x="250" s="1"/>
        <i x="417" s="1"/>
        <i x="1428" s="1"/>
        <i x="1599" s="1"/>
        <i x="1345" s="1"/>
        <i x="275" s="1"/>
        <i x="1708" s="1"/>
        <i x="1407" s="1"/>
        <i x="221" s="1"/>
        <i x="1312" s="1"/>
        <i x="789" s="1"/>
        <i x="1727" s="1"/>
        <i x="1337" s="1"/>
        <i x="1561" s="1"/>
        <i x="1281" s="1"/>
        <i x="1037" s="1"/>
        <i x="162" s="1"/>
        <i x="1114" s="1"/>
        <i x="623" s="1"/>
        <i x="1623" s="1"/>
        <i x="401" s="1"/>
        <i x="279" s="1"/>
        <i x="1207" s="1"/>
        <i x="223" s="1"/>
        <i x="915" s="1"/>
        <i x="1402" s="1"/>
        <i x="1651" s="1"/>
        <i x="240" s="1"/>
        <i x="740" s="1"/>
        <i x="170" s="1"/>
        <i x="611" s="1"/>
        <i x="764" s="1"/>
        <i x="585" s="1"/>
        <i x="1832" s="1"/>
        <i x="1276" s="1"/>
        <i x="926" s="1"/>
        <i x="1216" s="1"/>
        <i x="1553" s="1"/>
        <i x="67" s="1"/>
        <i x="1719" s="1"/>
        <i x="1118" s="1"/>
        <i x="1249" s="1"/>
        <i x="303" s="1"/>
        <i x="687" s="1"/>
        <i x="784" s="1"/>
        <i x="1585" s="1"/>
        <i x="1353" s="1"/>
        <i x="751" s="1"/>
        <i x="1386" s="1"/>
        <i x="1305" s="1"/>
        <i x="808" s="1"/>
        <i x="340" s="1"/>
        <i x="1203" s="1"/>
        <i x="820" s="1"/>
        <i x="783" s="1"/>
        <i x="1335" s="1"/>
        <i x="324" s="1"/>
        <i x="1487" s="1"/>
        <i x="1416" s="1"/>
        <i x="247" s="1"/>
        <i x="524" s="1"/>
        <i x="1470" s="1"/>
        <i x="754" s="1"/>
        <i x="1264" s="1"/>
        <i x="278" s="1"/>
        <i x="436" s="1"/>
        <i x="907" s="1"/>
        <i x="281" s="1"/>
        <i x="1822" s="1"/>
        <i x="1117" s="1"/>
        <i x="1506" s="1"/>
        <i x="1754" s="1"/>
        <i x="485" s="1"/>
        <i x="1779" s="1"/>
        <i x="1301" s="1"/>
        <i x="276" s="1"/>
        <i x="1104" s="1"/>
        <i x="877" s="1"/>
        <i x="1381" s="1"/>
        <i x="953" s="1"/>
        <i x="495" s="1"/>
        <i x="905" s="1"/>
        <i x="597" s="1"/>
        <i x="1760" s="1"/>
        <i x="424" s="1"/>
        <i x="969" s="1"/>
        <i x="1835" s="1"/>
        <i x="1582" s="1"/>
        <i x="781" s="1"/>
        <i x="1460" s="1"/>
        <i x="1753" s="1"/>
        <i x="383" s="1"/>
        <i x="1222" s="1"/>
        <i x="1572" s="1"/>
        <i x="1792" s="1"/>
        <i x="1254" s="1"/>
        <i x="376" s="1"/>
        <i x="1112" s="1"/>
        <i x="1766" s="1"/>
        <i x="1172" s="1"/>
        <i x="33" s="1"/>
        <i x="550" s="1"/>
        <i x="393" s="1"/>
        <i x="665" s="1"/>
        <i x="1552" s="1"/>
        <i x="910" s="1"/>
        <i x="1699" s="1"/>
        <i x="1464" s="1"/>
        <i x="1361" s="1"/>
        <i x="1164" s="1"/>
        <i x="1620" s="1"/>
        <i x="102" s="1"/>
        <i x="615" s="1"/>
        <i x="671" s="1"/>
        <i x="631" s="1"/>
        <i x="1526" s="1"/>
        <i x="1316" s="1"/>
        <i x="486" s="1"/>
        <i x="1569" s="1"/>
        <i x="1094" s="1"/>
        <i x="833" s="1"/>
        <i x="301" s="1"/>
        <i x="138" s="1"/>
        <i x="1769" s="1"/>
        <i x="297" s="1"/>
        <i x="265" s="1"/>
        <i x="439" s="1"/>
        <i x="785" s="1"/>
        <i x="711" s="1"/>
        <i x="941" s="1"/>
        <i x="1474" s="1"/>
        <i x="1617" s="1"/>
        <i x="1044" s="1"/>
        <i x="1542" s="1"/>
        <i x="201" s="1"/>
        <i x="1375" s="1"/>
        <i x="895" s="1"/>
        <i x="1535" s="1"/>
        <i x="975" s="1"/>
        <i x="1120" s="1"/>
        <i x="259" s="1"/>
        <i x="1013" s="1"/>
        <i x="889" s="1"/>
        <i x="1579" s="1"/>
        <i x="511" s="1"/>
        <i x="65" s="1"/>
        <i x="1521" s="1"/>
        <i x="1773" s="1"/>
        <i x="1472" s="1"/>
        <i x="1690" s="1"/>
        <i x="270" s="1"/>
        <i x="277" s="1"/>
        <i x="984" s="1"/>
        <i x="112" s="1"/>
        <i x="1597" s="1"/>
        <i x="91" s="1"/>
        <i x="747" s="1"/>
        <i x="1176" s="1"/>
        <i x="662" s="1"/>
        <i x="589" s="1"/>
        <i x="357" s="1"/>
        <i x="968" s="1"/>
        <i x="1594" s="1"/>
        <i x="606" s="1"/>
        <i x="918" s="1"/>
        <i x="884" s="1"/>
        <i x="89" s="1"/>
        <i x="885" s="1"/>
        <i x="1829" s="1"/>
        <i x="973" s="1"/>
        <i x="1827" s="1"/>
        <i x="1201" s="1"/>
        <i x="101" s="1"/>
        <i x="963" s="1"/>
        <i x="1106" s="1"/>
        <i x="786" s="1"/>
        <i x="1286" s="1"/>
        <i x="632" s="1"/>
        <i x="1003" s="1"/>
        <i x="649" s="1"/>
        <i x="17" s="1"/>
        <i x="1081" s="1"/>
        <i x="1691" s="1"/>
        <i x="1715" s="1"/>
        <i x="306" s="1"/>
        <i x="1234" s="1"/>
        <i x="521" s="1"/>
        <i x="84" s="1"/>
        <i x="0" s="1"/>
        <i x="633" s="1"/>
        <i x="1598" s="1"/>
        <i x="1548" s="1"/>
        <i x="1103" s="1"/>
        <i x="1497" s="1"/>
        <i x="1503" s="1"/>
        <i x="620" s="1"/>
        <i x="1253" s="1"/>
        <i x="1798" s="1"/>
        <i x="1575" s="1"/>
        <i x="482" s="1"/>
        <i x="1404" s="1"/>
        <i x="1440" s="1"/>
        <i x="373" s="1"/>
        <i x="463" s="1"/>
        <i x="1576" s="1"/>
        <i x="255" s="1"/>
        <i x="1502" s="1"/>
        <i x="1426" s="1"/>
        <i x="422" s="1"/>
        <i x="1782" s="1"/>
        <i x="982" s="1"/>
        <i x="1070" s="1"/>
        <i x="1805" s="1"/>
        <i x="1314" s="1"/>
        <i x="1557" s="1"/>
        <i x="552" s="1"/>
        <i x="993" s="1"/>
        <i x="1780" s="1"/>
        <i x="432" s="1"/>
        <i x="573" s="1"/>
        <i x="1581" s="1"/>
        <i x="226" s="1"/>
        <i x="1439" s="1"/>
        <i x="1163" s="1"/>
        <i x="1041" s="1"/>
        <i x="1363" s="1"/>
        <i x="16" s="1"/>
        <i x="839" s="1"/>
        <i x="312" s="1"/>
        <i x="588" s="1"/>
        <i x="1275" s="1"/>
        <i x="421" s="1"/>
        <i x="1785" s="1"/>
        <i x="262" s="1"/>
        <i x="616" s="1"/>
        <i x="806" s="1"/>
        <i x="269" s="1"/>
        <i x="481" s="1"/>
        <i x="1488" s="1"/>
        <i x="619" s="1"/>
        <i x="974" s="1"/>
        <i x="1591" s="1"/>
        <i x="46" s="1"/>
        <i x="1759" s="1"/>
        <i x="658" s="1"/>
        <i x="1650" s="1"/>
        <i x="143" s="1"/>
        <i x="1099" s="1"/>
        <i x="1169" s="1"/>
        <i x="182" s="1"/>
        <i x="609" s="1"/>
        <i x="375" s="1"/>
        <i x="1448" s="1"/>
        <i x="1618" s="1"/>
        <i x="1772" s="1"/>
        <i x="1729" s="1"/>
        <i x="859" s="1"/>
        <i x="743" s="1"/>
        <i x="514" s="1"/>
        <i x="1654" s="1"/>
        <i x="1000" s="1"/>
        <i x="1259" s="1"/>
        <i x="137" s="1"/>
        <i x="1441" s="1"/>
        <i x="344" s="1"/>
        <i x="608" s="1"/>
        <i x="1568" s="1"/>
        <i x="175" s="1"/>
        <i x="368" s="1"/>
        <i x="44" s="1"/>
        <i x="146" s="1"/>
        <i x="1628" s="1"/>
        <i x="1064" s="1"/>
        <i x="1812" s="1"/>
        <i x="510" s="1"/>
        <i x="1695" s="1"/>
        <i x="855" s="1"/>
        <i x="1227" s="1"/>
        <i x="418" s="1"/>
        <i x="707" s="1"/>
        <i x="1400" s="1"/>
        <i x="120" s="1"/>
        <i x="1318" s="1"/>
        <i x="805" s="1"/>
        <i x="1457" s="1"/>
        <i x="682" s="1"/>
        <i x="603" s="1"/>
        <i x="1514" s="1"/>
        <i x="1212" s="1"/>
        <i x="683" s="1"/>
        <i x="1317" s="1"/>
        <i x="42" s="1"/>
        <i x="1615" s="1"/>
        <i x="1423" s="1"/>
        <i x="1778" s="1"/>
        <i x="28" s="1"/>
        <i x="238" s="1"/>
        <i x="1370" s="1"/>
        <i x="469" s="1"/>
        <i x="1429" s="1"/>
        <i x="1446" s="1"/>
        <i x="1637" s="1"/>
        <i x="525" s="1"/>
        <i x="1136" s="1"/>
        <i x="1395" s="1"/>
        <i x="1609" s="1"/>
        <i x="914" s="1"/>
        <i x="940" s="1"/>
        <i x="591" s="1"/>
        <i x="215" s="1"/>
        <i x="868" s="1"/>
        <i x="1107" s="1"/>
        <i x="148" s="1"/>
        <i x="946" s="1"/>
        <i x="1078" s="1"/>
        <i x="513" s="1"/>
        <i x="500" s="1"/>
        <i x="1152" s="1"/>
        <i x="995" s="1"/>
        <i x="642" s="1"/>
        <i x="1001" s="1"/>
        <i x="364" s="1"/>
        <i x="1768" s="1"/>
        <i x="1767" s="1"/>
        <i x="508" s="1"/>
        <i x="1742" s="1"/>
        <i x="1645" s="1"/>
        <i x="1640" s="1"/>
        <i x="217" s="1"/>
        <i x="1304" s="1"/>
        <i x="1048" s="1"/>
        <i x="1339" s="1"/>
        <i x="1511" s="1"/>
        <i x="526" s="1"/>
        <i x="1847" s="1"/>
        <i x="1007" s="1"/>
        <i x="1841" s="1"/>
        <i x="1247" s="1"/>
        <i x="1341" s="1"/>
        <i x="54" s="1"/>
        <i x="1804" s="1"/>
        <i x="1694" s="1"/>
        <i x="1702" s="1"/>
        <i x="659" s="1"/>
        <i x="1121" s="1"/>
        <i x="952" s="1"/>
        <i x="771" s="1"/>
        <i x="1210" s="1"/>
        <i x="1519" s="1"/>
        <i x="156" s="1"/>
        <i x="854" s="1"/>
        <i x="527" s="1"/>
        <i x="1105" s="1"/>
        <i x="934" s="1"/>
        <i x="1755" s="1"/>
        <i x="807" s="1"/>
        <i x="1068" s="1"/>
        <i x="1056" s="1"/>
        <i x="234" s="1"/>
        <i x="1808" s="1"/>
        <i x="1710" s="1"/>
        <i x="695" s="1"/>
        <i x="1571" s="1"/>
        <i x="565" s="1"/>
        <i x="1046" s="1"/>
        <i x="893" s="1"/>
        <i x="722" s="1"/>
        <i x="1260" s="1"/>
        <i x="1034" s="1"/>
        <i x="329" s="1"/>
        <i x="1415" s="1"/>
        <i x="788" s="1"/>
        <i x="535" s="1"/>
        <i x="399" s="1"/>
        <i x="1507" s="1"/>
        <i x="1319" s="1"/>
        <i x="503" s="1"/>
        <i x="669" s="1"/>
        <i x="1146" s="1"/>
        <i x="419" s="1"/>
        <i x="438" s="1"/>
        <i x="1262" s="1"/>
        <i x="23" s="1"/>
        <i x="1208" s="1"/>
        <i x="841" s="1"/>
        <i x="980" s="1"/>
        <i x="412" s="1"/>
        <i x="958" s="1"/>
        <i x="1811" s="1"/>
        <i x="122" s="1"/>
        <i x="1059" s="1"/>
        <i x="1135" s="1"/>
        <i x="229" s="1"/>
        <i x="860" s="1"/>
        <i x="1313" s="1"/>
        <i x="803" s="1"/>
        <i x="996" s="1"/>
        <i x="523" s="1"/>
        <i x="173" s="1"/>
        <i x="570" s="1"/>
        <i x="737" s="1"/>
        <i x="1546" s="1"/>
        <i x="1836" s="1"/>
        <i x="129" s="1"/>
        <i x="793" s="1"/>
        <i x="531" s="1"/>
        <i x="321" s="1"/>
        <i x="966" s="1"/>
        <i x="1673" s="1"/>
        <i x="812" s="1"/>
        <i x="702" s="1"/>
        <i x="164" s="1"/>
        <i x="614" s="1"/>
        <i x="73" s="1"/>
        <i x="251" s="1"/>
        <i x="105" s="1"/>
        <i x="1058" s="1"/>
        <i x="475" s="1"/>
        <i x="756" s="1"/>
        <i x="311" s="1"/>
        <i x="845" s="1"/>
        <i x="1288" s="1"/>
        <i x="307" s="1"/>
        <i x="1392" s="1"/>
        <i x="1077" s="1"/>
        <i x="1824" s="1"/>
        <i x="1451" s="1"/>
        <i x="852" s="1"/>
        <i x="288" s="1"/>
        <i x="1300" s="1"/>
        <i x="1390" s="1"/>
        <i x="1367" s="1"/>
        <i x="1635" s="1"/>
        <i x="1159" s="1"/>
        <i x="1332" s="1"/>
        <i x="292" s="1"/>
        <i x="1080" s="1"/>
        <i x="1010" s="1"/>
        <i x="1171" s="1"/>
        <i x="512" s="1"/>
        <i x="1606" s="1"/>
        <i x="1270" s="1"/>
        <i x="1489" s="1"/>
        <i x="309" s="1"/>
        <i x="70" s="1"/>
        <i x="346" s="1"/>
        <i x="732" s="1"/>
        <i x="64" s="1"/>
        <i x="1737" s="1"/>
        <i x="1485" s="1"/>
        <i x="1228" s="1"/>
        <i x="1636" s="1"/>
        <i x="725" s="1"/>
        <i x="828" s="1"/>
        <i x="1560" s="1"/>
        <i x="716" s="1"/>
        <i x="773" s="1"/>
        <i x="298" s="1"/>
        <i x="1483" s="1"/>
        <i x="1125" s="1"/>
        <i x="9" s="1"/>
        <i x="1160" s="1"/>
        <i x="252" s="1"/>
        <i x="802" s="1"/>
        <i x="1496" s="1"/>
        <i x="37" s="1"/>
        <i x="976" s="1"/>
        <i x="1534" s="1"/>
        <i x="97" s="1"/>
        <i x="644" s="1"/>
        <i x="1608" s="1"/>
        <i x="1206" s="1"/>
        <i x="782" s="1"/>
        <i x="2" s="1"/>
        <i x="578" s="1"/>
        <i x="264" s="1"/>
        <i x="62" s="1"/>
        <i x="332" s="1"/>
        <i x="1075" s="1"/>
        <i x="618" s="1"/>
        <i x="1764" s="1"/>
        <i x="1191" s="1"/>
        <i x="1054" s="1"/>
        <i x="509" s="1"/>
        <i x="434" s="1"/>
        <i x="1047" s="1"/>
        <i x="295" s="1"/>
        <i x="670" s="1"/>
        <i x="451" s="1"/>
        <i x="69" s="1"/>
        <i x="1744" s="1"/>
        <i x="660" s="1"/>
        <i x="1250" s="1"/>
        <i x="352" s="1"/>
        <i x="1793" s="1"/>
        <i x="449" s="1"/>
        <i x="1021" s="1"/>
        <i x="1085" s="1"/>
        <i x="205" s="1"/>
        <i x="1442" s="1"/>
        <i x="1130" s="1"/>
        <i x="1740" s="1"/>
        <i x="987" s="1"/>
        <i x="813" s="1"/>
        <i x="735" s="1"/>
        <i x="1221" s="1"/>
        <i x="390" s="1"/>
        <i x="1563" s="1"/>
        <i x="410" s="1"/>
        <i x="225" s="1"/>
        <i x="677" s="1"/>
        <i x="692" s="1"/>
        <i x="1237" s="1"/>
        <i x="1565" s="1"/>
        <i x="407" s="1"/>
        <i x="237" s="1"/>
        <i x="470" s="1"/>
        <i x="959" s="1"/>
        <i x="760" s="1"/>
        <i x="1686" s="1"/>
        <i x="1343" s="1"/>
        <i x="545" s="1"/>
        <i x="823" s="1"/>
        <i x="119" s="1"/>
        <i x="1712" s="1"/>
        <i x="1512" s="1"/>
        <i x="715" s="1"/>
        <i x="1558" s="1"/>
        <i x="1102" s="1"/>
        <i x="1093" s="1"/>
        <i x="1450" s="1"/>
        <i x="32" s="1"/>
        <i x="76" s="1"/>
        <i x="1726" s="1"/>
        <i x="1397" s="1"/>
        <i x="1425" s="1"/>
        <i x="430" s="1"/>
        <i x="1009" s="1"/>
        <i x="464" s="1"/>
        <i x="1177" s="1"/>
        <i x="645" s="1"/>
        <i x="1389" s="1"/>
        <i x="1358" s="1"/>
        <i x="538" s="1"/>
        <i x="135" s="1"/>
        <i x="965" s="1"/>
        <i x="1790" s="1"/>
        <i x="1230" s="1"/>
        <i x="467" s="1"/>
        <i x="896" s="1"/>
        <i x="831" s="1"/>
        <i x="814" s="1"/>
        <i x="679" s="1"/>
        <i x="673" s="1"/>
        <i x="1124" s="1"/>
        <i x="1347" s="1"/>
        <i x="939" s="1"/>
        <i x="478" s="1"/>
        <i x="1516" s="1"/>
        <i x="730" s="1"/>
        <i x="1258" s="1"/>
        <i x="650" s="1"/>
        <i x="228" s="1"/>
        <i x="911" s="1"/>
        <i x="795" s="1"/>
        <i x="1682" s="1"/>
        <i x="1838" s="1"/>
        <i x="932" s="1"/>
        <i x="1179" s="1"/>
        <i x="530" s="1"/>
        <i x="1815" s="1"/>
        <i x="378" s="1"/>
        <i x="1734" s="1"/>
        <i x="1685" s="1"/>
        <i x="929" s="1"/>
        <i x="1052" s="1"/>
        <i x="154" s="1"/>
        <i x="1279" s="1"/>
        <i x="13" s="1"/>
        <i x="1674" s="1"/>
        <i x="386" s="1"/>
        <i x="894" s="1"/>
        <i x="551" s="1"/>
        <i x="242" s="1"/>
        <i x="75" s="1"/>
        <i x="935" s="1"/>
        <i x="1213" s="1"/>
        <i x="1219" s="1"/>
        <i x="826" s="1"/>
        <i x="529" s="1"/>
        <i x="948" s="1"/>
        <i x="356" s="1"/>
        <i x="314" s="1"/>
        <i x="739" s="1"/>
        <i x="1148" s="1"/>
        <i x="289" s="1"/>
        <i x="517" s="1"/>
        <i x="1669" s="1"/>
        <i x="1126" s="1"/>
        <i x="1607" s="1"/>
        <i x="273" s="1"/>
        <i x="21" s="1"/>
        <i x="394" s="1"/>
        <i x="163" s="1"/>
        <i x="488" s="1"/>
        <i x="626" s="1"/>
        <i x="115" s="1"/>
        <i x="78" s="1"/>
        <i x="108" s="1"/>
        <i x="1523" s="1"/>
        <i x="891" s="1"/>
        <i x="766" s="1"/>
        <i x="1303" s="1"/>
        <i x="1462" s="1"/>
        <i x="235" s="1"/>
        <i x="902" s="1"/>
        <i x="906" s="1"/>
        <i x="1777" s="1"/>
        <i x="153" s="1"/>
        <i x="56" s="1"/>
        <i x="505" s="1"/>
        <i x="1661" s="1"/>
        <i x="382" s="1"/>
        <i x="429" s="1"/>
        <i x="1791" s="1"/>
        <i x="1837" s="1"/>
        <i x="1020" s="1"/>
        <i x="690" s="1"/>
        <i x="1677" s="1"/>
        <i x="79" s="1"/>
        <i x="196" s="1"/>
        <i x="1626" s="1"/>
        <i x="1700" s="1"/>
        <i x="763" s="1"/>
        <i x="1330" s="1"/>
        <i x="1445" s="1"/>
        <i x="990" s="1"/>
        <i x="282" s="1"/>
        <i x="759" s="1"/>
        <i x="1730" s="1"/>
        <i x="964" s="1"/>
        <i x="960" s="1"/>
        <i x="1573" s="1"/>
        <i x="271" s="1"/>
        <i x="1616" s="1"/>
        <i x="1369" s="1"/>
        <i x="1265" s="1"/>
        <i x="1372" s="1"/>
        <i x="339" s="1"/>
        <i x="1431" s="1"/>
        <i x="1380" s="1"/>
        <i x="27" s="1"/>
        <i x="204" s="1"/>
        <i x="1002" s="1"/>
        <i x="1204" s="1"/>
        <i x="916" s="1"/>
        <i x="1271" s="1"/>
        <i x="972" s="1"/>
        <i x="694" s="1"/>
        <i x="479" s="1"/>
        <i x="1324" s="1"/>
        <i x="1366" s="1"/>
        <i x="1465" s="1"/>
        <i x="630" s="1"/>
        <i x="586" s="1"/>
        <i x="1776" s="1"/>
        <i x="499" s="1"/>
        <i x="1357" s="1"/>
        <i x="294" s="1"/>
        <i x="1663" s="1"/>
        <i x="117" s="1"/>
        <i x="40" s="1"/>
        <i x="900" s="1"/>
        <i x="1687" s="1"/>
        <i x="1692" s="1"/>
        <i x="1422" s="1"/>
        <i x="1071" s="1"/>
        <i x="1008" s="1"/>
        <i x="1713" s="1"/>
        <i x="994" s="1"/>
        <i x="1326" s="1"/>
        <i x="830" s="1"/>
        <i x="1510" s="1"/>
        <i x="1349" s="1"/>
        <i x="704" s="1"/>
        <i x="1414" s="1"/>
        <i x="575" s="1"/>
        <i x="712" s="1"/>
        <i x="1577" s="1"/>
        <i x="41" s="1"/>
        <i x="838" s="1"/>
        <i x="1329" s="1"/>
        <i x="1556" s="1"/>
        <i x="1672" s="1"/>
        <i x="58" s="1"/>
        <i x="55" s="1"/>
        <i x="1079" s="1"/>
        <i x="1396" s="1"/>
        <i x="1023" s="1"/>
        <i x="1810" s="1"/>
        <i x="1803" s="1"/>
        <i x="1646" s="1"/>
        <i x="98" s="1"/>
        <i x="579" s="1"/>
        <i x="1211" s="1"/>
        <i x="1273" s="1"/>
        <i x="843" s="1"/>
        <i x="1509" s="1"/>
        <i x="693" s="1"/>
        <i x="556" s="1"/>
        <i x="1293" s="1"/>
        <i x="827" s="1"/>
        <i x="431" s="1"/>
        <i x="1839" s="1"/>
        <i x="1355" s="1"/>
        <i x="925" s="1"/>
        <i x="640" s="1"/>
        <i x="818" s="1"/>
        <i x="598" s="1"/>
        <i x="1180" s="1"/>
        <i x="1643" s="1"/>
        <i x="381" s="1"/>
        <i x="862" s="1"/>
        <i x="944" s="1"/>
        <i x="655" s="1"/>
        <i x="1289" s="1"/>
        <i x="1418" s="1"/>
        <i x="887" s="1"/>
        <i x="1157" s="1"/>
        <i x="387" s="1"/>
        <i x="515" s="1"/>
        <i x="68" s="1"/>
        <i x="1447" s="1"/>
        <i x="1045" s="1"/>
        <i x="471" s="1"/>
        <i x="541" s="1"/>
        <i x="601" s="1"/>
        <i x="647" s="1"/>
        <i x="1421" s="1"/>
        <i x="106" s="1"/>
        <i x="738" s="1"/>
        <i x="558" s="1"/>
        <i x="758" s="1"/>
        <i x="745" s="1"/>
        <i x="459" s="1"/>
        <i x="811" s="1"/>
        <i x="1385" s="1"/>
        <i x="93" s="1"/>
        <i x="209" s="1"/>
        <i x="372" s="1"/>
        <i x="753" s="1"/>
        <i x="334" s="1"/>
        <i x="96" s="1"/>
        <i x="548" s="1"/>
        <i x="861" s="1"/>
        <i x="850" s="1"/>
        <i x="1711" s="1"/>
        <i x="1269" s="1"/>
        <i x="1236" s="1"/>
        <i x="1089" s="1"/>
        <i x="1032" s="1"/>
        <i x="605" s="1"/>
        <i x="1825" s="1"/>
        <i x="48" s="1"/>
        <i x="955" s="1"/>
        <i x="11" s="1"/>
        <i x="1142" s="1"/>
        <i x="350" s="1"/>
        <i x="391" s="1"/>
        <i x="1383" s="1"/>
        <i x="1285" s="1"/>
        <i x="572" s="1"/>
        <i x="1033" s="1"/>
        <i x="1272" s="1"/>
        <i x="653" s="1"/>
        <i x="1086" s="1"/>
        <i x="1437" s="1"/>
        <i x="167" s="1"/>
        <i x="1066" s="1"/>
        <i x="172" s="1"/>
        <i x="600" s="1"/>
        <i x="1455" s="1"/>
        <i x="141" s="1"/>
        <i x="502" s="1"/>
        <i x="1025" s="1"/>
        <i x="1365" s="1"/>
        <i x="563" s="1"/>
        <i x="1413" s="1"/>
        <i x="602" s="1"/>
        <i x="257" s="1"/>
        <i x="720" s="1"/>
        <i x="1325" s="1"/>
        <i x="219" s="1"/>
        <i x="829" s="1"/>
        <i x="1846" s="1"/>
        <i x="497" s="1"/>
        <i x="938" s="1"/>
        <i x="1757" s="1"/>
        <i x="1195" s="1"/>
        <i x="1788" s="1"/>
        <i x="1463" s="1"/>
        <i x="189" s="1"/>
        <i x="1449" s="1"/>
        <i x="1544" s="1"/>
        <i x="1667" s="1"/>
        <i x="1011" s="1"/>
        <i x="546" s="1"/>
        <i x="1520" s="1"/>
        <i x="1481" s="1"/>
        <i x="646" s="1"/>
        <i x="951" s="1"/>
        <i x="181" s="1"/>
        <i x="207" s="1"/>
        <i x="1040" s="1"/>
        <i x="1235" s="1"/>
        <i x="733" s="1"/>
        <i x="1384" s="1"/>
        <i x="30" s="1"/>
        <i x="834" s="1"/>
        <i x="705" s="1"/>
        <i x="180" s="1"/>
        <i x="1186" s="1"/>
        <i x="1373" s="1"/>
        <i x="709" s="1"/>
        <i x="1490" s="1"/>
        <i x="1595" s="1"/>
        <i x="727" s="1"/>
        <i x="1592" s="1"/>
        <i x="369" s="1"/>
        <i x="657" s="1"/>
        <i x="1584" s="1"/>
        <i x="1564" s="1"/>
        <i x="1362" s="1"/>
        <i x="1845" s="1"/>
        <i x="1656" s="1"/>
        <i x="285" s="1"/>
        <i x="749" s="1"/>
        <i x="539" s="1"/>
        <i x="819" s="1"/>
        <i x="1566" s="1"/>
        <i x="426" s="1"/>
        <i x="290" s="1"/>
        <i x="1504" s="1"/>
        <i x="258" s="1"/>
        <i x="448" s="1"/>
        <i x="404" s="1"/>
        <i x="59" s="1"/>
        <i x="1611" s="1"/>
        <i x="214" s="1"/>
        <i x="971" s="1"/>
        <i x="1352" s="1"/>
        <i x="875" s="1"/>
        <i x="703" s="1"/>
        <i x="641" s="1"/>
        <i x="186" s="1"/>
        <i x="1789" s="1"/>
        <i x="1215" s="1"/>
        <i x="1515" s="1"/>
        <i x="842" s="1"/>
        <i x="1351" s="1"/>
        <i x="166" s="1"/>
        <i x="1131" s="1"/>
        <i x="607" s="1"/>
        <i x="183" s="1"/>
        <i x="184" s="1"/>
        <i x="1752" s="1"/>
        <i x="1842" s="1"/>
        <i x="919" s="1"/>
        <i x="1097" s="1"/>
        <i x="127" s="1"/>
        <i x="74" s="1"/>
        <i x="1309" s="1"/>
        <i x="1035" s="1"/>
        <i x="1709" s="1"/>
        <i x="723" s="1"/>
        <i x="1282" s="1"/>
        <i x="741" s="1"/>
        <i x="1029" s="1"/>
        <i x="157" s="1"/>
        <i x="1801" s="1"/>
        <i x="1196" s="1"/>
        <i x="1765" s="1"/>
        <i x="1188" s="1"/>
        <i x="1833" s="1"/>
        <i x="336" s="1"/>
        <i x="750" s="1"/>
        <i x="1132" s="1"/>
        <i x="728" s="1"/>
        <i x="1840" s="1"/>
        <i x="1017" s="1"/>
        <i x="254" s="1"/>
        <i x="1226" s="1"/>
        <i x="414" s="1"/>
        <i x="729" s="1"/>
        <i x="721" s="1"/>
        <i x="537" s="1"/>
        <i x="1499" s="1"/>
        <i x="1257" s="1"/>
        <i x="1826" s="1"/>
        <i x="423" s="1"/>
        <i x="507" s="1"/>
        <i x="1586" s="1"/>
        <i x="571" s="1"/>
        <i x="768" s="1"/>
        <i x="1588" s="1"/>
        <i x="1382" s="1"/>
        <i x="708" s="1"/>
        <i x="113" s="1"/>
        <i x="454" s="1"/>
        <i x="1453" s="1"/>
        <i x="1580" s="1"/>
        <i x="1477" s="1"/>
        <i x="266" s="1"/>
        <i x="684" s="1"/>
        <i x="801" s="1"/>
        <i x="284" s="1"/>
        <i x="1427" s="1"/>
        <i x="310" s="1"/>
        <i x="1110" s="1"/>
        <i x="1783" s="1"/>
        <i x="757" s="1"/>
        <i x="869" s="1"/>
        <i x="1587" s="1"/>
        <i x="1364" s="1"/>
        <i x="1240" s="1"/>
        <i x="114" s="1"/>
        <i x="1038" s="1"/>
        <i x="1378" s="1"/>
        <i x="890" s="1"/>
        <i x="300" s="1"/>
        <i x="5" s="1"/>
        <i x="291" s="1"/>
        <i x="1444" s="1"/>
        <i x="1424" s="1"/>
        <i x="697" s="1"/>
        <i x="736" s="1"/>
        <i x="1703" s="1"/>
        <i x="1388" s="1"/>
        <i x="327" s="1"/>
        <i x="1018" s="1"/>
        <i x="1704" s="1"/>
        <i x="1137" s="1"/>
        <i x="844" s="1"/>
        <i x="1774" s="1"/>
        <i x="1245" s="1"/>
        <i x="1274" s="1"/>
        <i x="1761" s="1"/>
        <i x="1359" s="1"/>
        <i x="118" s="1"/>
        <i x="1539" s="1"/>
        <i x="25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2815134-BB42-4B03-8CFF-5CA621213FBB}" sourceName="Sub-Category">
  <data>
    <tabular pivotCacheId="119897084">
      <items count="17">
        <i x="9" s="1"/>
        <i x="12" s="1"/>
        <i x="4" s="1"/>
        <i x="3" s="1"/>
        <i x="11" s="1"/>
        <i x="5" s="1"/>
        <i x="16" s="1"/>
        <i x="10" s="1"/>
        <i x="7" s="1"/>
        <i x="8" s="1"/>
        <i x="1" s="1"/>
        <i x="15" s="1"/>
        <i x="0" s="1"/>
        <i x="6" s="1"/>
        <i x="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560F580-3B01-44B2-AE1D-280304A4FEEB}" cache="Slicer_Year" caption="Year" columnCount="4" showCaption="0" rowHeight="234950"/>
  <slicer name="Category 1" xr10:uid="{0E6494D2-6665-4B7C-8915-9ECA3BD3B368}" cache="Slicer_Category" caption="Category" columnCount="3" showCaption="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9C0C2EE5-5759-4EE1-8ED6-BC58A753922E}" cache="Slicer_Product_Name" caption="Product Name" startItem="10" rowHeight="230716"/>
  <slicer name="Sub-Category" xr10:uid="{2BC90E6D-BB44-42F2-933F-2A538EE28A2B}"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B748AA4-2447-4482-85FD-848DB2B57DCF}" cache="Slicer_Year" caption="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3DE9422-B062-468F-96B8-3087087A27C9}" cache="Slicer_Category" caption="Category"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4F24C7-01AF-4D3F-B41F-4E4AF24C7820}" name="Customerbyyear" displayName="Customerbyyear" ref="A1:B2500" totalsRowShown="0">
  <autoFilter ref="A1:B2500" xr:uid="{864F24C7-01AF-4D3F-B41F-4E4AF24C7820}"/>
  <tableColumns count="2">
    <tableColumn id="1" xr3:uid="{1D24E799-D5DD-436F-8537-3D88016A161B}" name="Year"/>
    <tableColumn id="2" xr3:uid="{0A85AEAE-09E7-45BE-8351-9A8E2EF47926}"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64522F-CE78-4AA9-B646-38DB943EA370}" name="דאטה_מיחזור" displayName="דאטה_מיחזור" ref="A2:G198" tableType="queryTable" totalsRowShown="0" headerRowDxfId="8" dataDxfId="7">
  <autoFilter ref="A2:G198" xr:uid="{5764522F-CE78-4AA9-B646-38DB943EA370}"/>
  <tableColumns count="7">
    <tableColumn id="1" xr3:uid="{1F5A99E6-5608-43CB-8EDC-64F47E2F5643}" uniqueName="1" name="State" queryTableFieldId="1" dataDxfId="6"/>
    <tableColumn id="2" xr3:uid="{686CA2C8-0941-40A0-915E-865A3FC7DF95}" uniqueName="2" name="Year" queryTableFieldId="2" dataDxfId="5"/>
    <tableColumn id="3" xr3:uid="{70143A21-B06A-4FD3-A8A1-07AFE59CBA72}" uniqueName="3" name="Recycling Rate (%)" queryTableFieldId="3" dataDxfId="4"/>
    <tableColumn id="4" xr3:uid="{0F6B2A0F-86DA-48B2-9E32-25DD441AF9D8}" uniqueName="4" name="Recycled Furniture (units)" queryTableFieldId="4" dataDxfId="3"/>
    <tableColumn id="5" xr3:uid="{5234DD3D-24F4-4DAD-BA37-43714F111D7D}" uniqueName="5" name="Leader Involvement (1-10)" queryTableFieldId="5" dataDxfId="2"/>
    <tableColumn id="6" xr3:uid="{550E554E-F3D7-453B-9461-4E4D0F79CB6E}" uniqueName="6" name="Policy Score (1-5)" queryTableFieldId="6" dataDxfId="1"/>
    <tableColumn id="7" xr3:uid="{807776FB-1DFA-4A06-95FF-8A18237E672A}" uniqueName="7" name="Recycled Materials (tons)" queryTableFieldId="7" dataDxfId="0"/>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77CCEB6-3B78-466D-91C0-A70A67B79CF6}">
  <we:reference id="wa200005502" version="1.0.0.12" store="he-IL" storeType="OMEX"/>
  <we:alternateReferences>
    <we:reference id="wa200005502" version="1.0.0.12" store="wa200005502" storeType="OMEX"/>
  </we:alternateReferences>
  <we:properties>
    <we:property name="docId" value="&quot;ihk2y23TgQ32nNCh_OZPJ&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2.xml"/><Relationship Id="rId5" Type="http://schemas.openxmlformats.org/officeDocument/2006/relationships/image" Target="../media/image16.png"/><Relationship Id="rId4"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drawing" Target="../drawings/drawing7.xml"/><Relationship Id="rId1" Type="http://schemas.openxmlformats.org/officeDocument/2006/relationships/pivotTable" Target="../pivotTables/pivotTable6.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drawing" Target="../drawings/drawing9.xml"/><Relationship Id="rId1" Type="http://schemas.openxmlformats.org/officeDocument/2006/relationships/pivotTable" Target="../pivotTables/pivotTable8.xml"/><Relationship Id="rId4" Type="http://schemas.microsoft.com/office/2007/relationships/slicer" Target="../slicers/slicer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drawing" Target="../drawings/drawing12.xml"/></Relationships>
</file>

<file path=xl/worksheets/_rels/sheet12.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drawing" Target="../drawings/drawing1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4.xml"/></Relationships>
</file>

<file path=xl/worksheets/_rels/sheet1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drawing" Target="../drawings/drawing1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EE5ED-9187-4A47-8508-7E361574EE2B}">
  <dimension ref="A1:AS133"/>
  <sheetViews>
    <sheetView showRowColHeaders="0" tabSelected="1" zoomScale="70" zoomScaleNormal="85" workbookViewId="0">
      <selection sqref="A1:AS133"/>
    </sheetView>
  </sheetViews>
  <sheetFormatPr defaultRowHeight="14" x14ac:dyDescent="0.3"/>
  <sheetData>
    <row r="1" spans="1:45" ht="18" customHeight="1" x14ac:dyDescent="0.3">
      <c r="A1" s="76"/>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row>
    <row r="2" spans="1:45" ht="14" customHeight="1" x14ac:dyDescent="0.3">
      <c r="A2" s="76"/>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row>
    <row r="3" spans="1:45" ht="14" customHeight="1" x14ac:dyDescent="0.3">
      <c r="A3" s="76"/>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row>
    <row r="4" spans="1:45" ht="14" customHeight="1" x14ac:dyDescent="0.3">
      <c r="A4" s="76"/>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row>
    <row r="5" spans="1:45" ht="14" customHeight="1" x14ac:dyDescent="0.3">
      <c r="A5" s="76"/>
      <c r="B5" s="76"/>
      <c r="C5" s="76"/>
      <c r="D5" s="76"/>
      <c r="E5" s="76"/>
      <c r="F5" s="76"/>
      <c r="G5" s="76"/>
      <c r="H5" s="76"/>
      <c r="I5" s="76"/>
      <c r="J5" s="76"/>
      <c r="K5" s="76"/>
      <c r="L5" s="76"/>
      <c r="M5" s="76"/>
      <c r="N5" s="76"/>
      <c r="O5" s="76"/>
      <c r="P5" s="76"/>
      <c r="Q5" s="76"/>
      <c r="R5" s="76"/>
      <c r="S5" s="76"/>
      <c r="T5" s="76"/>
      <c r="U5" s="76"/>
      <c r="V5" s="76"/>
      <c r="W5" s="76"/>
      <c r="X5" s="76"/>
      <c r="Y5" s="76"/>
      <c r="Z5" s="76"/>
      <c r="AA5" s="76"/>
      <c r="AB5" s="76"/>
      <c r="AC5" s="76"/>
      <c r="AD5" s="76"/>
      <c r="AE5" s="76"/>
      <c r="AF5" s="76"/>
      <c r="AG5" s="76"/>
      <c r="AH5" s="76"/>
      <c r="AI5" s="76"/>
      <c r="AJ5" s="76"/>
      <c r="AK5" s="76"/>
      <c r="AL5" s="76"/>
      <c r="AM5" s="76"/>
      <c r="AN5" s="76"/>
      <c r="AO5" s="76"/>
      <c r="AP5" s="76"/>
      <c r="AQ5" s="76"/>
      <c r="AR5" s="76"/>
      <c r="AS5" s="76"/>
    </row>
    <row r="6" spans="1:45" ht="14" customHeight="1" x14ac:dyDescent="0.3">
      <c r="A6" s="76"/>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row>
    <row r="7" spans="1:45" ht="14" customHeight="1" x14ac:dyDescent="0.3">
      <c r="A7" s="76"/>
      <c r="B7" s="76"/>
      <c r="C7" s="76"/>
      <c r="D7" s="76"/>
      <c r="E7" s="76"/>
      <c r="F7" s="76"/>
      <c r="G7" s="76"/>
      <c r="H7" s="76"/>
      <c r="I7" s="76"/>
      <c r="J7" s="76"/>
      <c r="K7" s="76"/>
      <c r="L7" s="76"/>
      <c r="M7" s="76"/>
      <c r="N7" s="76"/>
      <c r="O7" s="76"/>
      <c r="P7" s="76"/>
      <c r="Q7" s="76"/>
      <c r="R7" s="76"/>
      <c r="S7" s="76"/>
      <c r="T7" s="76"/>
      <c r="U7" s="76"/>
      <c r="V7" s="76"/>
      <c r="W7" s="76"/>
      <c r="X7" s="76"/>
      <c r="Y7" s="76"/>
      <c r="Z7" s="76"/>
      <c r="AA7" s="76"/>
      <c r="AB7" s="76"/>
      <c r="AC7" s="76"/>
      <c r="AD7" s="76"/>
      <c r="AE7" s="76"/>
      <c r="AF7" s="76"/>
      <c r="AG7" s="76"/>
      <c r="AH7" s="76"/>
      <c r="AI7" s="76"/>
      <c r="AJ7" s="76"/>
      <c r="AK7" s="76"/>
      <c r="AL7" s="76"/>
      <c r="AM7" s="76"/>
      <c r="AN7" s="76"/>
      <c r="AO7" s="76"/>
      <c r="AP7" s="76"/>
      <c r="AQ7" s="76"/>
      <c r="AR7" s="76"/>
      <c r="AS7" s="76"/>
    </row>
    <row r="8" spans="1:45" ht="14" customHeight="1" x14ac:dyDescent="0.3">
      <c r="A8" s="76"/>
      <c r="B8" s="76"/>
      <c r="C8" s="76"/>
      <c r="D8" s="76"/>
      <c r="E8" s="76"/>
      <c r="F8" s="76"/>
      <c r="G8" s="76"/>
      <c r="H8" s="76"/>
      <c r="I8" s="76"/>
      <c r="J8" s="76"/>
      <c r="K8" s="76"/>
      <c r="L8" s="76"/>
      <c r="M8" s="76"/>
      <c r="N8" s="76"/>
      <c r="O8" s="76"/>
      <c r="P8" s="76"/>
      <c r="Q8" s="76"/>
      <c r="R8" s="76"/>
      <c r="S8" s="76"/>
      <c r="T8" s="76"/>
      <c r="U8" s="76"/>
      <c r="V8" s="76"/>
      <c r="W8" s="76"/>
      <c r="X8" s="76"/>
      <c r="Y8" s="76"/>
      <c r="Z8" s="76"/>
      <c r="AA8" s="76"/>
      <c r="AB8" s="76"/>
      <c r="AC8" s="76"/>
      <c r="AD8" s="76"/>
      <c r="AE8" s="76"/>
      <c r="AF8" s="76"/>
      <c r="AG8" s="76"/>
      <c r="AH8" s="76"/>
      <c r="AI8" s="76"/>
      <c r="AJ8" s="76"/>
      <c r="AK8" s="76"/>
      <c r="AL8" s="76"/>
      <c r="AM8" s="76"/>
      <c r="AN8" s="76"/>
      <c r="AO8" s="76"/>
      <c r="AP8" s="76"/>
      <c r="AQ8" s="76"/>
      <c r="AR8" s="76"/>
      <c r="AS8" s="76"/>
    </row>
    <row r="9" spans="1:45" ht="14" customHeight="1" x14ac:dyDescent="0.3">
      <c r="A9" s="76"/>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row>
    <row r="10" spans="1:45" ht="14" customHeight="1" x14ac:dyDescent="0.3">
      <c r="A10" s="76"/>
      <c r="B10" s="76"/>
      <c r="C10" s="76"/>
      <c r="D10" s="76"/>
      <c r="E10" s="76"/>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76"/>
      <c r="AL10" s="76"/>
      <c r="AM10" s="76"/>
      <c r="AN10" s="76"/>
      <c r="AO10" s="76"/>
      <c r="AP10" s="76"/>
      <c r="AQ10" s="76"/>
      <c r="AR10" s="76"/>
      <c r="AS10" s="76"/>
    </row>
    <row r="11" spans="1:45" ht="14" customHeight="1" x14ac:dyDescent="0.3">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76"/>
      <c r="AL11" s="76"/>
      <c r="AM11" s="76"/>
      <c r="AN11" s="76"/>
      <c r="AO11" s="76"/>
      <c r="AP11" s="76"/>
      <c r="AQ11" s="76"/>
      <c r="AR11" s="76"/>
      <c r="AS11" s="76"/>
    </row>
    <row r="12" spans="1:45" ht="14" customHeight="1" x14ac:dyDescent="0.3">
      <c r="A12" s="76"/>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76"/>
      <c r="AL12" s="76"/>
      <c r="AM12" s="76"/>
      <c r="AN12" s="76"/>
      <c r="AO12" s="76"/>
      <c r="AP12" s="76"/>
      <c r="AQ12" s="76"/>
      <c r="AR12" s="76"/>
      <c r="AS12" s="76"/>
    </row>
    <row r="13" spans="1:45" ht="14" customHeight="1" x14ac:dyDescent="0.3">
      <c r="A13" s="76"/>
      <c r="B13" s="76"/>
      <c r="C13" s="76"/>
      <c r="D13" s="76"/>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76"/>
      <c r="AR13" s="76"/>
      <c r="AS13" s="76"/>
    </row>
    <row r="14" spans="1:45" ht="14" customHeight="1" x14ac:dyDescent="0.3">
      <c r="A14" s="76"/>
      <c r="B14" s="76"/>
      <c r="C14" s="76"/>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76"/>
      <c r="AM14" s="76"/>
      <c r="AN14" s="76"/>
      <c r="AO14" s="76"/>
      <c r="AP14" s="76"/>
      <c r="AQ14" s="76"/>
      <c r="AR14" s="76"/>
      <c r="AS14" s="76"/>
    </row>
    <row r="15" spans="1:45" ht="14" customHeight="1" x14ac:dyDescent="0.3">
      <c r="A15" s="76"/>
      <c r="B15" s="76"/>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76"/>
      <c r="AR15" s="76"/>
      <c r="AS15" s="76"/>
    </row>
    <row r="16" spans="1:45" ht="14" customHeight="1" x14ac:dyDescent="0.3">
      <c r="A16" s="76"/>
      <c r="B16" s="76"/>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76"/>
      <c r="AR16" s="76"/>
      <c r="AS16" s="76"/>
    </row>
    <row r="17" spans="1:45" ht="14" customHeight="1" x14ac:dyDescent="0.3">
      <c r="A17" s="76"/>
      <c r="B17" s="76"/>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76"/>
      <c r="AR17" s="76"/>
      <c r="AS17" s="76"/>
    </row>
    <row r="18" spans="1:45" ht="14" customHeight="1" x14ac:dyDescent="0.3">
      <c r="A18" s="76"/>
      <c r="B18" s="76"/>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row>
    <row r="19" spans="1:45" ht="14" customHeight="1" x14ac:dyDescent="0.3">
      <c r="A19" s="76"/>
      <c r="B19" s="76"/>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row>
    <row r="20" spans="1:45" ht="14" customHeight="1" x14ac:dyDescent="0.3">
      <c r="A20" s="76"/>
      <c r="B20" s="76"/>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76"/>
      <c r="AR20" s="76"/>
      <c r="AS20" s="76"/>
    </row>
    <row r="21" spans="1:45" ht="14" customHeight="1" x14ac:dyDescent="0.3">
      <c r="A21" s="76"/>
      <c r="B21" s="76"/>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76"/>
      <c r="AR21" s="76"/>
      <c r="AS21" s="76"/>
    </row>
    <row r="22" spans="1:45" ht="14" customHeight="1" x14ac:dyDescent="0.3">
      <c r="A22" s="76"/>
      <c r="B22" s="76"/>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row>
    <row r="23" spans="1:45" ht="14" customHeight="1" x14ac:dyDescent="0.3">
      <c r="A23" s="76"/>
      <c r="B23" s="76"/>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76"/>
      <c r="AR23" s="76"/>
      <c r="AS23" s="76"/>
    </row>
    <row r="24" spans="1:45" ht="14" customHeight="1" x14ac:dyDescent="0.3">
      <c r="A24" s="76"/>
      <c r="B24" s="76"/>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76"/>
      <c r="AR24" s="76"/>
      <c r="AS24" s="76"/>
    </row>
    <row r="25" spans="1:45" x14ac:dyDescent="0.3">
      <c r="A25" s="76"/>
      <c r="B25" s="76"/>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76"/>
      <c r="AR25" s="76"/>
      <c r="AS25" s="76"/>
    </row>
    <row r="26" spans="1:45" x14ac:dyDescent="0.3">
      <c r="A26" s="76"/>
      <c r="B26" s="76"/>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76"/>
      <c r="AR26" s="76"/>
      <c r="AS26" s="76"/>
    </row>
    <row r="27" spans="1:45" x14ac:dyDescent="0.3">
      <c r="A27" s="76"/>
      <c r="B27" s="76"/>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row>
    <row r="28" spans="1:45" x14ac:dyDescent="0.3">
      <c r="A28" s="76"/>
      <c r="B28" s="76"/>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76"/>
      <c r="AR28" s="76"/>
      <c r="AS28" s="76"/>
    </row>
    <row r="29" spans="1:45" x14ac:dyDescent="0.3">
      <c r="A29" s="76"/>
      <c r="B29" s="76"/>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76"/>
      <c r="AR29" s="76"/>
      <c r="AS29" s="76"/>
    </row>
    <row r="30" spans="1:45" x14ac:dyDescent="0.3">
      <c r="A30" s="76"/>
      <c r="B30" s="76"/>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76"/>
      <c r="AR30" s="76"/>
      <c r="AS30" s="76"/>
    </row>
    <row r="31" spans="1:45" x14ac:dyDescent="0.3">
      <c r="A31" s="76"/>
      <c r="B31" s="76"/>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76"/>
      <c r="AR31" s="76"/>
      <c r="AS31" s="76"/>
    </row>
    <row r="32" spans="1:45" x14ac:dyDescent="0.3">
      <c r="A32" s="76"/>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76"/>
      <c r="AR32" s="76"/>
      <c r="AS32" s="76"/>
    </row>
    <row r="33" spans="1:45" x14ac:dyDescent="0.3">
      <c r="A33" s="76"/>
      <c r="B33" s="76"/>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76"/>
      <c r="AR33" s="76"/>
      <c r="AS33" s="76"/>
    </row>
    <row r="34" spans="1:45" x14ac:dyDescent="0.3">
      <c r="A34" s="76"/>
      <c r="B34" s="76"/>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76"/>
      <c r="AR34" s="76"/>
      <c r="AS34" s="76"/>
    </row>
    <row r="35" spans="1:45" x14ac:dyDescent="0.3">
      <c r="A35" s="76"/>
      <c r="B35" s="76"/>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76"/>
      <c r="AR35" s="76"/>
      <c r="AS35" s="76"/>
    </row>
    <row r="36" spans="1:45" x14ac:dyDescent="0.3">
      <c r="A36" s="76"/>
      <c r="B36" s="76"/>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76"/>
      <c r="AR36" s="76"/>
      <c r="AS36" s="76"/>
    </row>
    <row r="37" spans="1:45" x14ac:dyDescent="0.3">
      <c r="A37" s="76"/>
      <c r="B37" s="76"/>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76"/>
      <c r="AR37" s="76"/>
      <c r="AS37" s="76"/>
    </row>
    <row r="38" spans="1:45" x14ac:dyDescent="0.3">
      <c r="A38" s="76"/>
      <c r="B38" s="76"/>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76"/>
      <c r="AR38" s="76"/>
      <c r="AS38" s="76"/>
    </row>
    <row r="39" spans="1:45" x14ac:dyDescent="0.3">
      <c r="A39" s="76"/>
      <c r="B39" s="76"/>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76"/>
      <c r="AR39" s="76"/>
      <c r="AS39" s="76"/>
    </row>
    <row r="40" spans="1:45" x14ac:dyDescent="0.3">
      <c r="A40" s="76"/>
      <c r="B40" s="76"/>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76"/>
      <c r="AR40" s="76"/>
      <c r="AS40" s="76"/>
    </row>
    <row r="41" spans="1:45" x14ac:dyDescent="0.3">
      <c r="A41" s="76"/>
      <c r="B41" s="76"/>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76"/>
      <c r="AR41" s="76"/>
      <c r="AS41" s="76"/>
    </row>
    <row r="42" spans="1:45" x14ac:dyDescent="0.3">
      <c r="A42" s="76"/>
      <c r="B42" s="76"/>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76"/>
      <c r="AR42" s="76"/>
      <c r="AS42" s="76"/>
    </row>
    <row r="43" spans="1:45" x14ac:dyDescent="0.3">
      <c r="A43" s="76"/>
      <c r="B43" s="76"/>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76"/>
      <c r="AR43" s="76"/>
      <c r="AS43" s="76"/>
    </row>
    <row r="44" spans="1:45" x14ac:dyDescent="0.3">
      <c r="A44" s="76"/>
      <c r="B44" s="76"/>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76"/>
      <c r="AR44" s="76"/>
      <c r="AS44" s="76"/>
    </row>
    <row r="45" spans="1:45" x14ac:dyDescent="0.3">
      <c r="A45" s="76"/>
      <c r="B45" s="76"/>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76"/>
      <c r="AR45" s="76"/>
      <c r="AS45" s="76"/>
    </row>
    <row r="46" spans="1:45" x14ac:dyDescent="0.3">
      <c r="A46" s="76"/>
      <c r="B46" s="76"/>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76"/>
      <c r="AR46" s="76"/>
      <c r="AS46" s="76"/>
    </row>
    <row r="47" spans="1:45" x14ac:dyDescent="0.3">
      <c r="A47" s="76"/>
      <c r="B47" s="76"/>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76"/>
      <c r="AR47" s="76"/>
      <c r="AS47" s="76"/>
    </row>
    <row r="48" spans="1:45" x14ac:dyDescent="0.3">
      <c r="A48" s="76"/>
      <c r="B48" s="76"/>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76"/>
      <c r="AS48" s="76"/>
    </row>
    <row r="49" spans="1:45" x14ac:dyDescent="0.3">
      <c r="A49" s="76"/>
      <c r="B49" s="76"/>
      <c r="C49" s="76"/>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76"/>
      <c r="AS49" s="76"/>
    </row>
    <row r="50" spans="1:45" x14ac:dyDescent="0.3">
      <c r="A50" s="76"/>
      <c r="B50" s="76"/>
      <c r="C50" s="76"/>
      <c r="D50" s="76"/>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76"/>
      <c r="AR50" s="76"/>
      <c r="AS50" s="76"/>
    </row>
    <row r="51" spans="1:45" x14ac:dyDescent="0.3">
      <c r="A51" s="76"/>
      <c r="B51" s="76"/>
      <c r="C51" s="76"/>
      <c r="D51" s="76"/>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76"/>
      <c r="AM51" s="76"/>
      <c r="AN51" s="76"/>
      <c r="AO51" s="76"/>
      <c r="AP51" s="76"/>
      <c r="AQ51" s="76"/>
      <c r="AR51" s="76"/>
      <c r="AS51" s="76"/>
    </row>
    <row r="52" spans="1:45" x14ac:dyDescent="0.3">
      <c r="A52" s="76"/>
      <c r="B52" s="76"/>
      <c r="C52" s="76"/>
      <c r="D52" s="76"/>
      <c r="E52" s="76"/>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76"/>
      <c r="AS52" s="76"/>
    </row>
    <row r="53" spans="1:45" x14ac:dyDescent="0.3">
      <c r="A53" s="76"/>
      <c r="B53" s="76"/>
      <c r="C53" s="76"/>
      <c r="D53" s="76"/>
      <c r="E53" s="76"/>
      <c r="F53" s="76"/>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76"/>
      <c r="AM53" s="76"/>
      <c r="AN53" s="76"/>
      <c r="AO53" s="76"/>
      <c r="AP53" s="76"/>
      <c r="AQ53" s="76"/>
      <c r="AR53" s="76"/>
      <c r="AS53" s="76"/>
    </row>
    <row r="54" spans="1:45" x14ac:dyDescent="0.3">
      <c r="A54" s="76"/>
      <c r="B54" s="76"/>
      <c r="C54" s="76"/>
      <c r="D54" s="76"/>
      <c r="E54" s="76"/>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76"/>
      <c r="AM54" s="76"/>
      <c r="AN54" s="76"/>
      <c r="AO54" s="76"/>
      <c r="AP54" s="76"/>
      <c r="AQ54" s="76"/>
      <c r="AR54" s="76"/>
      <c r="AS54" s="76"/>
    </row>
    <row r="55" spans="1:45" x14ac:dyDescent="0.3">
      <c r="A55" s="76"/>
      <c r="B55" s="76"/>
      <c r="C55" s="76"/>
      <c r="D55" s="76"/>
      <c r="E55" s="76"/>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c r="AF55" s="76"/>
      <c r="AG55" s="76"/>
      <c r="AH55" s="76"/>
      <c r="AI55" s="76"/>
      <c r="AJ55" s="76"/>
      <c r="AK55" s="76"/>
      <c r="AL55" s="76"/>
      <c r="AM55" s="76"/>
      <c r="AN55" s="76"/>
      <c r="AO55" s="76"/>
      <c r="AP55" s="76"/>
      <c r="AQ55" s="76"/>
      <c r="AR55" s="76"/>
      <c r="AS55" s="76"/>
    </row>
    <row r="56" spans="1:45" x14ac:dyDescent="0.3">
      <c r="A56" s="76"/>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c r="AL56" s="76"/>
      <c r="AM56" s="76"/>
      <c r="AN56" s="76"/>
      <c r="AO56" s="76"/>
      <c r="AP56" s="76"/>
      <c r="AQ56" s="76"/>
      <c r="AR56" s="76"/>
      <c r="AS56" s="76"/>
    </row>
    <row r="57" spans="1:45" x14ac:dyDescent="0.3">
      <c r="A57" s="76"/>
      <c r="B57" s="76"/>
      <c r="C57" s="76"/>
      <c r="D57" s="76"/>
      <c r="E57" s="76"/>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c r="AF57" s="76"/>
      <c r="AG57" s="76"/>
      <c r="AH57" s="76"/>
      <c r="AI57" s="76"/>
      <c r="AJ57" s="76"/>
      <c r="AK57" s="76"/>
      <c r="AL57" s="76"/>
      <c r="AM57" s="76"/>
      <c r="AN57" s="76"/>
      <c r="AO57" s="76"/>
      <c r="AP57" s="76"/>
      <c r="AQ57" s="76"/>
      <c r="AR57" s="76"/>
      <c r="AS57" s="76"/>
    </row>
    <row r="58" spans="1:45" x14ac:dyDescent="0.3">
      <c r="A58" s="76"/>
      <c r="B58" s="76"/>
      <c r="C58" s="76"/>
      <c r="D58" s="76"/>
      <c r="E58" s="76"/>
      <c r="F58" s="76"/>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c r="AF58" s="76"/>
      <c r="AG58" s="76"/>
      <c r="AH58" s="76"/>
      <c r="AI58" s="76"/>
      <c r="AJ58" s="76"/>
      <c r="AK58" s="76"/>
      <c r="AL58" s="76"/>
      <c r="AM58" s="76"/>
      <c r="AN58" s="76"/>
      <c r="AO58" s="76"/>
      <c r="AP58" s="76"/>
      <c r="AQ58" s="76"/>
      <c r="AR58" s="76"/>
      <c r="AS58" s="76"/>
    </row>
    <row r="59" spans="1:45" x14ac:dyDescent="0.3">
      <c r="A59" s="76"/>
      <c r="B59" s="76"/>
      <c r="C59" s="76"/>
      <c r="D59" s="76"/>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76"/>
      <c r="AI59" s="76"/>
      <c r="AJ59" s="76"/>
      <c r="AK59" s="76"/>
      <c r="AL59" s="76"/>
      <c r="AM59" s="76"/>
      <c r="AN59" s="76"/>
      <c r="AO59" s="76"/>
      <c r="AP59" s="76"/>
      <c r="AQ59" s="76"/>
      <c r="AR59" s="76"/>
      <c r="AS59" s="76"/>
    </row>
    <row r="60" spans="1:45" x14ac:dyDescent="0.3">
      <c r="A60" s="76"/>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c r="AF60" s="76"/>
      <c r="AG60" s="76"/>
      <c r="AH60" s="76"/>
      <c r="AI60" s="76"/>
      <c r="AJ60" s="76"/>
      <c r="AK60" s="76"/>
      <c r="AL60" s="76"/>
      <c r="AM60" s="76"/>
      <c r="AN60" s="76"/>
      <c r="AO60" s="76"/>
      <c r="AP60" s="76"/>
      <c r="AQ60" s="76"/>
      <c r="AR60" s="76"/>
      <c r="AS60" s="76"/>
    </row>
    <row r="61" spans="1:45" x14ac:dyDescent="0.3">
      <c r="A61" s="76"/>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c r="AF61" s="76"/>
      <c r="AG61" s="76"/>
      <c r="AH61" s="76"/>
      <c r="AI61" s="76"/>
      <c r="AJ61" s="76"/>
      <c r="AK61" s="76"/>
      <c r="AL61" s="76"/>
      <c r="AM61" s="76"/>
      <c r="AN61" s="76"/>
      <c r="AO61" s="76"/>
      <c r="AP61" s="76"/>
      <c r="AQ61" s="76"/>
      <c r="AR61" s="76"/>
      <c r="AS61" s="76"/>
    </row>
    <row r="62" spans="1:45" x14ac:dyDescent="0.3">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76"/>
      <c r="AI62" s="76"/>
      <c r="AJ62" s="76"/>
      <c r="AK62" s="76"/>
      <c r="AL62" s="76"/>
      <c r="AM62" s="76"/>
      <c r="AN62" s="76"/>
      <c r="AO62" s="76"/>
      <c r="AP62" s="76"/>
      <c r="AQ62" s="76"/>
      <c r="AR62" s="76"/>
      <c r="AS62" s="76"/>
    </row>
    <row r="63" spans="1:45" x14ac:dyDescent="0.3">
      <c r="A63" s="76"/>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c r="AO63" s="76"/>
      <c r="AP63" s="76"/>
      <c r="AQ63" s="76"/>
      <c r="AR63" s="76"/>
      <c r="AS63" s="76"/>
    </row>
    <row r="64" spans="1:45" x14ac:dyDescent="0.3">
      <c r="A64" s="76"/>
      <c r="B64" s="76"/>
      <c r="C64" s="76"/>
      <c r="D64" s="76"/>
      <c r="E64" s="76"/>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c r="AF64" s="76"/>
      <c r="AG64" s="76"/>
      <c r="AH64" s="76"/>
      <c r="AI64" s="76"/>
      <c r="AJ64" s="76"/>
      <c r="AK64" s="76"/>
      <c r="AL64" s="76"/>
      <c r="AM64" s="76"/>
      <c r="AN64" s="76"/>
      <c r="AO64" s="76"/>
      <c r="AP64" s="76"/>
      <c r="AQ64" s="76"/>
      <c r="AR64" s="76"/>
      <c r="AS64" s="76"/>
    </row>
    <row r="65" spans="1:45" x14ac:dyDescent="0.3">
      <c r="A65" s="76"/>
      <c r="B65" s="76"/>
      <c r="C65" s="76"/>
      <c r="D65" s="76"/>
      <c r="E65" s="76"/>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c r="AF65" s="76"/>
      <c r="AG65" s="76"/>
      <c r="AH65" s="76"/>
      <c r="AI65" s="76"/>
      <c r="AJ65" s="76"/>
      <c r="AK65" s="76"/>
      <c r="AL65" s="76"/>
      <c r="AM65" s="76"/>
      <c r="AN65" s="76"/>
      <c r="AO65" s="76"/>
      <c r="AP65" s="76"/>
      <c r="AQ65" s="76"/>
      <c r="AR65" s="76"/>
      <c r="AS65" s="76"/>
    </row>
    <row r="66" spans="1:45" x14ac:dyDescent="0.3">
      <c r="A66" s="76"/>
      <c r="B66" s="76"/>
      <c r="C66" s="76"/>
      <c r="D66" s="76"/>
      <c r="E66" s="76"/>
      <c r="F66" s="76"/>
      <c r="G66" s="76"/>
      <c r="H66" s="76"/>
      <c r="I66" s="76"/>
      <c r="J66" s="76"/>
      <c r="K66" s="76"/>
      <c r="L66" s="76"/>
      <c r="M66" s="76"/>
      <c r="N66" s="76"/>
      <c r="O66" s="76"/>
      <c r="P66" s="76"/>
      <c r="Q66" s="76"/>
      <c r="R66" s="76"/>
      <c r="S66" s="76"/>
      <c r="T66" s="76"/>
      <c r="U66" s="76"/>
      <c r="V66" s="76"/>
      <c r="W66" s="76"/>
      <c r="X66" s="76"/>
      <c r="Y66" s="76"/>
      <c r="Z66" s="76"/>
      <c r="AA66" s="76"/>
      <c r="AB66" s="76"/>
      <c r="AC66" s="76"/>
      <c r="AD66" s="76"/>
      <c r="AE66" s="76"/>
      <c r="AF66" s="76"/>
      <c r="AG66" s="76"/>
      <c r="AH66" s="76"/>
      <c r="AI66" s="76"/>
      <c r="AJ66" s="76"/>
      <c r="AK66" s="76"/>
      <c r="AL66" s="76"/>
      <c r="AM66" s="76"/>
      <c r="AN66" s="76"/>
      <c r="AO66" s="76"/>
      <c r="AP66" s="76"/>
      <c r="AQ66" s="76"/>
      <c r="AR66" s="76"/>
      <c r="AS66" s="76"/>
    </row>
    <row r="67" spans="1:45" x14ac:dyDescent="0.3">
      <c r="A67" s="76"/>
      <c r="B67" s="76"/>
      <c r="C67" s="76"/>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76"/>
      <c r="AI67" s="76"/>
      <c r="AJ67" s="76"/>
      <c r="AK67" s="76"/>
      <c r="AL67" s="76"/>
      <c r="AM67" s="76"/>
      <c r="AN67" s="76"/>
      <c r="AO67" s="76"/>
      <c r="AP67" s="76"/>
      <c r="AQ67" s="76"/>
      <c r="AR67" s="76"/>
      <c r="AS67" s="76"/>
    </row>
    <row r="68" spans="1:45" x14ac:dyDescent="0.3">
      <c r="A68" s="76"/>
      <c r="B68" s="76"/>
      <c r="C68" s="76"/>
      <c r="D68" s="76"/>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row>
    <row r="69" spans="1:45" x14ac:dyDescent="0.3">
      <c r="A69" s="76"/>
      <c r="B69" s="76"/>
      <c r="C69" s="76"/>
      <c r="D69" s="76"/>
      <c r="E69" s="76"/>
      <c r="F69" s="76"/>
      <c r="G69" s="76"/>
      <c r="H69" s="76"/>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row>
    <row r="70" spans="1:45" x14ac:dyDescent="0.3">
      <c r="A70" s="76"/>
      <c r="B70" s="76"/>
      <c r="C70" s="76"/>
      <c r="D70" s="76"/>
      <c r="E70" s="76"/>
      <c r="F70" s="76"/>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6"/>
      <c r="AI70" s="76"/>
      <c r="AJ70" s="76"/>
      <c r="AK70" s="76"/>
      <c r="AL70" s="76"/>
      <c r="AM70" s="76"/>
      <c r="AN70" s="76"/>
      <c r="AO70" s="76"/>
      <c r="AP70" s="76"/>
      <c r="AQ70" s="76"/>
      <c r="AR70" s="76"/>
      <c r="AS70" s="76"/>
    </row>
    <row r="71" spans="1:45" x14ac:dyDescent="0.3">
      <c r="A71" s="76"/>
      <c r="B71" s="76"/>
      <c r="C71" s="76"/>
      <c r="D71" s="76"/>
      <c r="E71" s="76"/>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c r="AF71" s="76"/>
      <c r="AG71" s="76"/>
      <c r="AH71" s="76"/>
      <c r="AI71" s="76"/>
      <c r="AJ71" s="76"/>
      <c r="AK71" s="76"/>
      <c r="AL71" s="76"/>
      <c r="AM71" s="76"/>
      <c r="AN71" s="76"/>
      <c r="AO71" s="76"/>
      <c r="AP71" s="76"/>
      <c r="AQ71" s="76"/>
      <c r="AR71" s="76"/>
      <c r="AS71" s="76"/>
    </row>
    <row r="72" spans="1:45" x14ac:dyDescent="0.3">
      <c r="A72" s="76"/>
      <c r="B72" s="76"/>
      <c r="C72" s="76"/>
      <c r="D72" s="76"/>
      <c r="E72" s="76"/>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c r="AG72" s="76"/>
      <c r="AH72" s="76"/>
      <c r="AI72" s="76"/>
      <c r="AJ72" s="76"/>
      <c r="AK72" s="76"/>
      <c r="AL72" s="76"/>
      <c r="AM72" s="76"/>
      <c r="AN72" s="76"/>
      <c r="AO72" s="76"/>
      <c r="AP72" s="76"/>
      <c r="AQ72" s="76"/>
      <c r="AR72" s="76"/>
      <c r="AS72" s="76"/>
    </row>
    <row r="73" spans="1:45" x14ac:dyDescent="0.3">
      <c r="A73" s="76"/>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row>
    <row r="74" spans="1:45" x14ac:dyDescent="0.3">
      <c r="A74" s="76"/>
      <c r="B74" s="76"/>
      <c r="C74" s="76"/>
      <c r="D74" s="76"/>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76"/>
      <c r="AJ74" s="76"/>
      <c r="AK74" s="76"/>
      <c r="AL74" s="76"/>
      <c r="AM74" s="76"/>
      <c r="AN74" s="76"/>
      <c r="AO74" s="76"/>
      <c r="AP74" s="76"/>
      <c r="AQ74" s="76"/>
      <c r="AR74" s="76"/>
      <c r="AS74" s="76"/>
    </row>
    <row r="75" spans="1:45" x14ac:dyDescent="0.3">
      <c r="A75" s="76"/>
      <c r="B75" s="76"/>
      <c r="C75" s="76"/>
      <c r="D75" s="76"/>
      <c r="E75" s="76"/>
      <c r="F75" s="76"/>
      <c r="G75" s="76"/>
      <c r="H75" s="76"/>
      <c r="I75" s="76"/>
      <c r="J75" s="76"/>
      <c r="K75" s="76"/>
      <c r="L75" s="76"/>
      <c r="M75" s="76"/>
      <c r="N75" s="76"/>
      <c r="O75" s="76"/>
      <c r="P75" s="76"/>
      <c r="Q75" s="76"/>
      <c r="R75" s="76"/>
      <c r="S75" s="76"/>
      <c r="T75" s="76"/>
      <c r="U75" s="76"/>
      <c r="V75" s="76"/>
      <c r="W75" s="76"/>
      <c r="X75" s="76"/>
      <c r="Y75" s="76"/>
      <c r="Z75" s="76"/>
      <c r="AA75" s="76"/>
      <c r="AB75" s="76"/>
      <c r="AC75" s="76"/>
      <c r="AD75" s="76"/>
      <c r="AE75" s="76"/>
      <c r="AF75" s="76"/>
      <c r="AG75" s="76"/>
      <c r="AH75" s="76"/>
      <c r="AI75" s="76"/>
      <c r="AJ75" s="76"/>
      <c r="AK75" s="76"/>
      <c r="AL75" s="76"/>
      <c r="AM75" s="76"/>
      <c r="AN75" s="76"/>
      <c r="AO75" s="76"/>
      <c r="AP75" s="76"/>
      <c r="AQ75" s="76"/>
      <c r="AR75" s="76"/>
      <c r="AS75" s="76"/>
    </row>
    <row r="76" spans="1:45" x14ac:dyDescent="0.3">
      <c r="A76" s="76"/>
      <c r="B76" s="76"/>
      <c r="C76" s="76"/>
      <c r="D76" s="76"/>
      <c r="E76" s="76"/>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c r="AF76" s="76"/>
      <c r="AG76" s="76"/>
      <c r="AH76" s="76"/>
      <c r="AI76" s="76"/>
      <c r="AJ76" s="76"/>
      <c r="AK76" s="76"/>
      <c r="AL76" s="76"/>
      <c r="AM76" s="76"/>
      <c r="AN76" s="76"/>
      <c r="AO76" s="76"/>
      <c r="AP76" s="76"/>
      <c r="AQ76" s="76"/>
      <c r="AR76" s="76"/>
      <c r="AS76" s="76"/>
    </row>
    <row r="77" spans="1:45" x14ac:dyDescent="0.3">
      <c r="A77" s="76"/>
      <c r="B77" s="76"/>
      <c r="C77" s="76"/>
      <c r="D77" s="76"/>
      <c r="E77" s="76"/>
      <c r="F77" s="76"/>
      <c r="G77" s="76"/>
      <c r="H77" s="76"/>
      <c r="I77" s="76"/>
      <c r="J77" s="76"/>
      <c r="K77" s="76"/>
      <c r="L77" s="76"/>
      <c r="M77" s="76"/>
      <c r="N77" s="76"/>
      <c r="O77" s="76"/>
      <c r="P77" s="76"/>
      <c r="Q77" s="76"/>
      <c r="R77" s="76"/>
      <c r="S77" s="76"/>
      <c r="T77" s="76"/>
      <c r="U77" s="76"/>
      <c r="V77" s="76"/>
      <c r="W77" s="76"/>
      <c r="X77" s="76"/>
      <c r="Y77" s="76"/>
      <c r="Z77" s="76"/>
      <c r="AA77" s="76"/>
      <c r="AB77" s="76"/>
      <c r="AC77" s="76"/>
      <c r="AD77" s="76"/>
      <c r="AE77" s="76"/>
      <c r="AF77" s="76"/>
      <c r="AG77" s="76"/>
      <c r="AH77" s="76"/>
      <c r="AI77" s="76"/>
      <c r="AJ77" s="76"/>
      <c r="AK77" s="76"/>
      <c r="AL77" s="76"/>
      <c r="AM77" s="76"/>
      <c r="AN77" s="76"/>
      <c r="AO77" s="76"/>
      <c r="AP77" s="76"/>
      <c r="AQ77" s="76"/>
      <c r="AR77" s="76"/>
      <c r="AS77" s="76"/>
    </row>
    <row r="78" spans="1:45" x14ac:dyDescent="0.3">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row>
    <row r="79" spans="1:45" x14ac:dyDescent="0.3">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row>
    <row r="80" spans="1:45" x14ac:dyDescent="0.3">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c r="AL80" s="76"/>
      <c r="AM80" s="76"/>
      <c r="AN80" s="76"/>
      <c r="AO80" s="76"/>
      <c r="AP80" s="76"/>
      <c r="AQ80" s="76"/>
      <c r="AR80" s="76"/>
      <c r="AS80" s="76"/>
    </row>
    <row r="81" spans="1:45" x14ac:dyDescent="0.3">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76"/>
      <c r="AM81" s="76"/>
      <c r="AN81" s="76"/>
      <c r="AO81" s="76"/>
      <c r="AP81" s="76"/>
      <c r="AQ81" s="76"/>
      <c r="AR81" s="76"/>
      <c r="AS81" s="76"/>
    </row>
    <row r="82" spans="1:45" x14ac:dyDescent="0.3">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c r="AI82" s="76"/>
      <c r="AJ82" s="76"/>
      <c r="AK82" s="76"/>
      <c r="AL82" s="76"/>
      <c r="AM82" s="76"/>
      <c r="AN82" s="76"/>
      <c r="AO82" s="76"/>
      <c r="AP82" s="76"/>
      <c r="AQ82" s="76"/>
      <c r="AR82" s="76"/>
      <c r="AS82" s="76"/>
    </row>
    <row r="83" spans="1:45" x14ac:dyDescent="0.3">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c r="AR83" s="76"/>
      <c r="AS83" s="76"/>
    </row>
    <row r="84" spans="1:45" x14ac:dyDescent="0.3">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c r="AR84" s="76"/>
      <c r="AS84" s="76"/>
    </row>
    <row r="85" spans="1:45" x14ac:dyDescent="0.3">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c r="AS85" s="76"/>
    </row>
    <row r="86" spans="1:45" x14ac:dyDescent="0.3">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76"/>
      <c r="AO86" s="76"/>
      <c r="AP86" s="76"/>
      <c r="AQ86" s="76"/>
      <c r="AR86" s="76"/>
      <c r="AS86" s="76"/>
    </row>
    <row r="87" spans="1:45" x14ac:dyDescent="0.3">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76"/>
      <c r="AO87" s="76"/>
      <c r="AP87" s="76"/>
      <c r="AQ87" s="76"/>
      <c r="AR87" s="76"/>
      <c r="AS87" s="76"/>
    </row>
    <row r="88" spans="1:45" x14ac:dyDescent="0.3">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76"/>
      <c r="AO88" s="76"/>
      <c r="AP88" s="76"/>
      <c r="AQ88" s="76"/>
      <c r="AR88" s="76"/>
      <c r="AS88" s="76"/>
    </row>
    <row r="89" spans="1:45" x14ac:dyDescent="0.3">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76"/>
      <c r="AO89" s="76"/>
      <c r="AP89" s="76"/>
      <c r="AQ89" s="76"/>
      <c r="AR89" s="76"/>
      <c r="AS89" s="76"/>
    </row>
    <row r="90" spans="1:45" x14ac:dyDescent="0.3">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row>
    <row r="91" spans="1:45" x14ac:dyDescent="0.3">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c r="AI91" s="76"/>
      <c r="AJ91" s="76"/>
      <c r="AK91" s="76"/>
      <c r="AL91" s="76"/>
      <c r="AM91" s="76"/>
      <c r="AN91" s="76"/>
      <c r="AO91" s="76"/>
      <c r="AP91" s="76"/>
      <c r="AQ91" s="76"/>
      <c r="AR91" s="76"/>
      <c r="AS91" s="76"/>
    </row>
    <row r="92" spans="1:45" x14ac:dyDescent="0.3">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row>
    <row r="93" spans="1:45" x14ac:dyDescent="0.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c r="AI93" s="76"/>
      <c r="AJ93" s="76"/>
      <c r="AK93" s="76"/>
      <c r="AL93" s="76"/>
      <c r="AM93" s="76"/>
      <c r="AN93" s="76"/>
      <c r="AO93" s="76"/>
      <c r="AP93" s="76"/>
      <c r="AQ93" s="76"/>
      <c r="AR93" s="76"/>
      <c r="AS93" s="76"/>
    </row>
    <row r="94" spans="1:45" x14ac:dyDescent="0.3">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76"/>
      <c r="AS94" s="76"/>
    </row>
    <row r="95" spans="1:45" x14ac:dyDescent="0.3">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c r="AI95" s="76"/>
      <c r="AJ95" s="76"/>
      <c r="AK95" s="76"/>
      <c r="AL95" s="76"/>
      <c r="AM95" s="76"/>
      <c r="AN95" s="76"/>
      <c r="AO95" s="76"/>
      <c r="AP95" s="76"/>
      <c r="AQ95" s="76"/>
      <c r="AR95" s="76"/>
      <c r="AS95" s="76"/>
    </row>
    <row r="96" spans="1:45" x14ac:dyDescent="0.3">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row>
    <row r="97" spans="1:45" x14ac:dyDescent="0.3">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c r="AS97" s="76"/>
    </row>
    <row r="98" spans="1:45" x14ac:dyDescent="0.3">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row>
    <row r="99" spans="1:45" x14ac:dyDescent="0.3">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76"/>
      <c r="AS99" s="76"/>
    </row>
    <row r="100" spans="1:45" x14ac:dyDescent="0.3">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76"/>
      <c r="AS100" s="76"/>
    </row>
    <row r="101" spans="1:45" x14ac:dyDescent="0.3">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76"/>
      <c r="AS101" s="76"/>
    </row>
    <row r="102" spans="1:45" x14ac:dyDescent="0.3">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76"/>
      <c r="AS102" s="76"/>
    </row>
    <row r="103" spans="1:45" x14ac:dyDescent="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76"/>
      <c r="AS103" s="76"/>
    </row>
    <row r="104" spans="1:45" x14ac:dyDescent="0.3">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row>
    <row r="105" spans="1:45" x14ac:dyDescent="0.3">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row>
    <row r="106" spans="1:45" x14ac:dyDescent="0.3">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c r="AS106" s="76"/>
    </row>
    <row r="107" spans="1:45" x14ac:dyDescent="0.3">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row>
    <row r="108" spans="1:45" x14ac:dyDescent="0.3">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76"/>
      <c r="AS108" s="76"/>
    </row>
    <row r="109" spans="1:45" x14ac:dyDescent="0.3">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76"/>
      <c r="AS109" s="76"/>
    </row>
    <row r="110" spans="1:45" x14ac:dyDescent="0.3">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row>
    <row r="111" spans="1:45" x14ac:dyDescent="0.3">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76"/>
      <c r="AM111" s="76"/>
      <c r="AN111" s="76"/>
      <c r="AO111" s="76"/>
      <c r="AP111" s="76"/>
      <c r="AQ111" s="76"/>
      <c r="AR111" s="76"/>
      <c r="AS111" s="76"/>
    </row>
    <row r="112" spans="1:45" x14ac:dyDescent="0.3">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76"/>
      <c r="AM112" s="76"/>
      <c r="AN112" s="76"/>
      <c r="AO112" s="76"/>
      <c r="AP112" s="76"/>
      <c r="AQ112" s="76"/>
      <c r="AR112" s="76"/>
      <c r="AS112" s="76"/>
    </row>
    <row r="113" spans="1:45" x14ac:dyDescent="0.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76"/>
      <c r="AS113" s="76"/>
    </row>
    <row r="114" spans="1:45" x14ac:dyDescent="0.3">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row>
    <row r="115" spans="1:45" x14ac:dyDescent="0.3">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76"/>
      <c r="AS115" s="76"/>
    </row>
    <row r="116" spans="1:45" x14ac:dyDescent="0.3">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c r="AI116" s="76"/>
      <c r="AJ116" s="76"/>
      <c r="AK116" s="76"/>
      <c r="AL116" s="76"/>
      <c r="AM116" s="76"/>
      <c r="AN116" s="76"/>
      <c r="AO116" s="76"/>
      <c r="AP116" s="76"/>
      <c r="AQ116" s="76"/>
      <c r="AR116" s="76"/>
      <c r="AS116" s="76"/>
    </row>
    <row r="117" spans="1:45" x14ac:dyDescent="0.3">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c r="AI117" s="76"/>
      <c r="AJ117" s="76"/>
      <c r="AK117" s="76"/>
      <c r="AL117" s="76"/>
      <c r="AM117" s="76"/>
      <c r="AN117" s="76"/>
      <c r="AO117" s="76"/>
      <c r="AP117" s="76"/>
      <c r="AQ117" s="76"/>
      <c r="AR117" s="76"/>
      <c r="AS117" s="76"/>
    </row>
    <row r="118" spans="1:45" x14ac:dyDescent="0.3">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76"/>
      <c r="AS118" s="76"/>
    </row>
    <row r="119" spans="1:45" x14ac:dyDescent="0.3">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6"/>
      <c r="AQ119" s="76"/>
      <c r="AR119" s="76"/>
      <c r="AS119" s="76"/>
    </row>
    <row r="120" spans="1:45" x14ac:dyDescent="0.3">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6"/>
      <c r="AK120" s="76"/>
      <c r="AL120" s="76"/>
      <c r="AM120" s="76"/>
      <c r="AN120" s="76"/>
      <c r="AO120" s="76"/>
      <c r="AP120" s="76"/>
      <c r="AQ120" s="76"/>
      <c r="AR120" s="76"/>
      <c r="AS120" s="76"/>
    </row>
    <row r="121" spans="1:45" x14ac:dyDescent="0.3">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76"/>
      <c r="AS121" s="76"/>
    </row>
    <row r="122" spans="1:45" x14ac:dyDescent="0.3">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76"/>
      <c r="AS122" s="76"/>
    </row>
    <row r="123" spans="1:45" x14ac:dyDescent="0.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76"/>
      <c r="AS123" s="76"/>
    </row>
    <row r="124" spans="1:45" x14ac:dyDescent="0.3">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76"/>
      <c r="AS124" s="76"/>
    </row>
    <row r="125" spans="1:45" x14ac:dyDescent="0.3">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76"/>
      <c r="AS125" s="76"/>
    </row>
    <row r="126" spans="1:45" x14ac:dyDescent="0.3">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76"/>
      <c r="AS126" s="76"/>
    </row>
    <row r="127" spans="1:45" x14ac:dyDescent="0.3">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76"/>
      <c r="AS127" s="76"/>
    </row>
    <row r="128" spans="1:45" x14ac:dyDescent="0.3">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76"/>
      <c r="AS128" s="76"/>
    </row>
    <row r="129" spans="1:45" x14ac:dyDescent="0.3">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76"/>
      <c r="AS129" s="76"/>
    </row>
    <row r="130" spans="1:45" x14ac:dyDescent="0.3">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76"/>
      <c r="AS130" s="76"/>
    </row>
    <row r="131" spans="1:45" x14ac:dyDescent="0.3">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76"/>
      <c r="AS131" s="76"/>
    </row>
    <row r="132" spans="1:45" x14ac:dyDescent="0.3">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76"/>
      <c r="AS132" s="76"/>
    </row>
    <row r="133" spans="1:45" x14ac:dyDescent="0.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76"/>
      <c r="AS133" s="76"/>
    </row>
  </sheetData>
  <mergeCells count="1">
    <mergeCell ref="A1:AS13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9588C-22C4-404E-B054-C94C3B0B7793}">
  <dimension ref="A3:E21"/>
  <sheetViews>
    <sheetView topLeftCell="A3" workbookViewId="0">
      <selection activeCell="Q5" sqref="Q5"/>
    </sheetView>
  </sheetViews>
  <sheetFormatPr defaultRowHeight="14" x14ac:dyDescent="0.3"/>
  <cols>
    <col min="1" max="1" width="12.75" bestFit="1" customWidth="1"/>
    <col min="2" max="2" width="11.83203125" bestFit="1" customWidth="1"/>
  </cols>
  <sheetData>
    <row r="3" spans="1:5" x14ac:dyDescent="0.3">
      <c r="A3" s="3" t="s">
        <v>2727</v>
      </c>
      <c r="B3" t="s">
        <v>2722</v>
      </c>
    </row>
    <row r="4" spans="1:5" x14ac:dyDescent="0.3">
      <c r="A4" s="4" t="s">
        <v>40</v>
      </c>
      <c r="B4">
        <v>330007.09999999969</v>
      </c>
      <c r="D4" t="str">
        <f>A4</f>
        <v>Phones</v>
      </c>
      <c r="E4">
        <f>B4</f>
        <v>330007.09999999969</v>
      </c>
    </row>
    <row r="5" spans="1:5" x14ac:dyDescent="0.3">
      <c r="A5" s="4" t="s">
        <v>35</v>
      </c>
      <c r="B5">
        <v>328449.13000000053</v>
      </c>
      <c r="D5" t="str">
        <f t="shared" ref="D5:D20" si="0">A5</f>
        <v>Chairs</v>
      </c>
      <c r="E5">
        <f t="shared" ref="E5:E20" si="1">B5</f>
        <v>328449.13000000053</v>
      </c>
    </row>
    <row r="6" spans="1:5" x14ac:dyDescent="0.3">
      <c r="A6" s="4" t="s">
        <v>18</v>
      </c>
      <c r="B6">
        <v>223843.5900000002</v>
      </c>
      <c r="D6" t="str">
        <f t="shared" si="0"/>
        <v>Storage</v>
      </c>
      <c r="E6">
        <f t="shared" si="1"/>
        <v>223843.5900000002</v>
      </c>
    </row>
    <row r="7" spans="1:5" x14ac:dyDescent="0.3">
      <c r="A7" s="4" t="s">
        <v>145</v>
      </c>
      <c r="B7">
        <v>206965.67999999988</v>
      </c>
      <c r="D7" t="str">
        <f t="shared" si="0"/>
        <v>Tables</v>
      </c>
      <c r="E7">
        <f t="shared" si="1"/>
        <v>206965.67999999988</v>
      </c>
    </row>
    <row r="8" spans="1:5" x14ac:dyDescent="0.3">
      <c r="A8" s="4" t="s">
        <v>20</v>
      </c>
      <c r="B8">
        <v>203412.77000000008</v>
      </c>
      <c r="D8" t="str">
        <f t="shared" si="0"/>
        <v>Binders</v>
      </c>
      <c r="E8">
        <f t="shared" si="1"/>
        <v>203412.77000000008</v>
      </c>
    </row>
    <row r="9" spans="1:5" x14ac:dyDescent="0.3">
      <c r="A9" s="4" t="s">
        <v>302</v>
      </c>
      <c r="B9">
        <v>189238.68000000005</v>
      </c>
      <c r="D9" t="str">
        <f t="shared" si="0"/>
        <v>Machines</v>
      </c>
      <c r="E9">
        <f t="shared" si="1"/>
        <v>189238.68000000005</v>
      </c>
    </row>
    <row r="10" spans="1:5" x14ac:dyDescent="0.3">
      <c r="A10" s="4" t="s">
        <v>52</v>
      </c>
      <c r="B10">
        <v>167380.31000000017</v>
      </c>
      <c r="D10" t="str">
        <f t="shared" si="0"/>
        <v>Accessories</v>
      </c>
      <c r="E10">
        <f t="shared" si="1"/>
        <v>167380.31000000017</v>
      </c>
    </row>
    <row r="11" spans="1:5" x14ac:dyDescent="0.3">
      <c r="A11" s="4" t="s">
        <v>603</v>
      </c>
      <c r="B11">
        <v>149528.01000000004</v>
      </c>
      <c r="D11" t="str">
        <f t="shared" si="0"/>
        <v>Copiers</v>
      </c>
      <c r="E11">
        <f t="shared" si="1"/>
        <v>149528.01000000004</v>
      </c>
    </row>
    <row r="12" spans="1:5" x14ac:dyDescent="0.3">
      <c r="A12" s="4" t="s">
        <v>74</v>
      </c>
      <c r="B12">
        <v>114880.05000000012</v>
      </c>
      <c r="D12" t="str">
        <f t="shared" si="0"/>
        <v>Bookcases</v>
      </c>
      <c r="E12">
        <f t="shared" si="1"/>
        <v>114880.05000000012</v>
      </c>
    </row>
    <row r="13" spans="1:5" x14ac:dyDescent="0.3">
      <c r="A13" s="4" t="s">
        <v>92</v>
      </c>
      <c r="B13">
        <v>107532.13999999996</v>
      </c>
      <c r="D13" t="str">
        <f t="shared" si="0"/>
        <v>Appliances</v>
      </c>
      <c r="E13">
        <f t="shared" si="1"/>
        <v>107532.13999999996</v>
      </c>
    </row>
    <row r="14" spans="1:5" x14ac:dyDescent="0.3">
      <c r="A14" s="4" t="s">
        <v>47</v>
      </c>
      <c r="B14">
        <v>91705.12</v>
      </c>
      <c r="D14" t="str">
        <f t="shared" si="0"/>
        <v>Furnishings</v>
      </c>
      <c r="E14">
        <f t="shared" si="1"/>
        <v>91705.12</v>
      </c>
    </row>
    <row r="15" spans="1:5" x14ac:dyDescent="0.3">
      <c r="A15" s="4" t="s">
        <v>12</v>
      </c>
      <c r="B15">
        <v>78479.240000000122</v>
      </c>
      <c r="D15" t="str">
        <f t="shared" si="0"/>
        <v>Paper</v>
      </c>
      <c r="E15">
        <f t="shared" si="1"/>
        <v>78479.240000000122</v>
      </c>
    </row>
    <row r="16" spans="1:5" x14ac:dyDescent="0.3">
      <c r="A16" s="4" t="s">
        <v>200</v>
      </c>
      <c r="B16">
        <v>46673.52000000004</v>
      </c>
      <c r="D16" t="str">
        <f t="shared" si="0"/>
        <v>Supplies</v>
      </c>
      <c r="E16">
        <f t="shared" si="1"/>
        <v>46673.52000000004</v>
      </c>
    </row>
    <row r="17" spans="1:5" x14ac:dyDescent="0.3">
      <c r="A17" s="4" t="s">
        <v>24</v>
      </c>
      <c r="B17">
        <v>27118.800000000007</v>
      </c>
      <c r="D17" t="str">
        <f t="shared" si="0"/>
        <v>Art</v>
      </c>
      <c r="E17">
        <f t="shared" si="1"/>
        <v>27118.800000000007</v>
      </c>
    </row>
    <row r="18" spans="1:5" x14ac:dyDescent="0.3">
      <c r="A18" s="4" t="s">
        <v>63</v>
      </c>
      <c r="B18">
        <v>16476.379999999997</v>
      </c>
      <c r="D18" t="str">
        <f t="shared" si="0"/>
        <v>Envelopes</v>
      </c>
      <c r="E18">
        <f t="shared" si="1"/>
        <v>16476.379999999997</v>
      </c>
    </row>
    <row r="19" spans="1:5" x14ac:dyDescent="0.3">
      <c r="A19" s="4" t="s">
        <v>16</v>
      </c>
      <c r="B19">
        <v>12486.30000000001</v>
      </c>
      <c r="D19" t="str">
        <f t="shared" si="0"/>
        <v>Labels</v>
      </c>
      <c r="E19">
        <f t="shared" si="1"/>
        <v>12486.30000000001</v>
      </c>
    </row>
    <row r="20" spans="1:5" x14ac:dyDescent="0.3">
      <c r="A20" s="4" t="s">
        <v>43</v>
      </c>
      <c r="B20">
        <v>3024.2500000000009</v>
      </c>
      <c r="D20" t="str">
        <f t="shared" si="0"/>
        <v>Fasteners</v>
      </c>
      <c r="E20">
        <f t="shared" si="1"/>
        <v>3024.2500000000009</v>
      </c>
    </row>
    <row r="21" spans="1:5" x14ac:dyDescent="0.3">
      <c r="A21" s="4" t="s">
        <v>2728</v>
      </c>
      <c r="B21">
        <v>2297201.0700000008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7F6B1-0BC6-4EDC-B389-13DB02752E88}">
  <dimension ref="A3:D8"/>
  <sheetViews>
    <sheetView workbookViewId="0">
      <selection activeCell="A4" sqref="A4"/>
    </sheetView>
  </sheetViews>
  <sheetFormatPr defaultRowHeight="14" x14ac:dyDescent="0.3"/>
  <cols>
    <col min="1" max="1" width="12.75" bestFit="1" customWidth="1"/>
    <col min="2" max="2" width="13.75" bestFit="1" customWidth="1"/>
    <col min="3" max="3" width="14.1640625" bestFit="1" customWidth="1"/>
    <col min="4" max="4" width="11" bestFit="1" customWidth="1"/>
    <col min="5" max="5" width="10.75" customWidth="1"/>
  </cols>
  <sheetData>
    <row r="3" spans="1:4" x14ac:dyDescent="0.3">
      <c r="A3" s="3" t="s">
        <v>2723</v>
      </c>
      <c r="B3" s="3" t="s">
        <v>2824</v>
      </c>
    </row>
    <row r="4" spans="1:4" x14ac:dyDescent="0.3">
      <c r="A4" s="3" t="s">
        <v>2727</v>
      </c>
      <c r="B4" t="s">
        <v>34</v>
      </c>
      <c r="C4" t="s">
        <v>11</v>
      </c>
      <c r="D4" t="s">
        <v>39</v>
      </c>
    </row>
    <row r="5" spans="1:4" x14ac:dyDescent="0.3">
      <c r="A5" s="5">
        <v>2014</v>
      </c>
      <c r="B5">
        <v>5457.7099999999973</v>
      </c>
      <c r="C5">
        <v>22593.399999999965</v>
      </c>
      <c r="D5">
        <v>21492.950000000008</v>
      </c>
    </row>
    <row r="6" spans="1:4" x14ac:dyDescent="0.3">
      <c r="A6" s="5">
        <v>2015</v>
      </c>
      <c r="B6">
        <v>3015.170000000001</v>
      </c>
      <c r="C6">
        <v>25099.55000000001</v>
      </c>
      <c r="D6">
        <v>33503.970000000016</v>
      </c>
    </row>
    <row r="7" spans="1:4" x14ac:dyDescent="0.3">
      <c r="A7" s="5">
        <v>2016</v>
      </c>
      <c r="B7">
        <v>6959.9299999999967</v>
      </c>
      <c r="C7">
        <v>35061.239999999983</v>
      </c>
      <c r="D7">
        <v>39774.099999999984</v>
      </c>
    </row>
    <row r="8" spans="1:4" x14ac:dyDescent="0.3">
      <c r="A8" s="5">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74EEB-93A4-4ADB-B3A6-0B4DCE6E88EE}">
  <dimension ref="A1"/>
  <sheetViews>
    <sheetView showGridLines="0" showRowColHeaders="0" zoomScale="55" zoomScaleNormal="55" workbookViewId="0"/>
  </sheetViews>
  <sheetFormatPr defaultRowHeight="1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5C318-C3F2-4D31-9979-478F593B5D2A}">
  <dimension ref="A2:O1872"/>
  <sheetViews>
    <sheetView showGridLines="0" zoomScale="25" zoomScaleNormal="25" workbookViewId="0">
      <selection activeCell="AA22" sqref="AA22"/>
    </sheetView>
  </sheetViews>
  <sheetFormatPr defaultColWidth="10.6640625" defaultRowHeight="14" x14ac:dyDescent="0.3"/>
  <cols>
    <col min="1" max="1" width="205.33203125" customWidth="1"/>
    <col min="2" max="2" width="36.33203125" customWidth="1"/>
    <col min="6" max="6" width="17.83203125" customWidth="1"/>
    <col min="7" max="7" width="28.1640625" customWidth="1"/>
  </cols>
  <sheetData>
    <row r="2" spans="1:7" ht="26" thickBot="1" x14ac:dyDescent="0.6">
      <c r="A2" s="58"/>
      <c r="B2" s="58"/>
      <c r="C2" s="58"/>
      <c r="D2" s="58"/>
      <c r="E2" s="58"/>
      <c r="F2" s="58"/>
      <c r="G2" s="58"/>
    </row>
    <row r="3" spans="1:7" ht="25.5" x14ac:dyDescent="0.55000000000000004">
      <c r="A3" s="72" t="s">
        <v>2923</v>
      </c>
      <c r="B3" s="71" t="s">
        <v>2722</v>
      </c>
      <c r="C3" s="58"/>
      <c r="D3" s="58"/>
      <c r="E3" s="58"/>
      <c r="F3" s="58"/>
      <c r="G3" s="58"/>
    </row>
    <row r="4" spans="1:7" ht="25.5" x14ac:dyDescent="0.55000000000000004">
      <c r="A4" s="68" t="s">
        <v>34</v>
      </c>
      <c r="B4" s="67">
        <v>741999.97999999905</v>
      </c>
      <c r="C4" s="58"/>
      <c r="D4" s="58"/>
      <c r="E4" s="58"/>
      <c r="F4" s="58"/>
      <c r="G4" s="58"/>
    </row>
    <row r="5" spans="1:7" ht="25.5" x14ac:dyDescent="0.55000000000000004">
      <c r="A5" s="68" t="s">
        <v>11</v>
      </c>
      <c r="B5" s="67">
        <v>719046.9900000029</v>
      </c>
      <c r="C5" s="58"/>
      <c r="D5" s="58"/>
      <c r="E5" s="58"/>
      <c r="F5" s="58"/>
      <c r="G5" s="58"/>
    </row>
    <row r="6" spans="1:7" ht="25.5" x14ac:dyDescent="0.55000000000000004">
      <c r="A6" s="68" t="s">
        <v>39</v>
      </c>
      <c r="B6" s="67">
        <v>836154.09999999264</v>
      </c>
      <c r="C6" s="58"/>
      <c r="D6" s="58"/>
      <c r="E6" s="58"/>
      <c r="F6" s="58"/>
      <c r="G6" s="58"/>
    </row>
    <row r="7" spans="1:7" ht="26" thickBot="1" x14ac:dyDescent="0.6">
      <c r="A7" s="66" t="s">
        <v>2919</v>
      </c>
      <c r="B7" s="65">
        <v>2297201.0699999947</v>
      </c>
      <c r="C7" s="58"/>
      <c r="D7" s="58"/>
      <c r="E7" s="58"/>
      <c r="F7" s="58"/>
      <c r="G7" s="58"/>
    </row>
    <row r="8" spans="1:7" ht="25.5" x14ac:dyDescent="0.55000000000000004">
      <c r="A8" s="58"/>
      <c r="B8" s="58"/>
      <c r="C8" s="58"/>
      <c r="D8" s="58"/>
      <c r="E8" s="58"/>
      <c r="F8" s="58"/>
      <c r="G8" s="58"/>
    </row>
    <row r="9" spans="1:7" ht="25.5" x14ac:dyDescent="0.55000000000000004">
      <c r="A9" s="58"/>
      <c r="B9" s="58"/>
      <c r="C9" s="58"/>
      <c r="D9" s="58"/>
      <c r="E9" s="58"/>
      <c r="F9" s="58"/>
      <c r="G9" s="58"/>
    </row>
    <row r="10" spans="1:7" ht="25.5" x14ac:dyDescent="0.55000000000000004">
      <c r="A10" s="58"/>
      <c r="B10" s="58"/>
      <c r="C10" s="58"/>
      <c r="D10" s="58"/>
      <c r="E10" s="58"/>
      <c r="F10" s="58"/>
      <c r="G10" s="58"/>
    </row>
    <row r="11" spans="1:7" ht="25.5" x14ac:dyDescent="0.55000000000000004">
      <c r="A11" s="58"/>
      <c r="B11" s="58"/>
      <c r="C11" s="58"/>
      <c r="D11" s="58"/>
      <c r="E11" s="58"/>
      <c r="F11" s="58"/>
      <c r="G11" s="58"/>
    </row>
    <row r="12" spans="1:7" ht="25.5" x14ac:dyDescent="0.55000000000000004">
      <c r="A12" s="58"/>
      <c r="B12" s="58"/>
      <c r="C12" s="58"/>
      <c r="D12" s="58"/>
      <c r="E12" s="58"/>
      <c r="F12" s="58"/>
      <c r="G12" s="58"/>
    </row>
    <row r="13" spans="1:7" ht="25.5" x14ac:dyDescent="0.55000000000000004">
      <c r="A13" s="58"/>
      <c r="B13" s="58"/>
      <c r="C13" s="58"/>
      <c r="D13" s="58"/>
      <c r="E13" s="58"/>
      <c r="F13" s="58"/>
      <c r="G13" s="58"/>
    </row>
    <row r="14" spans="1:7" ht="25.5" x14ac:dyDescent="0.55000000000000004">
      <c r="A14" s="58"/>
      <c r="B14" s="58"/>
      <c r="C14" s="58"/>
      <c r="D14" s="58"/>
      <c r="E14" s="58"/>
      <c r="F14" s="58"/>
      <c r="G14" s="58"/>
    </row>
    <row r="15" spans="1:7" ht="25.5" x14ac:dyDescent="0.55000000000000004">
      <c r="A15" s="58"/>
      <c r="B15" s="58"/>
      <c r="C15" s="58"/>
      <c r="D15" s="58"/>
      <c r="E15" s="58"/>
      <c r="F15" s="58"/>
      <c r="G15" s="58"/>
    </row>
    <row r="16" spans="1:7" ht="25.5" x14ac:dyDescent="0.55000000000000004">
      <c r="A16" s="58"/>
      <c r="B16" s="58"/>
      <c r="C16" s="58"/>
      <c r="D16" s="58"/>
      <c r="E16" s="58"/>
      <c r="F16" s="58"/>
      <c r="G16" s="58"/>
    </row>
    <row r="17" spans="1:7" ht="25.5" x14ac:dyDescent="0.55000000000000004">
      <c r="A17" s="58"/>
      <c r="B17" s="58"/>
      <c r="C17" s="58"/>
      <c r="D17" s="58"/>
      <c r="E17" s="58"/>
      <c r="F17" s="58"/>
      <c r="G17" s="58"/>
    </row>
    <row r="18" spans="1:7" ht="25.5" x14ac:dyDescent="0.55000000000000004">
      <c r="A18" s="58"/>
      <c r="B18" s="58"/>
      <c r="C18" s="58"/>
      <c r="D18" s="58"/>
      <c r="E18" s="58"/>
      <c r="F18" s="58"/>
      <c r="G18" s="58"/>
    </row>
    <row r="19" spans="1:7" ht="25.5" x14ac:dyDescent="0.55000000000000004">
      <c r="A19" s="58"/>
      <c r="B19" s="58"/>
      <c r="C19" s="58"/>
      <c r="D19" s="58"/>
      <c r="E19" s="58"/>
      <c r="F19" s="58"/>
      <c r="G19" s="58"/>
    </row>
    <row r="20" spans="1:7" ht="26" thickBot="1" x14ac:dyDescent="0.6">
      <c r="A20" s="58"/>
      <c r="B20" s="58"/>
      <c r="C20" s="58"/>
      <c r="D20" s="58"/>
      <c r="E20" s="58"/>
      <c r="F20" s="58"/>
      <c r="G20" s="58"/>
    </row>
    <row r="21" spans="1:7" ht="26" thickBot="1" x14ac:dyDescent="0.6">
      <c r="A21" s="75" t="s">
        <v>2922</v>
      </c>
      <c r="B21" s="74" t="s">
        <v>2921</v>
      </c>
      <c r="C21" s="58"/>
      <c r="D21" s="58"/>
      <c r="E21" s="58"/>
      <c r="F21" s="58"/>
      <c r="G21" s="58"/>
    </row>
    <row r="22" spans="1:7" ht="25.5" x14ac:dyDescent="0.55000000000000004">
      <c r="A22" s="64" t="s">
        <v>2697</v>
      </c>
      <c r="B22" s="73">
        <v>3</v>
      </c>
      <c r="C22" s="58"/>
      <c r="D22" s="58"/>
      <c r="E22" s="58"/>
      <c r="F22" s="58"/>
      <c r="G22" s="58"/>
    </row>
    <row r="23" spans="1:7" ht="25.5" x14ac:dyDescent="0.55000000000000004">
      <c r="A23" s="63" t="s">
        <v>2315</v>
      </c>
      <c r="B23" s="61">
        <v>4</v>
      </c>
      <c r="C23" s="58"/>
      <c r="D23" s="58"/>
      <c r="E23" s="58"/>
      <c r="F23" s="58"/>
      <c r="G23" s="58"/>
    </row>
    <row r="24" spans="1:7" ht="25.5" x14ac:dyDescent="0.55000000000000004">
      <c r="A24" s="63" t="s">
        <v>2479</v>
      </c>
      <c r="B24" s="61">
        <v>4</v>
      </c>
      <c r="C24" s="58"/>
      <c r="D24" s="58"/>
      <c r="E24" s="58"/>
      <c r="F24" s="58"/>
      <c r="G24" s="58"/>
    </row>
    <row r="25" spans="1:7" ht="25.5" x14ac:dyDescent="0.55000000000000004">
      <c r="A25" s="63" t="s">
        <v>1350</v>
      </c>
      <c r="B25" s="61">
        <v>7</v>
      </c>
      <c r="C25" s="58"/>
      <c r="D25" s="58"/>
      <c r="E25" s="58"/>
      <c r="F25" s="58"/>
      <c r="G25" s="58"/>
    </row>
    <row r="26" spans="1:7" ht="25.5" x14ac:dyDescent="0.55000000000000004">
      <c r="A26" s="63" t="s">
        <v>785</v>
      </c>
      <c r="B26" s="61">
        <v>10</v>
      </c>
      <c r="C26" s="58"/>
      <c r="D26" s="58"/>
      <c r="E26" s="58"/>
      <c r="F26" s="58"/>
      <c r="G26" s="58"/>
    </row>
    <row r="27" spans="1:7" ht="25.5" x14ac:dyDescent="0.55000000000000004">
      <c r="A27" s="63" t="s">
        <v>1444</v>
      </c>
      <c r="B27" s="61">
        <v>8</v>
      </c>
      <c r="C27" s="58"/>
      <c r="D27" s="58"/>
      <c r="E27" s="58"/>
      <c r="F27" s="58"/>
      <c r="G27" s="58"/>
    </row>
    <row r="28" spans="1:7" ht="25.5" x14ac:dyDescent="0.55000000000000004">
      <c r="A28" s="63" t="s">
        <v>2415</v>
      </c>
      <c r="B28" s="61">
        <v>2</v>
      </c>
      <c r="C28" s="58"/>
      <c r="D28" s="58"/>
      <c r="E28" s="58"/>
      <c r="F28" s="58"/>
      <c r="G28" s="58"/>
    </row>
    <row r="29" spans="1:7" ht="25.5" x14ac:dyDescent="0.55000000000000004">
      <c r="A29" s="63" t="s">
        <v>2263</v>
      </c>
      <c r="B29" s="61">
        <v>4</v>
      </c>
      <c r="C29" s="58"/>
      <c r="D29" s="58"/>
      <c r="E29" s="58"/>
      <c r="F29" s="58"/>
      <c r="G29" s="58"/>
    </row>
    <row r="30" spans="1:7" ht="25.5" x14ac:dyDescent="0.55000000000000004">
      <c r="A30" s="63" t="s">
        <v>711</v>
      </c>
      <c r="B30" s="61">
        <v>6</v>
      </c>
      <c r="C30" s="58"/>
      <c r="D30" s="58"/>
      <c r="E30" s="58"/>
      <c r="F30" s="58"/>
      <c r="G30" s="58"/>
    </row>
    <row r="31" spans="1:7" ht="25.5" x14ac:dyDescent="0.55000000000000004">
      <c r="A31" s="63" t="s">
        <v>1666</v>
      </c>
      <c r="B31" s="61">
        <v>2</v>
      </c>
      <c r="C31" s="58"/>
      <c r="D31" s="58"/>
      <c r="E31" s="58"/>
      <c r="F31" s="58"/>
      <c r="G31" s="58"/>
    </row>
    <row r="32" spans="1:7" ht="25.5" x14ac:dyDescent="0.55000000000000004">
      <c r="A32" s="63" t="s">
        <v>566</v>
      </c>
      <c r="B32" s="61">
        <v>3</v>
      </c>
      <c r="C32" s="58"/>
      <c r="D32" s="58"/>
      <c r="E32" s="58"/>
      <c r="F32" s="58"/>
      <c r="G32" s="58"/>
    </row>
    <row r="33" spans="1:15" ht="25.5" x14ac:dyDescent="0.55000000000000004">
      <c r="A33" s="63" t="s">
        <v>1735</v>
      </c>
      <c r="B33" s="61">
        <v>8</v>
      </c>
      <c r="C33" s="58"/>
      <c r="D33" s="58"/>
      <c r="E33" s="58"/>
      <c r="F33" s="58"/>
      <c r="G33" s="58"/>
    </row>
    <row r="34" spans="1:15" ht="25.5" x14ac:dyDescent="0.55000000000000004">
      <c r="A34" s="63" t="s">
        <v>2595</v>
      </c>
      <c r="B34" s="61">
        <v>4</v>
      </c>
      <c r="C34" s="58"/>
      <c r="D34" s="58"/>
      <c r="E34" s="58"/>
      <c r="F34" s="58"/>
      <c r="G34" s="58"/>
    </row>
    <row r="35" spans="1:15" ht="25.5" x14ac:dyDescent="0.55000000000000004">
      <c r="A35" s="63" t="s">
        <v>595</v>
      </c>
      <c r="B35" s="61">
        <v>4</v>
      </c>
      <c r="C35" s="58"/>
      <c r="D35" s="58"/>
      <c r="E35" s="58"/>
      <c r="F35" s="58"/>
      <c r="G35" s="58"/>
    </row>
    <row r="36" spans="1:15" ht="26" thickBot="1" x14ac:dyDescent="0.6">
      <c r="A36" s="63" t="s">
        <v>1498</v>
      </c>
      <c r="B36" s="61">
        <v>4</v>
      </c>
      <c r="C36" s="58"/>
      <c r="D36" s="58"/>
      <c r="E36" s="58"/>
      <c r="F36" s="58"/>
      <c r="G36" s="58"/>
    </row>
    <row r="37" spans="1:15" ht="25.5" x14ac:dyDescent="0.55000000000000004">
      <c r="A37" s="63" t="s">
        <v>688</v>
      </c>
      <c r="B37" s="61">
        <v>6</v>
      </c>
      <c r="C37" s="58"/>
      <c r="D37" s="58"/>
      <c r="E37" s="58"/>
      <c r="F37" s="72" t="s">
        <v>2</v>
      </c>
      <c r="G37" s="71" t="s">
        <v>2920</v>
      </c>
    </row>
    <row r="38" spans="1:15" ht="25.5" x14ac:dyDescent="0.55000000000000004">
      <c r="A38" s="63" t="s">
        <v>67</v>
      </c>
      <c r="B38" s="61">
        <v>6</v>
      </c>
      <c r="C38" s="58"/>
      <c r="D38" s="58"/>
      <c r="E38" s="58"/>
      <c r="F38" s="68" t="s">
        <v>2620</v>
      </c>
      <c r="G38" s="67">
        <v>1603.14</v>
      </c>
      <c r="N38" s="70" t="s">
        <v>2620</v>
      </c>
      <c r="O38" s="69">
        <v>1603.14</v>
      </c>
    </row>
    <row r="39" spans="1:15" ht="25.5" x14ac:dyDescent="0.55000000000000004">
      <c r="A39" s="63" t="s">
        <v>253</v>
      </c>
      <c r="B39" s="61">
        <v>5</v>
      </c>
      <c r="C39" s="58"/>
      <c r="D39" s="58"/>
      <c r="E39" s="58"/>
      <c r="F39" s="68" t="s">
        <v>2322</v>
      </c>
      <c r="G39" s="67">
        <v>811.76090909090919</v>
      </c>
      <c r="N39" s="70" t="s">
        <v>2322</v>
      </c>
      <c r="O39" s="69">
        <v>811.76090909090919</v>
      </c>
    </row>
    <row r="40" spans="1:15" ht="25.5" x14ac:dyDescent="0.55000000000000004">
      <c r="A40" s="63" t="s">
        <v>1936</v>
      </c>
      <c r="B40" s="61">
        <v>6</v>
      </c>
      <c r="C40" s="58"/>
      <c r="D40" s="58"/>
      <c r="E40" s="58"/>
      <c r="F40" s="68" t="s">
        <v>126</v>
      </c>
      <c r="G40" s="67">
        <v>428.95128205128213</v>
      </c>
      <c r="N40" s="70" t="s">
        <v>126</v>
      </c>
      <c r="O40" s="69">
        <v>428.95128205128213</v>
      </c>
    </row>
    <row r="41" spans="1:15" ht="25.5" x14ac:dyDescent="0.55000000000000004">
      <c r="A41" s="63" t="s">
        <v>2491</v>
      </c>
      <c r="B41" s="61">
        <v>2</v>
      </c>
      <c r="C41" s="58"/>
      <c r="D41" s="58"/>
      <c r="E41" s="58"/>
      <c r="F41" s="68" t="s">
        <v>1529</v>
      </c>
      <c r="G41" s="67">
        <v>404.07071428571425</v>
      </c>
      <c r="N41" s="70" t="s">
        <v>1529</v>
      </c>
      <c r="O41" s="69">
        <v>404.07071428571425</v>
      </c>
    </row>
    <row r="42" spans="1:15" ht="25.5" x14ac:dyDescent="0.55000000000000004">
      <c r="A42" s="63" t="s">
        <v>1268</v>
      </c>
      <c r="B42" s="61">
        <v>2</v>
      </c>
      <c r="C42" s="58"/>
      <c r="D42" s="58"/>
      <c r="E42" s="58"/>
      <c r="F42" s="68" t="s">
        <v>515</v>
      </c>
      <c r="G42" s="67">
        <v>372.62333333333333</v>
      </c>
      <c r="N42" s="70" t="s">
        <v>515</v>
      </c>
      <c r="O42" s="69">
        <v>372.62333333333333</v>
      </c>
    </row>
    <row r="43" spans="1:15" ht="25.5" x14ac:dyDescent="0.55000000000000004">
      <c r="A43" s="63" t="s">
        <v>761</v>
      </c>
      <c r="B43" s="61">
        <v>8</v>
      </c>
      <c r="C43" s="58"/>
      <c r="D43" s="58"/>
      <c r="E43" s="58"/>
      <c r="F43" s="68" t="s">
        <v>129</v>
      </c>
      <c r="G43" s="67">
        <v>359.43194630872495</v>
      </c>
      <c r="N43" s="70" t="s">
        <v>129</v>
      </c>
      <c r="O43" s="69">
        <v>359.43194630872495</v>
      </c>
    </row>
    <row r="44" spans="1:15" ht="25.5" x14ac:dyDescent="0.55000000000000004">
      <c r="A44" s="63" t="s">
        <v>2401</v>
      </c>
      <c r="B44" s="61">
        <v>2</v>
      </c>
      <c r="C44" s="58"/>
      <c r="D44" s="58"/>
      <c r="E44" s="58"/>
      <c r="F44" s="68" t="s">
        <v>186</v>
      </c>
      <c r="G44" s="67">
        <v>336.44166666666661</v>
      </c>
      <c r="N44" s="70" t="s">
        <v>186</v>
      </c>
      <c r="O44" s="69">
        <v>336.44166666666661</v>
      </c>
    </row>
    <row r="45" spans="1:15" ht="25.5" x14ac:dyDescent="0.55000000000000004">
      <c r="A45" s="63" t="s">
        <v>1668</v>
      </c>
      <c r="B45" s="61">
        <v>7</v>
      </c>
      <c r="C45" s="58"/>
      <c r="D45" s="58"/>
      <c r="E45" s="58"/>
      <c r="F45" s="68" t="s">
        <v>315</v>
      </c>
      <c r="G45" s="67">
        <v>335.54101123595501</v>
      </c>
      <c r="N45" s="70" t="s">
        <v>315</v>
      </c>
      <c r="O45" s="69">
        <v>335.54101123595501</v>
      </c>
    </row>
    <row r="46" spans="1:15" ht="25.5" x14ac:dyDescent="0.55000000000000004">
      <c r="A46" s="63" t="s">
        <v>1990</v>
      </c>
      <c r="B46" s="61">
        <v>4</v>
      </c>
      <c r="C46" s="58"/>
      <c r="D46" s="58"/>
      <c r="E46" s="58"/>
      <c r="F46" s="68" t="s">
        <v>488</v>
      </c>
      <c r="G46" s="67">
        <v>319.84655737704912</v>
      </c>
      <c r="N46" s="70" t="s">
        <v>488</v>
      </c>
      <c r="O46" s="69">
        <v>319.84655737704912</v>
      </c>
    </row>
    <row r="47" spans="1:15" ht="25.5" x14ac:dyDescent="0.55000000000000004">
      <c r="A47" s="63" t="s">
        <v>1220</v>
      </c>
      <c r="B47" s="61">
        <v>4</v>
      </c>
      <c r="C47" s="58"/>
      <c r="D47" s="58"/>
      <c r="E47" s="58"/>
      <c r="F47" s="68" t="s">
        <v>55</v>
      </c>
      <c r="G47" s="67">
        <v>315.34250000000014</v>
      </c>
      <c r="N47" s="70" t="s">
        <v>55</v>
      </c>
      <c r="O47" s="69">
        <v>315.34250000000014</v>
      </c>
    </row>
    <row r="48" spans="1:15" ht="25.5" x14ac:dyDescent="0.55000000000000004">
      <c r="A48" s="63" t="s">
        <v>2016</v>
      </c>
      <c r="B48" s="61">
        <v>4</v>
      </c>
      <c r="C48" s="58"/>
      <c r="D48" s="58"/>
      <c r="E48" s="58"/>
      <c r="F48" s="68" t="s">
        <v>2687</v>
      </c>
      <c r="G48" s="67">
        <v>302.45500000000004</v>
      </c>
      <c r="N48" s="70" t="s">
        <v>2687</v>
      </c>
      <c r="O48" s="69">
        <v>302.45500000000004</v>
      </c>
    </row>
    <row r="49" spans="1:7" ht="25.5" x14ac:dyDescent="0.55000000000000004">
      <c r="A49" s="63" t="s">
        <v>2434</v>
      </c>
      <c r="B49" s="61">
        <v>1</v>
      </c>
      <c r="C49" s="58"/>
      <c r="D49" s="58"/>
      <c r="E49" s="58"/>
      <c r="F49" s="68" t="s">
        <v>110</v>
      </c>
      <c r="G49" s="67">
        <v>299.09650980392161</v>
      </c>
    </row>
    <row r="50" spans="1:7" ht="25.5" x14ac:dyDescent="0.55000000000000004">
      <c r="A50" s="63" t="s">
        <v>76</v>
      </c>
      <c r="B50" s="61">
        <v>8</v>
      </c>
      <c r="C50" s="58"/>
      <c r="D50" s="58"/>
      <c r="E50" s="58"/>
      <c r="F50" s="68" t="s">
        <v>840</v>
      </c>
      <c r="G50" s="67">
        <v>298.23318181818178</v>
      </c>
    </row>
    <row r="51" spans="1:7" ht="25.5" x14ac:dyDescent="0.55000000000000004">
      <c r="A51" s="63" t="s">
        <v>1603</v>
      </c>
      <c r="B51" s="61">
        <v>5</v>
      </c>
      <c r="C51" s="58"/>
      <c r="D51" s="58"/>
      <c r="E51" s="58"/>
      <c r="F51" s="68" t="s">
        <v>157</v>
      </c>
      <c r="G51" s="67">
        <v>291.95100000000014</v>
      </c>
    </row>
    <row r="52" spans="1:7" ht="25.5" x14ac:dyDescent="0.55000000000000004">
      <c r="A52" s="63" t="s">
        <v>2594</v>
      </c>
      <c r="B52" s="61">
        <v>4</v>
      </c>
      <c r="C52" s="58"/>
      <c r="D52" s="58"/>
      <c r="E52" s="58"/>
      <c r="F52" s="68" t="s">
        <v>2044</v>
      </c>
      <c r="G52" s="67">
        <v>286.50199999999995</v>
      </c>
    </row>
    <row r="53" spans="1:7" ht="25.5" x14ac:dyDescent="0.55000000000000004">
      <c r="A53" s="63" t="s">
        <v>931</v>
      </c>
      <c r="B53" s="61">
        <v>8</v>
      </c>
      <c r="C53" s="58"/>
      <c r="D53" s="58"/>
      <c r="E53" s="58"/>
      <c r="F53" s="68" t="s">
        <v>59</v>
      </c>
      <c r="G53" s="67">
        <v>285.94864583333327</v>
      </c>
    </row>
    <row r="54" spans="1:7" ht="25.5" x14ac:dyDescent="0.55000000000000004">
      <c r="A54" s="63" t="s">
        <v>173</v>
      </c>
      <c r="B54" s="61">
        <v>7</v>
      </c>
      <c r="C54" s="58"/>
      <c r="D54" s="58"/>
      <c r="E54" s="58"/>
      <c r="F54" s="68" t="s">
        <v>149</v>
      </c>
      <c r="G54" s="67">
        <v>275.59946808510671</v>
      </c>
    </row>
    <row r="55" spans="1:7" ht="25.5" x14ac:dyDescent="0.55000000000000004">
      <c r="A55" s="63" t="s">
        <v>2312</v>
      </c>
      <c r="B55" s="61">
        <v>6</v>
      </c>
      <c r="C55" s="58"/>
      <c r="D55" s="58"/>
      <c r="E55" s="58"/>
      <c r="F55" s="68" t="s">
        <v>177</v>
      </c>
      <c r="G55" s="67">
        <v>275.11015384615388</v>
      </c>
    </row>
    <row r="56" spans="1:7" ht="25.5" x14ac:dyDescent="0.55000000000000004">
      <c r="A56" s="63" t="s">
        <v>1380</v>
      </c>
      <c r="B56" s="61">
        <v>9</v>
      </c>
      <c r="C56" s="58"/>
      <c r="D56" s="58"/>
      <c r="E56" s="58"/>
      <c r="F56" s="68" t="s">
        <v>164</v>
      </c>
      <c r="G56" s="67">
        <v>273.99464426877466</v>
      </c>
    </row>
    <row r="57" spans="1:7" ht="25.5" x14ac:dyDescent="0.55000000000000004">
      <c r="A57" s="63" t="s">
        <v>686</v>
      </c>
      <c r="B57" s="61">
        <v>2</v>
      </c>
      <c r="C57" s="58"/>
      <c r="D57" s="58"/>
      <c r="E57" s="58"/>
      <c r="F57" s="68" t="s">
        <v>685</v>
      </c>
      <c r="G57" s="67">
        <v>270.09333333333331</v>
      </c>
    </row>
    <row r="58" spans="1:7" ht="25.5" x14ac:dyDescent="0.55000000000000004">
      <c r="A58" s="63" t="s">
        <v>1983</v>
      </c>
      <c r="B58" s="61">
        <v>6</v>
      </c>
      <c r="C58" s="58"/>
      <c r="D58" s="58"/>
      <c r="E58" s="58"/>
      <c r="F58" s="68" t="s">
        <v>30</v>
      </c>
      <c r="G58" s="67">
        <v>266.82521739130442</v>
      </c>
    </row>
    <row r="59" spans="1:7" ht="25.5" x14ac:dyDescent="0.55000000000000004">
      <c r="A59" s="63" t="s">
        <v>764</v>
      </c>
      <c r="B59" s="61">
        <v>8</v>
      </c>
      <c r="C59" s="58"/>
      <c r="D59" s="58"/>
      <c r="E59" s="58"/>
      <c r="F59" s="68" t="s">
        <v>33</v>
      </c>
      <c r="G59" s="67">
        <v>263.24999999999989</v>
      </c>
    </row>
    <row r="60" spans="1:7" ht="25.5" x14ac:dyDescent="0.55000000000000004">
      <c r="A60" s="63" t="s">
        <v>1031</v>
      </c>
      <c r="B60" s="61">
        <v>5</v>
      </c>
      <c r="C60" s="58"/>
      <c r="D60" s="58"/>
      <c r="E60" s="58"/>
      <c r="F60" s="68" t="s">
        <v>123</v>
      </c>
      <c r="G60" s="67">
        <v>233.61287206266317</v>
      </c>
    </row>
    <row r="61" spans="1:7" ht="25.5" x14ac:dyDescent="0.55000000000000004">
      <c r="A61" s="63" t="s">
        <v>2152</v>
      </c>
      <c r="B61" s="61">
        <v>7</v>
      </c>
      <c r="C61" s="58"/>
      <c r="D61" s="58"/>
      <c r="E61" s="58"/>
      <c r="F61" s="68" t="s">
        <v>27</v>
      </c>
      <c r="G61" s="67">
        <v>228.72947526236931</v>
      </c>
    </row>
    <row r="62" spans="1:7" ht="25.5" x14ac:dyDescent="0.55000000000000004">
      <c r="A62" s="63" t="s">
        <v>506</v>
      </c>
      <c r="B62" s="61">
        <v>5</v>
      </c>
      <c r="C62" s="58"/>
      <c r="D62" s="58"/>
      <c r="E62" s="58"/>
      <c r="F62" s="68" t="s">
        <v>531</v>
      </c>
      <c r="G62" s="67">
        <v>225.76685714285713</v>
      </c>
    </row>
    <row r="63" spans="1:7" ht="25.5" x14ac:dyDescent="0.55000000000000004">
      <c r="A63" s="63" t="s">
        <v>1045</v>
      </c>
      <c r="B63" s="61">
        <v>5</v>
      </c>
      <c r="C63" s="58"/>
      <c r="D63" s="58"/>
      <c r="E63" s="58"/>
      <c r="F63" s="68" t="s">
        <v>245</v>
      </c>
      <c r="G63" s="67">
        <v>223.30558232931719</v>
      </c>
    </row>
    <row r="64" spans="1:7" ht="25.5" x14ac:dyDescent="0.55000000000000004">
      <c r="A64" s="63" t="s">
        <v>952</v>
      </c>
      <c r="B64" s="61">
        <v>9</v>
      </c>
      <c r="C64" s="58"/>
      <c r="D64" s="58"/>
      <c r="E64" s="58"/>
      <c r="F64" s="68" t="s">
        <v>62</v>
      </c>
      <c r="G64" s="67">
        <v>219.45309523809522</v>
      </c>
    </row>
    <row r="65" spans="1:7" ht="25.5" x14ac:dyDescent="0.55000000000000004">
      <c r="A65" s="63" t="s">
        <v>579</v>
      </c>
      <c r="B65" s="61">
        <v>10</v>
      </c>
      <c r="C65" s="58"/>
      <c r="D65" s="58"/>
      <c r="E65" s="58"/>
      <c r="F65" s="68" t="s">
        <v>434</v>
      </c>
      <c r="G65" s="67">
        <v>212.10696296296294</v>
      </c>
    </row>
    <row r="66" spans="1:7" ht="25.5" x14ac:dyDescent="0.55000000000000004">
      <c r="A66" s="63" t="s">
        <v>995</v>
      </c>
      <c r="B66" s="61">
        <v>4</v>
      </c>
      <c r="C66" s="58"/>
      <c r="D66" s="58"/>
      <c r="E66" s="58"/>
      <c r="F66" s="68" t="s">
        <v>296</v>
      </c>
      <c r="G66" s="67">
        <v>211.69924528301885</v>
      </c>
    </row>
    <row r="67" spans="1:7" ht="25.5" x14ac:dyDescent="0.55000000000000004">
      <c r="A67" s="63" t="s">
        <v>1700</v>
      </c>
      <c r="B67" s="61">
        <v>4</v>
      </c>
      <c r="C67" s="58"/>
      <c r="D67" s="58"/>
      <c r="E67" s="58"/>
      <c r="F67" s="68" t="s">
        <v>510</v>
      </c>
      <c r="G67" s="67">
        <v>208.69000000000003</v>
      </c>
    </row>
    <row r="68" spans="1:7" ht="25.5" x14ac:dyDescent="0.55000000000000004">
      <c r="A68" s="63" t="s">
        <v>1567</v>
      </c>
      <c r="B68" s="61">
        <v>10</v>
      </c>
      <c r="C68" s="58"/>
      <c r="D68" s="58"/>
      <c r="E68" s="58"/>
      <c r="F68" s="68" t="s">
        <v>329</v>
      </c>
      <c r="G68" s="67">
        <v>203.23283018867926</v>
      </c>
    </row>
    <row r="69" spans="1:7" ht="25.5" x14ac:dyDescent="0.55000000000000004">
      <c r="A69" s="63" t="s">
        <v>49</v>
      </c>
      <c r="B69" s="61">
        <v>6</v>
      </c>
      <c r="C69" s="58"/>
      <c r="D69" s="58"/>
      <c r="E69" s="58"/>
      <c r="F69" s="68" t="s">
        <v>70</v>
      </c>
      <c r="G69" s="67">
        <v>201.94547619047611</v>
      </c>
    </row>
    <row r="70" spans="1:7" ht="25.5" x14ac:dyDescent="0.55000000000000004">
      <c r="A70" s="63" t="s">
        <v>2720</v>
      </c>
      <c r="B70" s="61">
        <v>1</v>
      </c>
      <c r="C70" s="58"/>
      <c r="D70" s="58"/>
      <c r="E70" s="58"/>
      <c r="F70" s="68" t="s">
        <v>23</v>
      </c>
      <c r="G70" s="67">
        <v>198.48725724020434</v>
      </c>
    </row>
    <row r="71" spans="1:7" ht="26" thickBot="1" x14ac:dyDescent="0.6">
      <c r="A71" s="62" t="s">
        <v>970</v>
      </c>
      <c r="B71" s="61">
        <v>7</v>
      </c>
      <c r="C71" s="58"/>
      <c r="D71" s="58"/>
      <c r="E71" s="58"/>
      <c r="F71" s="68" t="s">
        <v>996</v>
      </c>
      <c r="G71" s="67">
        <v>196.44552631578949</v>
      </c>
    </row>
    <row r="72" spans="1:7" ht="25.5" x14ac:dyDescent="0.55000000000000004">
      <c r="A72" s="64" t="s">
        <v>1233</v>
      </c>
      <c r="B72" s="61">
        <v>6</v>
      </c>
      <c r="C72" s="58"/>
      <c r="D72" s="58"/>
      <c r="E72" s="58"/>
      <c r="F72" s="68" t="s">
        <v>101</v>
      </c>
      <c r="G72" s="67">
        <v>194.63549999999998</v>
      </c>
    </row>
    <row r="73" spans="1:7" ht="25.5" x14ac:dyDescent="0.55000000000000004">
      <c r="A73" s="63" t="s">
        <v>2598</v>
      </c>
      <c r="B73" s="61">
        <v>4</v>
      </c>
      <c r="C73" s="58"/>
      <c r="D73" s="58"/>
      <c r="E73" s="58"/>
      <c r="F73" s="68" t="s">
        <v>278</v>
      </c>
      <c r="G73" s="67">
        <v>176.41824175824175</v>
      </c>
    </row>
    <row r="74" spans="1:7" ht="25.5" x14ac:dyDescent="0.55000000000000004">
      <c r="A74" s="63" t="s">
        <v>1592</v>
      </c>
      <c r="B74" s="61">
        <v>6</v>
      </c>
      <c r="C74" s="58"/>
      <c r="D74" s="58"/>
      <c r="E74" s="58"/>
      <c r="F74" s="68" t="s">
        <v>10</v>
      </c>
      <c r="G74" s="67">
        <v>172.77967512690356</v>
      </c>
    </row>
    <row r="75" spans="1:7" ht="25.5" x14ac:dyDescent="0.55000000000000004">
      <c r="A75" s="63" t="s">
        <v>179</v>
      </c>
      <c r="B75" s="61">
        <v>11</v>
      </c>
      <c r="C75" s="58"/>
      <c r="D75" s="58"/>
      <c r="E75" s="58"/>
      <c r="F75" s="68" t="s">
        <v>120</v>
      </c>
      <c r="G75" s="67">
        <v>167.55147540983603</v>
      </c>
    </row>
    <row r="76" spans="1:7" ht="25.5" x14ac:dyDescent="0.55000000000000004">
      <c r="A76" s="63" t="s">
        <v>972</v>
      </c>
      <c r="B76" s="61">
        <v>5</v>
      </c>
      <c r="C76" s="58"/>
      <c r="D76" s="58"/>
      <c r="E76" s="58"/>
      <c r="F76" s="68" t="s">
        <v>78</v>
      </c>
      <c r="G76" s="67">
        <v>166.86185501066117</v>
      </c>
    </row>
    <row r="77" spans="1:7" ht="25.5" x14ac:dyDescent="0.55000000000000004">
      <c r="A77" s="63" t="s">
        <v>575</v>
      </c>
      <c r="B77" s="61">
        <v>8</v>
      </c>
      <c r="C77" s="58"/>
      <c r="D77" s="58"/>
      <c r="E77" s="58"/>
      <c r="F77" s="68" t="s">
        <v>613</v>
      </c>
      <c r="G77" s="67">
        <v>163.22390243902439</v>
      </c>
    </row>
    <row r="78" spans="1:7" ht="25.5" x14ac:dyDescent="0.55000000000000004">
      <c r="A78" s="63" t="s">
        <v>1313</v>
      </c>
      <c r="B78" s="61">
        <v>11</v>
      </c>
      <c r="C78" s="58"/>
      <c r="D78" s="58"/>
      <c r="E78" s="58"/>
      <c r="F78" s="68" t="s">
        <v>15</v>
      </c>
      <c r="G78" s="67">
        <v>162.93934959349599</v>
      </c>
    </row>
    <row r="79" spans="1:7" ht="25.5" x14ac:dyDescent="0.55000000000000004">
      <c r="A79" s="63" t="s">
        <v>113</v>
      </c>
      <c r="B79" s="61">
        <v>9</v>
      </c>
      <c r="C79" s="58"/>
      <c r="D79" s="58"/>
      <c r="E79" s="58"/>
      <c r="F79" s="68" t="s">
        <v>1061</v>
      </c>
      <c r="G79" s="67">
        <v>158.81625000000003</v>
      </c>
    </row>
    <row r="80" spans="1:7" ht="25.5" x14ac:dyDescent="0.55000000000000004">
      <c r="A80" s="63" t="s">
        <v>631</v>
      </c>
      <c r="B80" s="61">
        <v>7</v>
      </c>
      <c r="C80" s="58"/>
      <c r="D80" s="58"/>
      <c r="E80" s="58"/>
      <c r="F80" s="68" t="s">
        <v>95</v>
      </c>
      <c r="G80" s="67">
        <v>157.50901785714291</v>
      </c>
    </row>
    <row r="81" spans="1:7" ht="25.5" x14ac:dyDescent="0.55000000000000004">
      <c r="A81" s="63" t="s">
        <v>1763</v>
      </c>
      <c r="B81" s="61">
        <v>4</v>
      </c>
      <c r="C81" s="58"/>
      <c r="D81" s="58"/>
      <c r="E81" s="58"/>
      <c r="F81" s="68" t="s">
        <v>395</v>
      </c>
      <c r="G81" s="67">
        <v>152.65866666666665</v>
      </c>
    </row>
    <row r="82" spans="1:7" ht="25.5" x14ac:dyDescent="0.55000000000000004">
      <c r="A82" s="63" t="s">
        <v>1257</v>
      </c>
      <c r="B82" s="61">
        <v>5</v>
      </c>
      <c r="C82" s="58"/>
      <c r="D82" s="58"/>
      <c r="E82" s="58"/>
      <c r="F82" s="68" t="s">
        <v>91</v>
      </c>
      <c r="G82" s="67">
        <v>140.5737096774194</v>
      </c>
    </row>
    <row r="83" spans="1:7" ht="25.5" x14ac:dyDescent="0.55000000000000004">
      <c r="A83" s="63" t="s">
        <v>2524</v>
      </c>
      <c r="B83" s="61">
        <v>4</v>
      </c>
      <c r="C83" s="58"/>
      <c r="D83" s="58"/>
      <c r="E83" s="58"/>
      <c r="F83" s="68" t="s">
        <v>2675</v>
      </c>
      <c r="G83" s="67">
        <v>131.41571428571427</v>
      </c>
    </row>
    <row r="84" spans="1:7" ht="25.5" x14ac:dyDescent="0.55000000000000004">
      <c r="A84" s="63" t="s">
        <v>1119</v>
      </c>
      <c r="B84" s="61">
        <v>4</v>
      </c>
      <c r="C84" s="58"/>
      <c r="D84" s="58"/>
      <c r="E84" s="58"/>
      <c r="F84" s="68" t="s">
        <v>399</v>
      </c>
      <c r="G84" s="67">
        <v>129.28486486486483</v>
      </c>
    </row>
    <row r="85" spans="1:7" ht="25.5" x14ac:dyDescent="0.55000000000000004">
      <c r="A85" s="63" t="s">
        <v>1387</v>
      </c>
      <c r="B85" s="61">
        <v>9</v>
      </c>
      <c r="C85" s="58"/>
      <c r="D85" s="58"/>
      <c r="E85" s="58"/>
      <c r="F85" s="68" t="s">
        <v>1283</v>
      </c>
      <c r="G85" s="67">
        <v>121.42958333333335</v>
      </c>
    </row>
    <row r="86" spans="1:7" ht="25.5" x14ac:dyDescent="0.55000000000000004">
      <c r="A86" s="63" t="s">
        <v>1118</v>
      </c>
      <c r="B86" s="61">
        <v>4</v>
      </c>
      <c r="C86" s="58"/>
      <c r="D86" s="58"/>
      <c r="E86" s="58"/>
      <c r="F86" s="68" t="s">
        <v>140</v>
      </c>
      <c r="G86" s="67">
        <v>109.63</v>
      </c>
    </row>
    <row r="87" spans="1:7" ht="26" thickBot="1" x14ac:dyDescent="0.6">
      <c r="A87" s="63" t="s">
        <v>1090</v>
      </c>
      <c r="B87" s="61">
        <v>3</v>
      </c>
      <c r="C87" s="58"/>
      <c r="D87" s="58"/>
      <c r="E87" s="58"/>
      <c r="F87" s="66" t="s">
        <v>2919</v>
      </c>
      <c r="G87" s="65">
        <v>229.85802181308384</v>
      </c>
    </row>
    <row r="88" spans="1:7" ht="25.5" x14ac:dyDescent="0.55000000000000004">
      <c r="A88" s="63" t="s">
        <v>1291</v>
      </c>
      <c r="B88" s="61">
        <v>8</v>
      </c>
      <c r="C88" s="58"/>
      <c r="D88" s="58"/>
      <c r="E88" s="58"/>
      <c r="F88" s="58"/>
      <c r="G88" s="58"/>
    </row>
    <row r="89" spans="1:7" ht="25.5" x14ac:dyDescent="0.55000000000000004">
      <c r="A89" s="63" t="s">
        <v>1120</v>
      </c>
      <c r="B89" s="61">
        <v>8</v>
      </c>
      <c r="C89" s="58"/>
      <c r="D89" s="58"/>
      <c r="E89" s="58"/>
      <c r="F89" s="58"/>
      <c r="G89" s="58"/>
    </row>
    <row r="90" spans="1:7" ht="25.5" x14ac:dyDescent="0.55000000000000004">
      <c r="A90" s="63" t="s">
        <v>559</v>
      </c>
      <c r="B90" s="61">
        <v>13</v>
      </c>
      <c r="C90" s="58"/>
      <c r="D90" s="58"/>
      <c r="E90" s="58"/>
      <c r="F90" s="58"/>
      <c r="G90" s="58"/>
    </row>
    <row r="91" spans="1:7" ht="25.5" x14ac:dyDescent="0.55000000000000004">
      <c r="A91" s="63" t="s">
        <v>555</v>
      </c>
      <c r="B91" s="61">
        <v>4</v>
      </c>
      <c r="C91" s="58"/>
      <c r="D91" s="58"/>
      <c r="E91" s="58"/>
      <c r="F91" s="58"/>
      <c r="G91" s="58"/>
    </row>
    <row r="92" spans="1:7" ht="25.5" x14ac:dyDescent="0.55000000000000004">
      <c r="A92" s="63" t="s">
        <v>1490</v>
      </c>
      <c r="B92" s="61">
        <v>8</v>
      </c>
      <c r="C92" s="58"/>
      <c r="D92" s="58"/>
      <c r="E92" s="58"/>
      <c r="F92" s="58"/>
      <c r="G92" s="58"/>
    </row>
    <row r="93" spans="1:7" ht="25.5" x14ac:dyDescent="0.55000000000000004">
      <c r="A93" s="63" t="s">
        <v>2056</v>
      </c>
      <c r="B93" s="61">
        <v>8</v>
      </c>
      <c r="C93" s="58"/>
      <c r="D93" s="58"/>
      <c r="E93" s="58"/>
      <c r="F93" s="58"/>
      <c r="G93" s="58"/>
    </row>
    <row r="94" spans="1:7" ht="25.5" x14ac:dyDescent="0.55000000000000004">
      <c r="A94" s="63" t="s">
        <v>1053</v>
      </c>
      <c r="B94" s="61">
        <v>6</v>
      </c>
      <c r="C94" s="58"/>
      <c r="D94" s="58"/>
      <c r="E94" s="58"/>
      <c r="F94" s="58"/>
      <c r="G94" s="58"/>
    </row>
    <row r="95" spans="1:7" ht="25.5" x14ac:dyDescent="0.55000000000000004">
      <c r="A95" s="63" t="s">
        <v>1231</v>
      </c>
      <c r="B95" s="61">
        <v>3</v>
      </c>
      <c r="C95" s="58"/>
      <c r="D95" s="58"/>
      <c r="E95" s="58"/>
      <c r="F95" s="58"/>
      <c r="G95" s="58"/>
    </row>
    <row r="96" spans="1:7" ht="25.5" x14ac:dyDescent="0.55000000000000004">
      <c r="A96" s="63" t="s">
        <v>649</v>
      </c>
      <c r="B96" s="61">
        <v>3</v>
      </c>
      <c r="C96" s="58"/>
      <c r="D96" s="58"/>
      <c r="E96" s="58"/>
      <c r="F96" s="58"/>
      <c r="G96" s="58"/>
    </row>
    <row r="97" spans="1:7" ht="25.5" x14ac:dyDescent="0.55000000000000004">
      <c r="A97" s="63" t="s">
        <v>1960</v>
      </c>
      <c r="B97" s="61">
        <v>5</v>
      </c>
      <c r="C97" s="58"/>
      <c r="D97" s="58"/>
      <c r="E97" s="58"/>
      <c r="F97" s="58"/>
      <c r="G97" s="58"/>
    </row>
    <row r="98" spans="1:7" ht="25.5" x14ac:dyDescent="0.55000000000000004">
      <c r="A98" s="63" t="s">
        <v>262</v>
      </c>
      <c r="B98" s="61">
        <v>8</v>
      </c>
      <c r="C98" s="58"/>
      <c r="D98" s="58"/>
      <c r="E98" s="58"/>
      <c r="F98" s="58"/>
      <c r="G98" s="58"/>
    </row>
    <row r="99" spans="1:7" ht="25.5" x14ac:dyDescent="0.55000000000000004">
      <c r="A99" s="63" t="s">
        <v>2274</v>
      </c>
      <c r="B99" s="61">
        <v>3</v>
      </c>
      <c r="C99" s="58"/>
      <c r="D99" s="58"/>
      <c r="E99" s="58"/>
      <c r="F99" s="58"/>
      <c r="G99" s="58"/>
    </row>
    <row r="100" spans="1:7" ht="25.5" x14ac:dyDescent="0.55000000000000004">
      <c r="A100" s="63" t="s">
        <v>1458</v>
      </c>
      <c r="B100" s="61">
        <v>7</v>
      </c>
      <c r="C100" s="58"/>
      <c r="D100" s="58"/>
      <c r="E100" s="58"/>
      <c r="F100" s="58"/>
      <c r="G100" s="58"/>
    </row>
    <row r="101" spans="1:7" ht="25.5" x14ac:dyDescent="0.55000000000000004">
      <c r="A101" s="63" t="s">
        <v>870</v>
      </c>
      <c r="B101" s="61">
        <v>5</v>
      </c>
      <c r="C101" s="58"/>
      <c r="D101" s="58"/>
      <c r="E101" s="58"/>
      <c r="F101" s="58"/>
      <c r="G101" s="58"/>
    </row>
    <row r="102" spans="1:7" ht="25.5" x14ac:dyDescent="0.55000000000000004">
      <c r="A102" s="63" t="s">
        <v>1137</v>
      </c>
      <c r="B102" s="61">
        <v>3</v>
      </c>
      <c r="C102" s="58"/>
      <c r="D102" s="58"/>
      <c r="E102" s="58"/>
      <c r="F102" s="58"/>
      <c r="G102" s="58"/>
    </row>
    <row r="103" spans="1:7" ht="25.5" x14ac:dyDescent="0.55000000000000004">
      <c r="A103" s="63" t="s">
        <v>782</v>
      </c>
      <c r="B103" s="61">
        <v>7</v>
      </c>
      <c r="C103" s="58"/>
      <c r="D103" s="58"/>
      <c r="E103" s="58"/>
      <c r="F103" s="58"/>
      <c r="G103" s="58"/>
    </row>
    <row r="104" spans="1:7" ht="25.5" x14ac:dyDescent="0.55000000000000004">
      <c r="A104" s="63" t="s">
        <v>2593</v>
      </c>
      <c r="B104" s="61">
        <v>4</v>
      </c>
      <c r="C104" s="58"/>
      <c r="D104" s="58"/>
      <c r="E104" s="58"/>
      <c r="F104" s="58"/>
      <c r="G104" s="58"/>
    </row>
    <row r="105" spans="1:7" ht="25.5" x14ac:dyDescent="0.55000000000000004">
      <c r="A105" s="63" t="s">
        <v>1841</v>
      </c>
      <c r="B105" s="61">
        <v>3</v>
      </c>
      <c r="C105" s="58"/>
      <c r="D105" s="58"/>
      <c r="E105" s="58"/>
      <c r="F105" s="58"/>
      <c r="G105" s="58"/>
    </row>
    <row r="106" spans="1:7" ht="25.5" x14ac:dyDescent="0.55000000000000004">
      <c r="A106" s="63" t="s">
        <v>1146</v>
      </c>
      <c r="B106" s="61">
        <v>2</v>
      </c>
      <c r="C106" s="58"/>
      <c r="D106" s="58"/>
      <c r="E106" s="58"/>
      <c r="F106" s="58"/>
      <c r="G106" s="58"/>
    </row>
    <row r="107" spans="1:7" ht="25.5" x14ac:dyDescent="0.55000000000000004">
      <c r="A107" s="63" t="s">
        <v>1010</v>
      </c>
      <c r="B107" s="61">
        <v>4</v>
      </c>
      <c r="C107" s="58"/>
      <c r="D107" s="58"/>
      <c r="E107" s="58"/>
      <c r="F107" s="58"/>
      <c r="G107" s="58"/>
    </row>
    <row r="108" spans="1:7" ht="25.5" x14ac:dyDescent="0.55000000000000004">
      <c r="A108" s="63" t="s">
        <v>1578</v>
      </c>
      <c r="B108" s="61">
        <v>4</v>
      </c>
      <c r="C108" s="58"/>
      <c r="D108" s="58"/>
      <c r="E108" s="58"/>
      <c r="F108" s="58"/>
      <c r="G108" s="58"/>
    </row>
    <row r="109" spans="1:7" ht="25.5" x14ac:dyDescent="0.55000000000000004">
      <c r="A109" s="63" t="s">
        <v>2207</v>
      </c>
      <c r="B109" s="61">
        <v>6</v>
      </c>
      <c r="C109" s="58"/>
      <c r="D109" s="58"/>
      <c r="E109" s="58"/>
      <c r="F109" s="58"/>
      <c r="G109" s="58"/>
    </row>
    <row r="110" spans="1:7" ht="25.5" x14ac:dyDescent="0.55000000000000004">
      <c r="A110" s="63" t="s">
        <v>1154</v>
      </c>
      <c r="B110" s="61">
        <v>5</v>
      </c>
      <c r="C110" s="58"/>
      <c r="D110" s="58"/>
      <c r="E110" s="58"/>
      <c r="F110" s="58"/>
      <c r="G110" s="58"/>
    </row>
    <row r="111" spans="1:7" ht="25.5" x14ac:dyDescent="0.55000000000000004">
      <c r="A111" s="63" t="s">
        <v>1292</v>
      </c>
      <c r="B111" s="61">
        <v>10</v>
      </c>
      <c r="C111" s="58"/>
      <c r="D111" s="58"/>
      <c r="E111" s="58"/>
      <c r="F111" s="58"/>
      <c r="G111" s="58"/>
    </row>
    <row r="112" spans="1:7" ht="25.5" x14ac:dyDescent="0.55000000000000004">
      <c r="A112" s="63" t="s">
        <v>872</v>
      </c>
      <c r="B112" s="61">
        <v>8</v>
      </c>
      <c r="C112" s="58"/>
      <c r="D112" s="58"/>
      <c r="E112" s="58"/>
      <c r="F112" s="58"/>
      <c r="G112" s="58"/>
    </row>
    <row r="113" spans="1:7" ht="25.5" x14ac:dyDescent="0.55000000000000004">
      <c r="A113" s="63" t="s">
        <v>619</v>
      </c>
      <c r="B113" s="61">
        <v>5</v>
      </c>
      <c r="C113" s="58"/>
      <c r="D113" s="58"/>
      <c r="E113" s="58"/>
      <c r="F113" s="58"/>
      <c r="G113" s="58"/>
    </row>
    <row r="114" spans="1:7" ht="25.5" x14ac:dyDescent="0.55000000000000004">
      <c r="A114" s="63" t="s">
        <v>2387</v>
      </c>
      <c r="B114" s="61">
        <v>8</v>
      </c>
      <c r="C114" s="58"/>
      <c r="D114" s="58"/>
      <c r="E114" s="58"/>
      <c r="F114" s="58"/>
      <c r="G114" s="58"/>
    </row>
    <row r="115" spans="1:7" ht="25.5" x14ac:dyDescent="0.55000000000000004">
      <c r="A115" s="63" t="s">
        <v>1065</v>
      </c>
      <c r="B115" s="61">
        <v>3</v>
      </c>
      <c r="C115" s="58"/>
      <c r="D115" s="58"/>
      <c r="E115" s="58"/>
      <c r="F115" s="58"/>
      <c r="G115" s="58"/>
    </row>
    <row r="116" spans="1:7" ht="25.5" x14ac:dyDescent="0.55000000000000004">
      <c r="A116" s="63" t="s">
        <v>1924</v>
      </c>
      <c r="B116" s="61">
        <v>7</v>
      </c>
      <c r="C116" s="58"/>
      <c r="D116" s="58"/>
      <c r="E116" s="58"/>
      <c r="F116" s="58"/>
      <c r="G116" s="58"/>
    </row>
    <row r="117" spans="1:7" ht="25.5" x14ac:dyDescent="0.55000000000000004">
      <c r="A117" s="63" t="s">
        <v>1418</v>
      </c>
      <c r="B117" s="61">
        <v>10</v>
      </c>
      <c r="C117" s="58"/>
      <c r="D117" s="58"/>
      <c r="E117" s="58"/>
      <c r="F117" s="58"/>
      <c r="G117" s="58"/>
    </row>
    <row r="118" spans="1:7" ht="25.5" x14ac:dyDescent="0.55000000000000004">
      <c r="A118" s="63" t="s">
        <v>754</v>
      </c>
      <c r="B118" s="61">
        <v>7</v>
      </c>
      <c r="C118" s="58"/>
      <c r="D118" s="58"/>
      <c r="E118" s="58"/>
      <c r="F118" s="58"/>
      <c r="G118" s="58"/>
    </row>
    <row r="119" spans="1:7" ht="25.5" x14ac:dyDescent="0.55000000000000004">
      <c r="A119" s="63" t="s">
        <v>700</v>
      </c>
      <c r="B119" s="61">
        <v>5</v>
      </c>
      <c r="C119" s="58"/>
      <c r="D119" s="58"/>
      <c r="E119" s="58"/>
      <c r="F119" s="58"/>
      <c r="G119" s="58"/>
    </row>
    <row r="120" spans="1:7" ht="25.5" x14ac:dyDescent="0.55000000000000004">
      <c r="A120" s="63" t="s">
        <v>1621</v>
      </c>
      <c r="B120" s="61">
        <v>3</v>
      </c>
      <c r="C120" s="58"/>
      <c r="D120" s="58"/>
      <c r="E120" s="58"/>
      <c r="F120" s="58"/>
      <c r="G120" s="58"/>
    </row>
    <row r="121" spans="1:7" ht="26" thickBot="1" x14ac:dyDescent="0.6">
      <c r="A121" s="62" t="s">
        <v>1549</v>
      </c>
      <c r="B121" s="61">
        <v>12</v>
      </c>
      <c r="C121" s="58"/>
      <c r="D121" s="58"/>
      <c r="E121" s="58"/>
      <c r="F121" s="58"/>
      <c r="G121" s="58"/>
    </row>
    <row r="122" spans="1:7" ht="25.5" x14ac:dyDescent="0.55000000000000004">
      <c r="A122" s="64" t="s">
        <v>464</v>
      </c>
      <c r="B122" s="61">
        <v>5</v>
      </c>
      <c r="C122" s="58"/>
      <c r="D122" s="58"/>
      <c r="E122" s="58"/>
      <c r="F122" s="58"/>
      <c r="G122" s="58"/>
    </row>
    <row r="123" spans="1:7" ht="25.5" x14ac:dyDescent="0.55000000000000004">
      <c r="A123" s="63" t="s">
        <v>762</v>
      </c>
      <c r="B123" s="61">
        <v>5</v>
      </c>
      <c r="C123" s="58"/>
      <c r="D123" s="58"/>
      <c r="E123" s="58"/>
      <c r="F123" s="58"/>
      <c r="G123" s="58"/>
    </row>
    <row r="124" spans="1:7" ht="25.5" x14ac:dyDescent="0.55000000000000004">
      <c r="A124" s="63" t="s">
        <v>2332</v>
      </c>
      <c r="B124" s="61">
        <v>4</v>
      </c>
      <c r="C124" s="58"/>
      <c r="D124" s="58"/>
      <c r="E124" s="58"/>
      <c r="F124" s="58"/>
      <c r="G124" s="58"/>
    </row>
    <row r="125" spans="1:7" ht="25.5" x14ac:dyDescent="0.55000000000000004">
      <c r="A125" s="63" t="s">
        <v>2105</v>
      </c>
      <c r="B125" s="61">
        <v>5</v>
      </c>
      <c r="C125" s="58"/>
      <c r="D125" s="58"/>
      <c r="E125" s="58"/>
      <c r="F125" s="58"/>
      <c r="G125" s="58"/>
    </row>
    <row r="126" spans="1:7" ht="25.5" x14ac:dyDescent="0.55000000000000004">
      <c r="A126" s="63" t="s">
        <v>1508</v>
      </c>
      <c r="B126" s="61">
        <v>6</v>
      </c>
      <c r="C126" s="58"/>
      <c r="D126" s="58"/>
      <c r="E126" s="58"/>
      <c r="F126" s="58"/>
      <c r="G126" s="58"/>
    </row>
    <row r="127" spans="1:7" ht="25.5" x14ac:dyDescent="0.55000000000000004">
      <c r="A127" s="63" t="s">
        <v>1262</v>
      </c>
      <c r="B127" s="61">
        <v>5</v>
      </c>
      <c r="C127" s="58"/>
      <c r="D127" s="58"/>
      <c r="E127" s="58"/>
      <c r="F127" s="58"/>
      <c r="G127" s="58"/>
    </row>
    <row r="128" spans="1:7" ht="25.5" x14ac:dyDescent="0.55000000000000004">
      <c r="A128" s="63" t="s">
        <v>448</v>
      </c>
      <c r="B128" s="61">
        <v>5</v>
      </c>
      <c r="C128" s="58"/>
      <c r="D128" s="58"/>
      <c r="E128" s="58"/>
      <c r="F128" s="58"/>
      <c r="G128" s="58"/>
    </row>
    <row r="129" spans="1:7" ht="25.5" x14ac:dyDescent="0.55000000000000004">
      <c r="A129" s="63" t="s">
        <v>913</v>
      </c>
      <c r="B129" s="61">
        <v>6</v>
      </c>
      <c r="C129" s="58"/>
      <c r="D129" s="58"/>
      <c r="E129" s="58"/>
      <c r="F129" s="58"/>
      <c r="G129" s="58"/>
    </row>
    <row r="130" spans="1:7" ht="25.5" x14ac:dyDescent="0.55000000000000004">
      <c r="A130" s="63" t="s">
        <v>1247</v>
      </c>
      <c r="B130" s="61">
        <v>10</v>
      </c>
      <c r="C130" s="58"/>
      <c r="D130" s="58"/>
      <c r="E130" s="58"/>
      <c r="F130" s="58"/>
      <c r="G130" s="58"/>
    </row>
    <row r="131" spans="1:7" ht="25.5" x14ac:dyDescent="0.55000000000000004">
      <c r="A131" s="63" t="s">
        <v>962</v>
      </c>
      <c r="B131" s="61">
        <v>7</v>
      </c>
      <c r="C131" s="58"/>
      <c r="D131" s="58"/>
      <c r="E131" s="58"/>
      <c r="F131" s="58"/>
      <c r="G131" s="58"/>
    </row>
    <row r="132" spans="1:7" ht="25.5" x14ac:dyDescent="0.55000000000000004">
      <c r="A132" s="63" t="s">
        <v>540</v>
      </c>
      <c r="B132" s="61">
        <v>5</v>
      </c>
      <c r="C132" s="58"/>
      <c r="D132" s="58"/>
      <c r="E132" s="58"/>
      <c r="F132" s="58"/>
      <c r="G132" s="58"/>
    </row>
    <row r="133" spans="1:7" ht="25.5" x14ac:dyDescent="0.55000000000000004">
      <c r="A133" s="63" t="s">
        <v>1087</v>
      </c>
      <c r="B133" s="61">
        <v>6</v>
      </c>
      <c r="C133" s="58"/>
      <c r="D133" s="58"/>
      <c r="E133" s="58"/>
      <c r="F133" s="58"/>
      <c r="G133" s="58"/>
    </row>
    <row r="134" spans="1:7" ht="25.5" x14ac:dyDescent="0.55000000000000004">
      <c r="A134" s="63" t="s">
        <v>1847</v>
      </c>
      <c r="B134" s="61">
        <v>10</v>
      </c>
      <c r="C134" s="58"/>
      <c r="D134" s="58"/>
      <c r="E134" s="58"/>
      <c r="F134" s="58"/>
      <c r="G134" s="58"/>
    </row>
    <row r="135" spans="1:7" ht="25.5" x14ac:dyDescent="0.55000000000000004">
      <c r="A135" s="63" t="s">
        <v>2587</v>
      </c>
      <c r="B135" s="61">
        <v>3</v>
      </c>
      <c r="C135" s="58"/>
      <c r="D135" s="58"/>
      <c r="E135" s="58"/>
      <c r="F135" s="58"/>
      <c r="G135" s="58"/>
    </row>
    <row r="136" spans="1:7" ht="25.5" x14ac:dyDescent="0.55000000000000004">
      <c r="A136" s="63" t="s">
        <v>1806</v>
      </c>
      <c r="B136" s="61">
        <v>5</v>
      </c>
      <c r="C136" s="58"/>
      <c r="D136" s="58"/>
      <c r="E136" s="58"/>
      <c r="F136" s="58"/>
      <c r="G136" s="58"/>
    </row>
    <row r="137" spans="1:7" ht="25.5" x14ac:dyDescent="0.55000000000000004">
      <c r="A137" s="63" t="s">
        <v>414</v>
      </c>
      <c r="B137" s="61">
        <v>6</v>
      </c>
      <c r="C137" s="58"/>
      <c r="D137" s="58"/>
      <c r="E137" s="58"/>
      <c r="F137" s="58"/>
      <c r="G137" s="58"/>
    </row>
    <row r="138" spans="1:7" ht="25.5" x14ac:dyDescent="0.55000000000000004">
      <c r="A138" s="63" t="s">
        <v>211</v>
      </c>
      <c r="B138" s="61">
        <v>6</v>
      </c>
      <c r="C138" s="58"/>
      <c r="D138" s="58"/>
      <c r="E138" s="58"/>
      <c r="F138" s="58"/>
      <c r="G138" s="58"/>
    </row>
    <row r="139" spans="1:7" ht="25.5" x14ac:dyDescent="0.55000000000000004">
      <c r="A139" s="63" t="s">
        <v>1229</v>
      </c>
      <c r="B139" s="61">
        <v>4</v>
      </c>
      <c r="C139" s="58"/>
      <c r="D139" s="58"/>
      <c r="E139" s="58"/>
      <c r="F139" s="58"/>
      <c r="G139" s="58"/>
    </row>
    <row r="140" spans="1:7" ht="25.5" x14ac:dyDescent="0.55000000000000004">
      <c r="A140" s="63" t="s">
        <v>130</v>
      </c>
      <c r="B140" s="61">
        <v>4</v>
      </c>
      <c r="C140" s="58"/>
      <c r="D140" s="58"/>
      <c r="E140" s="58"/>
      <c r="F140" s="58"/>
      <c r="G140" s="58"/>
    </row>
    <row r="141" spans="1:7" ht="25.5" x14ac:dyDescent="0.55000000000000004">
      <c r="A141" s="63" t="s">
        <v>2327</v>
      </c>
      <c r="B141" s="61">
        <v>2</v>
      </c>
      <c r="C141" s="58"/>
      <c r="D141" s="58"/>
      <c r="E141" s="58"/>
      <c r="F141" s="58"/>
      <c r="G141" s="58"/>
    </row>
    <row r="142" spans="1:7" ht="25.5" x14ac:dyDescent="0.55000000000000004">
      <c r="A142" s="63" t="s">
        <v>44</v>
      </c>
      <c r="B142" s="61">
        <v>4</v>
      </c>
      <c r="C142" s="58"/>
      <c r="D142" s="58"/>
      <c r="E142" s="58"/>
      <c r="F142" s="58"/>
      <c r="G142" s="58"/>
    </row>
    <row r="143" spans="1:7" ht="25.5" x14ac:dyDescent="0.55000000000000004">
      <c r="A143" s="63" t="s">
        <v>1259</v>
      </c>
      <c r="B143" s="61">
        <v>9</v>
      </c>
      <c r="C143" s="58"/>
      <c r="D143" s="58"/>
      <c r="E143" s="58"/>
      <c r="F143" s="58"/>
      <c r="G143" s="58"/>
    </row>
    <row r="144" spans="1:7" ht="25.5" x14ac:dyDescent="0.55000000000000004">
      <c r="A144" s="63" t="s">
        <v>766</v>
      </c>
      <c r="B144" s="61">
        <v>5</v>
      </c>
      <c r="C144" s="58"/>
      <c r="D144" s="58"/>
      <c r="E144" s="58"/>
      <c r="F144" s="58"/>
      <c r="G144" s="58"/>
    </row>
    <row r="145" spans="1:7" ht="25.5" x14ac:dyDescent="0.55000000000000004">
      <c r="A145" s="63" t="s">
        <v>1993</v>
      </c>
      <c r="B145" s="61">
        <v>11</v>
      </c>
      <c r="C145" s="58"/>
      <c r="D145" s="58"/>
      <c r="E145" s="58"/>
      <c r="F145" s="58"/>
      <c r="G145" s="58"/>
    </row>
    <row r="146" spans="1:7" ht="25.5" x14ac:dyDescent="0.55000000000000004">
      <c r="A146" s="63" t="s">
        <v>2330</v>
      </c>
      <c r="B146" s="61">
        <v>5</v>
      </c>
      <c r="C146" s="58"/>
      <c r="D146" s="58"/>
      <c r="E146" s="58"/>
      <c r="F146" s="58"/>
      <c r="G146" s="58"/>
    </row>
    <row r="147" spans="1:7" ht="25.5" x14ac:dyDescent="0.55000000000000004">
      <c r="A147" s="63" t="s">
        <v>361</v>
      </c>
      <c r="B147" s="61">
        <v>6</v>
      </c>
      <c r="C147" s="58"/>
      <c r="D147" s="58"/>
      <c r="E147" s="58"/>
      <c r="F147" s="58"/>
      <c r="G147" s="58"/>
    </row>
    <row r="148" spans="1:7" ht="25.5" x14ac:dyDescent="0.55000000000000004">
      <c r="A148" s="63" t="s">
        <v>1626</v>
      </c>
      <c r="B148" s="61">
        <v>4</v>
      </c>
      <c r="C148" s="58"/>
      <c r="D148" s="58"/>
      <c r="E148" s="58"/>
      <c r="F148" s="58"/>
      <c r="G148" s="58"/>
    </row>
    <row r="149" spans="1:7" ht="25.5" x14ac:dyDescent="0.55000000000000004">
      <c r="A149" s="63" t="s">
        <v>2481</v>
      </c>
      <c r="B149" s="61">
        <v>3</v>
      </c>
      <c r="C149" s="58"/>
      <c r="D149" s="58"/>
      <c r="E149" s="58"/>
      <c r="F149" s="58"/>
      <c r="G149" s="58"/>
    </row>
    <row r="150" spans="1:7" ht="25.5" x14ac:dyDescent="0.55000000000000004">
      <c r="A150" s="63" t="s">
        <v>1552</v>
      </c>
      <c r="B150" s="61">
        <v>4</v>
      </c>
      <c r="C150" s="58"/>
      <c r="D150" s="58"/>
      <c r="E150" s="58"/>
      <c r="F150" s="58"/>
      <c r="G150" s="58"/>
    </row>
    <row r="151" spans="1:7" ht="25.5" x14ac:dyDescent="0.55000000000000004">
      <c r="A151" s="63" t="s">
        <v>1987</v>
      </c>
      <c r="B151" s="61">
        <v>8</v>
      </c>
      <c r="C151" s="58"/>
      <c r="D151" s="58"/>
      <c r="E151" s="58"/>
      <c r="F151" s="58"/>
      <c r="G151" s="58"/>
    </row>
    <row r="152" spans="1:7" ht="25.5" x14ac:dyDescent="0.55000000000000004">
      <c r="A152" s="63" t="s">
        <v>2136</v>
      </c>
      <c r="B152" s="61">
        <v>5</v>
      </c>
      <c r="C152" s="58"/>
      <c r="D152" s="58"/>
      <c r="E152" s="58"/>
      <c r="F152" s="58"/>
      <c r="G152" s="58"/>
    </row>
    <row r="153" spans="1:7" ht="25.5" x14ac:dyDescent="0.55000000000000004">
      <c r="A153" s="63" t="s">
        <v>739</v>
      </c>
      <c r="B153" s="61">
        <v>4</v>
      </c>
      <c r="C153" s="58"/>
      <c r="D153" s="58"/>
      <c r="E153" s="58"/>
      <c r="F153" s="58"/>
      <c r="G153" s="58"/>
    </row>
    <row r="154" spans="1:7" ht="25.5" x14ac:dyDescent="0.55000000000000004">
      <c r="A154" s="63" t="s">
        <v>2227</v>
      </c>
      <c r="B154" s="61">
        <v>2</v>
      </c>
      <c r="C154" s="58"/>
      <c r="D154" s="58"/>
      <c r="E154" s="58"/>
      <c r="F154" s="58"/>
      <c r="G154" s="58"/>
    </row>
    <row r="155" spans="1:7" ht="25.5" x14ac:dyDescent="0.55000000000000004">
      <c r="A155" s="63" t="s">
        <v>1225</v>
      </c>
      <c r="B155" s="61">
        <v>10</v>
      </c>
      <c r="C155" s="58"/>
      <c r="D155" s="58"/>
      <c r="E155" s="58"/>
      <c r="F155" s="58"/>
      <c r="G155" s="58"/>
    </row>
    <row r="156" spans="1:7" ht="25.5" x14ac:dyDescent="0.55000000000000004">
      <c r="A156" s="63" t="s">
        <v>705</v>
      </c>
      <c r="B156" s="61">
        <v>6</v>
      </c>
      <c r="C156" s="58"/>
      <c r="D156" s="58"/>
      <c r="E156" s="58"/>
      <c r="F156" s="58"/>
      <c r="G156" s="58"/>
    </row>
    <row r="157" spans="1:7" ht="25.5" x14ac:dyDescent="0.55000000000000004">
      <c r="A157" s="63" t="s">
        <v>1893</v>
      </c>
      <c r="B157" s="61">
        <v>2</v>
      </c>
      <c r="C157" s="58"/>
      <c r="D157" s="58"/>
      <c r="E157" s="58"/>
      <c r="F157" s="58"/>
      <c r="G157" s="58"/>
    </row>
    <row r="158" spans="1:7" ht="25.5" x14ac:dyDescent="0.55000000000000004">
      <c r="A158" s="63" t="s">
        <v>2408</v>
      </c>
      <c r="B158" s="61">
        <v>6</v>
      </c>
      <c r="C158" s="58"/>
      <c r="D158" s="58"/>
      <c r="E158" s="58"/>
      <c r="F158" s="58"/>
      <c r="G158" s="58"/>
    </row>
    <row r="159" spans="1:7" ht="25.5" x14ac:dyDescent="0.55000000000000004">
      <c r="A159" s="63" t="s">
        <v>2443</v>
      </c>
      <c r="B159" s="61">
        <v>5</v>
      </c>
      <c r="C159" s="58"/>
      <c r="D159" s="58"/>
      <c r="E159" s="58"/>
      <c r="F159" s="58"/>
      <c r="G159" s="58"/>
    </row>
    <row r="160" spans="1:7" ht="25.5" x14ac:dyDescent="0.55000000000000004">
      <c r="A160" s="63" t="s">
        <v>2245</v>
      </c>
      <c r="B160" s="61">
        <v>4</v>
      </c>
      <c r="C160" s="58"/>
      <c r="D160" s="58"/>
      <c r="E160" s="58"/>
      <c r="F160" s="58"/>
      <c r="G160" s="58"/>
    </row>
    <row r="161" spans="1:7" ht="25.5" x14ac:dyDescent="0.55000000000000004">
      <c r="A161" s="63" t="s">
        <v>1992</v>
      </c>
      <c r="B161" s="61">
        <v>5</v>
      </c>
      <c r="C161" s="58"/>
      <c r="D161" s="58"/>
      <c r="E161" s="58"/>
      <c r="F161" s="58"/>
      <c r="G161" s="58"/>
    </row>
    <row r="162" spans="1:7" ht="25.5" x14ac:dyDescent="0.55000000000000004">
      <c r="A162" s="63" t="s">
        <v>1921</v>
      </c>
      <c r="B162" s="61">
        <v>4</v>
      </c>
      <c r="C162" s="58"/>
      <c r="D162" s="58"/>
      <c r="E162" s="58"/>
      <c r="F162" s="58"/>
      <c r="G162" s="58"/>
    </row>
    <row r="163" spans="1:7" ht="25.5" x14ac:dyDescent="0.55000000000000004">
      <c r="A163" s="63" t="s">
        <v>1640</v>
      </c>
      <c r="B163" s="61">
        <v>8</v>
      </c>
      <c r="C163" s="58"/>
      <c r="D163" s="58"/>
      <c r="E163" s="58"/>
      <c r="F163" s="58"/>
      <c r="G163" s="58"/>
    </row>
    <row r="164" spans="1:7" ht="25.5" x14ac:dyDescent="0.55000000000000004">
      <c r="A164" s="63" t="s">
        <v>2362</v>
      </c>
      <c r="B164" s="61">
        <v>4</v>
      </c>
      <c r="C164" s="58"/>
      <c r="D164" s="58"/>
      <c r="E164" s="58"/>
      <c r="F164" s="58"/>
      <c r="G164" s="58"/>
    </row>
    <row r="165" spans="1:7" ht="25.5" x14ac:dyDescent="0.55000000000000004">
      <c r="A165" s="63" t="s">
        <v>676</v>
      </c>
      <c r="B165" s="61">
        <v>6</v>
      </c>
      <c r="C165" s="58"/>
      <c r="D165" s="58"/>
      <c r="E165" s="58"/>
      <c r="F165" s="58"/>
      <c r="G165" s="58"/>
    </row>
    <row r="166" spans="1:7" ht="25.5" x14ac:dyDescent="0.55000000000000004">
      <c r="A166" s="63" t="s">
        <v>102</v>
      </c>
      <c r="B166" s="61">
        <v>4</v>
      </c>
      <c r="C166" s="58"/>
      <c r="D166" s="58"/>
      <c r="E166" s="58"/>
      <c r="F166" s="58"/>
      <c r="G166" s="58"/>
    </row>
    <row r="167" spans="1:7" ht="25.5" x14ac:dyDescent="0.55000000000000004">
      <c r="A167" s="63" t="s">
        <v>1018</v>
      </c>
      <c r="B167" s="61">
        <v>4</v>
      </c>
      <c r="C167" s="58"/>
      <c r="D167" s="58"/>
      <c r="E167" s="58"/>
      <c r="F167" s="58"/>
      <c r="G167" s="58"/>
    </row>
    <row r="168" spans="1:7" ht="25.5" x14ac:dyDescent="0.55000000000000004">
      <c r="A168" s="63" t="s">
        <v>1789</v>
      </c>
      <c r="B168" s="61">
        <v>4</v>
      </c>
      <c r="C168" s="58"/>
      <c r="D168" s="58"/>
      <c r="E168" s="58"/>
      <c r="F168" s="58"/>
      <c r="G168" s="58"/>
    </row>
    <row r="169" spans="1:7" ht="25.5" x14ac:dyDescent="0.55000000000000004">
      <c r="A169" s="63" t="s">
        <v>2582</v>
      </c>
      <c r="B169" s="61">
        <v>3</v>
      </c>
      <c r="C169" s="58"/>
      <c r="D169" s="58"/>
      <c r="E169" s="58"/>
      <c r="F169" s="58"/>
      <c r="G169" s="58"/>
    </row>
    <row r="170" spans="1:7" ht="25.5" x14ac:dyDescent="0.55000000000000004">
      <c r="A170" s="63" t="s">
        <v>240</v>
      </c>
      <c r="B170" s="61">
        <v>4</v>
      </c>
      <c r="C170" s="58"/>
      <c r="D170" s="58"/>
      <c r="E170" s="58"/>
      <c r="F170" s="58"/>
      <c r="G170" s="58"/>
    </row>
    <row r="171" spans="1:7" ht="26" thickBot="1" x14ac:dyDescent="0.6">
      <c r="A171" s="62" t="s">
        <v>2185</v>
      </c>
      <c r="B171" s="61">
        <v>3</v>
      </c>
      <c r="C171" s="58"/>
      <c r="D171" s="58"/>
      <c r="E171" s="58"/>
      <c r="F171" s="58"/>
      <c r="G171" s="58"/>
    </row>
    <row r="172" spans="1:7" ht="25.5" x14ac:dyDescent="0.55000000000000004">
      <c r="A172" s="64" t="s">
        <v>1784</v>
      </c>
      <c r="B172" s="61">
        <v>8</v>
      </c>
      <c r="C172" s="58"/>
      <c r="D172" s="58"/>
      <c r="E172" s="58"/>
      <c r="F172" s="58"/>
      <c r="G172" s="58"/>
    </row>
    <row r="173" spans="1:7" ht="25.5" x14ac:dyDescent="0.55000000000000004">
      <c r="A173" s="63" t="s">
        <v>1768</v>
      </c>
      <c r="B173" s="61">
        <v>6</v>
      </c>
      <c r="C173" s="58"/>
      <c r="D173" s="58"/>
      <c r="E173" s="58"/>
      <c r="F173" s="58"/>
      <c r="G173" s="58"/>
    </row>
    <row r="174" spans="1:7" ht="25.5" x14ac:dyDescent="0.55000000000000004">
      <c r="A174" s="63" t="s">
        <v>1082</v>
      </c>
      <c r="B174" s="61">
        <v>3</v>
      </c>
      <c r="C174" s="58"/>
      <c r="D174" s="58"/>
      <c r="E174" s="58"/>
      <c r="F174" s="58"/>
      <c r="G174" s="58"/>
    </row>
    <row r="175" spans="1:7" ht="25.5" x14ac:dyDescent="0.55000000000000004">
      <c r="A175" s="63" t="s">
        <v>521</v>
      </c>
      <c r="B175" s="61">
        <v>7</v>
      </c>
      <c r="C175" s="58"/>
      <c r="D175" s="58"/>
      <c r="E175" s="58"/>
      <c r="F175" s="58"/>
      <c r="G175" s="58"/>
    </row>
    <row r="176" spans="1:7" ht="25.5" x14ac:dyDescent="0.55000000000000004">
      <c r="A176" s="63" t="s">
        <v>2261</v>
      </c>
      <c r="B176" s="61">
        <v>3</v>
      </c>
      <c r="C176" s="58"/>
      <c r="D176" s="58"/>
      <c r="E176" s="58"/>
      <c r="F176" s="58"/>
      <c r="G176" s="58"/>
    </row>
    <row r="177" spans="1:7" ht="25.5" x14ac:dyDescent="0.55000000000000004">
      <c r="A177" s="63" t="s">
        <v>163</v>
      </c>
      <c r="B177" s="61">
        <v>10</v>
      </c>
      <c r="C177" s="58"/>
      <c r="D177" s="58"/>
      <c r="E177" s="58"/>
      <c r="F177" s="58"/>
      <c r="G177" s="58"/>
    </row>
    <row r="178" spans="1:7" ht="25.5" x14ac:dyDescent="0.55000000000000004">
      <c r="A178" s="63" t="s">
        <v>87</v>
      </c>
      <c r="B178" s="61">
        <v>7</v>
      </c>
      <c r="C178" s="58"/>
      <c r="D178" s="58"/>
      <c r="E178" s="58"/>
      <c r="F178" s="58"/>
      <c r="G178" s="58"/>
    </row>
    <row r="179" spans="1:7" ht="25.5" x14ac:dyDescent="0.55000000000000004">
      <c r="A179" s="63" t="s">
        <v>568</v>
      </c>
      <c r="B179" s="61">
        <v>3</v>
      </c>
      <c r="C179" s="58"/>
      <c r="D179" s="58"/>
      <c r="E179" s="58"/>
      <c r="F179" s="58"/>
      <c r="G179" s="58"/>
    </row>
    <row r="180" spans="1:7" ht="25.5" x14ac:dyDescent="0.55000000000000004">
      <c r="A180" s="63" t="s">
        <v>174</v>
      </c>
      <c r="B180" s="61">
        <v>5</v>
      </c>
      <c r="C180" s="58"/>
      <c r="D180" s="58"/>
      <c r="E180" s="58"/>
      <c r="F180" s="58"/>
      <c r="G180" s="58"/>
    </row>
    <row r="181" spans="1:7" ht="25.5" x14ac:dyDescent="0.55000000000000004">
      <c r="A181" s="63" t="s">
        <v>2597</v>
      </c>
      <c r="B181" s="61">
        <v>4</v>
      </c>
      <c r="C181" s="58"/>
      <c r="D181" s="58"/>
      <c r="E181" s="58"/>
      <c r="F181" s="58"/>
      <c r="G181" s="58"/>
    </row>
    <row r="182" spans="1:7" ht="25.5" x14ac:dyDescent="0.55000000000000004">
      <c r="A182" s="63" t="s">
        <v>1222</v>
      </c>
      <c r="B182" s="61">
        <v>1</v>
      </c>
      <c r="C182" s="58"/>
      <c r="D182" s="58"/>
      <c r="E182" s="58"/>
      <c r="F182" s="58"/>
      <c r="G182" s="58"/>
    </row>
    <row r="183" spans="1:7" ht="25.5" x14ac:dyDescent="0.55000000000000004">
      <c r="A183" s="63" t="s">
        <v>517</v>
      </c>
      <c r="B183" s="61">
        <v>3</v>
      </c>
      <c r="C183" s="58"/>
      <c r="D183" s="58"/>
      <c r="E183" s="58"/>
      <c r="F183" s="58"/>
      <c r="G183" s="58"/>
    </row>
    <row r="184" spans="1:7" ht="25.5" x14ac:dyDescent="0.55000000000000004">
      <c r="A184" s="63" t="s">
        <v>400</v>
      </c>
      <c r="B184" s="61">
        <v>4</v>
      </c>
      <c r="C184" s="58"/>
      <c r="D184" s="58"/>
      <c r="E184" s="58"/>
      <c r="F184" s="58"/>
      <c r="G184" s="58"/>
    </row>
    <row r="185" spans="1:7" ht="25.5" x14ac:dyDescent="0.55000000000000004">
      <c r="A185" s="63" t="s">
        <v>2180</v>
      </c>
      <c r="B185" s="61">
        <v>4</v>
      </c>
      <c r="C185" s="58"/>
      <c r="D185" s="58"/>
      <c r="E185" s="58"/>
      <c r="F185" s="58"/>
      <c r="G185" s="58"/>
    </row>
    <row r="186" spans="1:7" ht="25.5" x14ac:dyDescent="0.55000000000000004">
      <c r="A186" s="63" t="s">
        <v>538</v>
      </c>
      <c r="B186" s="61">
        <v>2</v>
      </c>
      <c r="C186" s="58"/>
      <c r="D186" s="58"/>
      <c r="E186" s="58"/>
      <c r="F186" s="58"/>
      <c r="G186" s="58"/>
    </row>
    <row r="187" spans="1:7" ht="25.5" x14ac:dyDescent="0.55000000000000004">
      <c r="A187" s="63" t="s">
        <v>1304</v>
      </c>
      <c r="B187" s="61">
        <v>2</v>
      </c>
      <c r="C187" s="58"/>
      <c r="D187" s="58"/>
      <c r="E187" s="58"/>
      <c r="F187" s="58"/>
      <c r="G187" s="58"/>
    </row>
    <row r="188" spans="1:7" ht="25.5" x14ac:dyDescent="0.55000000000000004">
      <c r="A188" s="63" t="s">
        <v>2465</v>
      </c>
      <c r="B188" s="61">
        <v>2</v>
      </c>
      <c r="C188" s="58"/>
      <c r="D188" s="58"/>
      <c r="E188" s="58"/>
      <c r="F188" s="58"/>
      <c r="G188" s="58"/>
    </row>
    <row r="189" spans="1:7" ht="25.5" x14ac:dyDescent="0.55000000000000004">
      <c r="A189" s="63" t="s">
        <v>1604</v>
      </c>
      <c r="B189" s="61">
        <v>8</v>
      </c>
      <c r="C189" s="58"/>
      <c r="D189" s="58"/>
      <c r="E189" s="58"/>
      <c r="F189" s="58"/>
      <c r="G189" s="58"/>
    </row>
    <row r="190" spans="1:7" ht="25.5" x14ac:dyDescent="0.55000000000000004">
      <c r="A190" s="63" t="s">
        <v>1872</v>
      </c>
      <c r="B190" s="61">
        <v>6</v>
      </c>
      <c r="C190" s="58"/>
      <c r="D190" s="58"/>
      <c r="E190" s="58"/>
      <c r="F190" s="58"/>
      <c r="G190" s="58"/>
    </row>
    <row r="191" spans="1:7" ht="25.5" x14ac:dyDescent="0.55000000000000004">
      <c r="A191" s="63" t="s">
        <v>1930</v>
      </c>
      <c r="B191" s="61">
        <v>8</v>
      </c>
      <c r="C191" s="58"/>
      <c r="D191" s="58"/>
      <c r="E191" s="58"/>
      <c r="F191" s="58"/>
      <c r="G191" s="58"/>
    </row>
    <row r="192" spans="1:7" ht="25.5" x14ac:dyDescent="0.55000000000000004">
      <c r="A192" s="63" t="s">
        <v>2560</v>
      </c>
      <c r="B192" s="61">
        <v>4</v>
      </c>
      <c r="C192" s="58"/>
      <c r="D192" s="58"/>
      <c r="E192" s="58"/>
      <c r="F192" s="58"/>
      <c r="G192" s="58"/>
    </row>
    <row r="193" spans="1:7" ht="25.5" x14ac:dyDescent="0.55000000000000004">
      <c r="A193" s="63" t="s">
        <v>1835</v>
      </c>
      <c r="B193" s="61">
        <v>7</v>
      </c>
      <c r="C193" s="58"/>
      <c r="D193" s="58"/>
      <c r="E193" s="58"/>
      <c r="F193" s="58"/>
      <c r="G193" s="58"/>
    </row>
    <row r="194" spans="1:7" ht="25.5" x14ac:dyDescent="0.55000000000000004">
      <c r="A194" s="63" t="s">
        <v>2371</v>
      </c>
      <c r="B194" s="61">
        <v>4</v>
      </c>
      <c r="C194" s="58"/>
      <c r="D194" s="58"/>
      <c r="E194" s="58"/>
      <c r="F194" s="58"/>
      <c r="G194" s="58"/>
    </row>
    <row r="195" spans="1:7" ht="25.5" x14ac:dyDescent="0.55000000000000004">
      <c r="A195" s="63" t="s">
        <v>2427</v>
      </c>
      <c r="B195" s="61">
        <v>4</v>
      </c>
      <c r="C195" s="58"/>
      <c r="D195" s="58"/>
      <c r="E195" s="58"/>
      <c r="F195" s="58"/>
      <c r="G195" s="58"/>
    </row>
    <row r="196" spans="1:7" ht="25.5" x14ac:dyDescent="0.55000000000000004">
      <c r="A196" s="63" t="s">
        <v>2628</v>
      </c>
      <c r="B196" s="61">
        <v>3</v>
      </c>
      <c r="C196" s="58"/>
      <c r="D196" s="58"/>
      <c r="E196" s="58"/>
      <c r="F196" s="58"/>
      <c r="G196" s="58"/>
    </row>
    <row r="197" spans="1:7" ht="25.5" x14ac:dyDescent="0.55000000000000004">
      <c r="A197" s="63" t="s">
        <v>1479</v>
      </c>
      <c r="B197" s="61">
        <v>1</v>
      </c>
      <c r="C197" s="58"/>
      <c r="D197" s="58"/>
      <c r="E197" s="58"/>
      <c r="F197" s="58"/>
      <c r="G197" s="58"/>
    </row>
    <row r="198" spans="1:7" ht="25.5" x14ac:dyDescent="0.55000000000000004">
      <c r="A198" s="63" t="s">
        <v>2151</v>
      </c>
      <c r="B198" s="61">
        <v>2</v>
      </c>
      <c r="C198" s="58"/>
      <c r="D198" s="58"/>
      <c r="E198" s="58"/>
      <c r="F198" s="58"/>
      <c r="G198" s="58"/>
    </row>
    <row r="199" spans="1:7" ht="25.5" x14ac:dyDescent="0.55000000000000004">
      <c r="A199" s="63" t="s">
        <v>969</v>
      </c>
      <c r="B199" s="61">
        <v>6</v>
      </c>
      <c r="C199" s="58"/>
      <c r="D199" s="58"/>
      <c r="E199" s="58"/>
      <c r="F199" s="58"/>
      <c r="G199" s="58"/>
    </row>
    <row r="200" spans="1:7" ht="25.5" x14ac:dyDescent="0.55000000000000004">
      <c r="A200" s="63" t="s">
        <v>1500</v>
      </c>
      <c r="B200" s="61">
        <v>11</v>
      </c>
      <c r="C200" s="58"/>
      <c r="D200" s="58"/>
      <c r="E200" s="58"/>
      <c r="F200" s="58"/>
      <c r="G200" s="58"/>
    </row>
    <row r="201" spans="1:7" ht="25.5" x14ac:dyDescent="0.55000000000000004">
      <c r="A201" s="63" t="s">
        <v>2476</v>
      </c>
      <c r="B201" s="61">
        <v>6</v>
      </c>
      <c r="C201" s="58"/>
      <c r="D201" s="58"/>
      <c r="E201" s="58"/>
      <c r="F201" s="58"/>
      <c r="G201" s="58"/>
    </row>
    <row r="202" spans="1:7" ht="25.5" x14ac:dyDescent="0.55000000000000004">
      <c r="A202" s="63" t="s">
        <v>2210</v>
      </c>
      <c r="B202" s="61">
        <v>9</v>
      </c>
      <c r="C202" s="58"/>
      <c r="D202" s="58"/>
      <c r="E202" s="58"/>
      <c r="F202" s="58"/>
      <c r="G202" s="58"/>
    </row>
    <row r="203" spans="1:7" ht="25.5" x14ac:dyDescent="0.55000000000000004">
      <c r="A203" s="63" t="s">
        <v>1542</v>
      </c>
      <c r="B203" s="61">
        <v>4</v>
      </c>
      <c r="C203" s="58"/>
      <c r="D203" s="58"/>
      <c r="E203" s="58"/>
      <c r="F203" s="58"/>
      <c r="G203" s="58"/>
    </row>
    <row r="204" spans="1:7" ht="25.5" x14ac:dyDescent="0.55000000000000004">
      <c r="A204" s="63" t="s">
        <v>377</v>
      </c>
      <c r="B204" s="61">
        <v>10</v>
      </c>
      <c r="C204" s="58"/>
      <c r="D204" s="58"/>
      <c r="E204" s="58"/>
      <c r="F204" s="58"/>
      <c r="G204" s="58"/>
    </row>
    <row r="205" spans="1:7" ht="25.5" x14ac:dyDescent="0.55000000000000004">
      <c r="A205" s="63" t="s">
        <v>1860</v>
      </c>
      <c r="B205" s="61">
        <v>4</v>
      </c>
      <c r="C205" s="58"/>
      <c r="D205" s="58"/>
      <c r="E205" s="58"/>
      <c r="F205" s="58"/>
      <c r="G205" s="58"/>
    </row>
    <row r="206" spans="1:7" ht="25.5" x14ac:dyDescent="0.55000000000000004">
      <c r="A206" s="63" t="s">
        <v>2581</v>
      </c>
      <c r="B206" s="61">
        <v>4</v>
      </c>
      <c r="C206" s="58"/>
      <c r="D206" s="58"/>
      <c r="E206" s="58"/>
      <c r="F206" s="58"/>
      <c r="G206" s="58"/>
    </row>
    <row r="207" spans="1:7" ht="25.5" x14ac:dyDescent="0.55000000000000004">
      <c r="A207" s="63" t="s">
        <v>532</v>
      </c>
      <c r="B207" s="61">
        <v>3</v>
      </c>
      <c r="C207" s="58"/>
      <c r="D207" s="58"/>
      <c r="E207" s="58"/>
      <c r="F207" s="58"/>
      <c r="G207" s="58"/>
    </row>
    <row r="208" spans="1:7" ht="25.5" x14ac:dyDescent="0.55000000000000004">
      <c r="A208" s="63" t="s">
        <v>1407</v>
      </c>
      <c r="B208" s="61">
        <v>3</v>
      </c>
      <c r="C208" s="58"/>
      <c r="D208" s="58"/>
      <c r="E208" s="58"/>
      <c r="F208" s="58"/>
      <c r="G208" s="58"/>
    </row>
    <row r="209" spans="1:7" ht="25.5" x14ac:dyDescent="0.55000000000000004">
      <c r="A209" s="63" t="s">
        <v>172</v>
      </c>
      <c r="B209" s="61">
        <v>6</v>
      </c>
      <c r="C209" s="58"/>
      <c r="D209" s="58"/>
      <c r="E209" s="58"/>
      <c r="F209" s="58"/>
      <c r="G209" s="58"/>
    </row>
    <row r="210" spans="1:7" ht="25.5" x14ac:dyDescent="0.55000000000000004">
      <c r="A210" s="63" t="s">
        <v>606</v>
      </c>
      <c r="B210" s="61">
        <v>5</v>
      </c>
      <c r="C210" s="58"/>
      <c r="D210" s="58"/>
      <c r="E210" s="58"/>
      <c r="F210" s="58"/>
      <c r="G210" s="58"/>
    </row>
    <row r="211" spans="1:7" ht="25.5" x14ac:dyDescent="0.55000000000000004">
      <c r="A211" s="63" t="s">
        <v>56</v>
      </c>
      <c r="B211" s="61">
        <v>2</v>
      </c>
      <c r="C211" s="58"/>
      <c r="D211" s="58"/>
      <c r="E211" s="58"/>
      <c r="F211" s="58"/>
      <c r="G211" s="58"/>
    </row>
    <row r="212" spans="1:7" ht="25.5" x14ac:dyDescent="0.55000000000000004">
      <c r="A212" s="63" t="s">
        <v>188</v>
      </c>
      <c r="B212" s="61">
        <v>6</v>
      </c>
      <c r="C212" s="58"/>
      <c r="D212" s="58"/>
      <c r="E212" s="58"/>
      <c r="F212" s="58"/>
      <c r="G212" s="58"/>
    </row>
    <row r="213" spans="1:7" ht="25.5" x14ac:dyDescent="0.55000000000000004">
      <c r="A213" s="63" t="s">
        <v>2589</v>
      </c>
      <c r="B213" s="61">
        <v>1</v>
      </c>
      <c r="C213" s="58"/>
      <c r="D213" s="58"/>
      <c r="E213" s="58"/>
      <c r="F213" s="58"/>
      <c r="G213" s="58"/>
    </row>
    <row r="214" spans="1:7" ht="25.5" x14ac:dyDescent="0.55000000000000004">
      <c r="A214" s="63" t="s">
        <v>1025</v>
      </c>
      <c r="B214" s="61">
        <v>8</v>
      </c>
      <c r="C214" s="58"/>
      <c r="D214" s="58"/>
      <c r="E214" s="58"/>
      <c r="F214" s="58"/>
      <c r="G214" s="58"/>
    </row>
    <row r="215" spans="1:7" ht="25.5" x14ac:dyDescent="0.55000000000000004">
      <c r="A215" s="63" t="s">
        <v>2030</v>
      </c>
      <c r="B215" s="61">
        <v>9</v>
      </c>
      <c r="C215" s="58"/>
      <c r="D215" s="58"/>
      <c r="E215" s="58"/>
      <c r="F215" s="58"/>
      <c r="G215" s="58"/>
    </row>
    <row r="216" spans="1:7" ht="25.5" x14ac:dyDescent="0.55000000000000004">
      <c r="A216" s="63" t="s">
        <v>1818</v>
      </c>
      <c r="B216" s="61">
        <v>7</v>
      </c>
      <c r="C216" s="58"/>
      <c r="D216" s="58"/>
      <c r="E216" s="58"/>
      <c r="F216" s="58"/>
      <c r="G216" s="58"/>
    </row>
    <row r="217" spans="1:7" ht="25.5" x14ac:dyDescent="0.55000000000000004">
      <c r="A217" s="63" t="s">
        <v>582</v>
      </c>
      <c r="B217" s="61">
        <v>6</v>
      </c>
      <c r="C217" s="58"/>
      <c r="D217" s="58"/>
      <c r="E217" s="58"/>
      <c r="F217" s="58"/>
      <c r="G217" s="58"/>
    </row>
    <row r="218" spans="1:7" ht="25.5" x14ac:dyDescent="0.55000000000000004">
      <c r="A218" s="63" t="s">
        <v>1716</v>
      </c>
      <c r="B218" s="61">
        <v>5</v>
      </c>
      <c r="C218" s="58"/>
      <c r="D218" s="58"/>
      <c r="E218" s="58"/>
      <c r="F218" s="58"/>
      <c r="G218" s="58"/>
    </row>
    <row r="219" spans="1:7" ht="25.5" x14ac:dyDescent="0.55000000000000004">
      <c r="A219" s="63" t="s">
        <v>926</v>
      </c>
      <c r="B219" s="61">
        <v>6</v>
      </c>
      <c r="C219" s="58"/>
      <c r="D219" s="58"/>
      <c r="E219" s="58"/>
      <c r="F219" s="58"/>
      <c r="G219" s="58"/>
    </row>
    <row r="220" spans="1:7" ht="25.5" x14ac:dyDescent="0.55000000000000004">
      <c r="A220" s="63" t="s">
        <v>409</v>
      </c>
      <c r="B220" s="61">
        <v>5</v>
      </c>
      <c r="C220" s="58"/>
      <c r="D220" s="58"/>
      <c r="E220" s="58"/>
      <c r="F220" s="58"/>
      <c r="G220" s="58"/>
    </row>
    <row r="221" spans="1:7" ht="26" thickBot="1" x14ac:dyDescent="0.6">
      <c r="A221" s="62" t="s">
        <v>2099</v>
      </c>
      <c r="B221" s="61">
        <v>3</v>
      </c>
      <c r="C221" s="58"/>
      <c r="D221" s="58"/>
      <c r="E221" s="58"/>
      <c r="F221" s="58"/>
      <c r="G221" s="58"/>
    </row>
    <row r="222" spans="1:7" ht="25.5" x14ac:dyDescent="0.55000000000000004">
      <c r="A222" s="64" t="s">
        <v>359</v>
      </c>
      <c r="B222" s="61">
        <v>5</v>
      </c>
      <c r="C222" s="58"/>
      <c r="D222" s="58"/>
      <c r="E222" s="58"/>
      <c r="F222" s="58"/>
      <c r="G222" s="58"/>
    </row>
    <row r="223" spans="1:7" ht="25.5" x14ac:dyDescent="0.55000000000000004">
      <c r="A223" s="63" t="s">
        <v>2502</v>
      </c>
      <c r="B223" s="61">
        <v>4</v>
      </c>
      <c r="C223" s="58"/>
      <c r="D223" s="58"/>
      <c r="E223" s="58"/>
      <c r="F223" s="58"/>
      <c r="G223" s="58"/>
    </row>
    <row r="224" spans="1:7" ht="25.5" x14ac:dyDescent="0.55000000000000004">
      <c r="A224" s="63" t="s">
        <v>1098</v>
      </c>
      <c r="B224" s="61">
        <v>6</v>
      </c>
      <c r="C224" s="58"/>
      <c r="D224" s="58"/>
      <c r="E224" s="58"/>
      <c r="F224" s="58"/>
      <c r="G224" s="58"/>
    </row>
    <row r="225" spans="1:7" ht="25.5" x14ac:dyDescent="0.55000000000000004">
      <c r="A225" s="63" t="s">
        <v>250</v>
      </c>
      <c r="B225" s="61">
        <v>4</v>
      </c>
      <c r="C225" s="58"/>
      <c r="D225" s="58"/>
      <c r="E225" s="58"/>
      <c r="F225" s="58"/>
      <c r="G225" s="58"/>
    </row>
    <row r="226" spans="1:7" ht="25.5" x14ac:dyDescent="0.55000000000000004">
      <c r="A226" s="63" t="s">
        <v>2509</v>
      </c>
      <c r="B226" s="61">
        <v>4</v>
      </c>
      <c r="C226" s="58"/>
      <c r="D226" s="58"/>
      <c r="E226" s="58"/>
      <c r="F226" s="58"/>
      <c r="G226" s="58"/>
    </row>
    <row r="227" spans="1:7" ht="25.5" x14ac:dyDescent="0.55000000000000004">
      <c r="A227" s="63" t="s">
        <v>2418</v>
      </c>
      <c r="B227" s="61">
        <v>2</v>
      </c>
      <c r="C227" s="58"/>
      <c r="D227" s="58"/>
      <c r="E227" s="58"/>
      <c r="F227" s="58"/>
      <c r="G227" s="58"/>
    </row>
    <row r="228" spans="1:7" ht="25.5" x14ac:dyDescent="0.55000000000000004">
      <c r="A228" s="63" t="s">
        <v>2575</v>
      </c>
      <c r="B228" s="61">
        <v>3</v>
      </c>
      <c r="C228" s="58"/>
      <c r="D228" s="58"/>
      <c r="E228" s="58"/>
      <c r="F228" s="58"/>
      <c r="G228" s="58"/>
    </row>
    <row r="229" spans="1:7" ht="25.5" x14ac:dyDescent="0.55000000000000004">
      <c r="A229" s="63" t="s">
        <v>1336</v>
      </c>
      <c r="B229" s="61">
        <v>11</v>
      </c>
      <c r="C229" s="58"/>
      <c r="D229" s="58"/>
      <c r="E229" s="58"/>
      <c r="F229" s="58"/>
      <c r="G229" s="58"/>
    </row>
    <row r="230" spans="1:7" ht="25.5" x14ac:dyDescent="0.55000000000000004">
      <c r="A230" s="63" t="s">
        <v>2671</v>
      </c>
      <c r="B230" s="61">
        <v>1</v>
      </c>
      <c r="C230" s="58"/>
      <c r="D230" s="58"/>
      <c r="E230" s="58"/>
      <c r="F230" s="58"/>
      <c r="G230" s="58"/>
    </row>
    <row r="231" spans="1:7" ht="25.5" x14ac:dyDescent="0.55000000000000004">
      <c r="A231" s="63" t="s">
        <v>2181</v>
      </c>
      <c r="B231" s="61">
        <v>5</v>
      </c>
      <c r="C231" s="58"/>
      <c r="D231" s="58"/>
      <c r="E231" s="58"/>
      <c r="F231" s="58"/>
      <c r="G231" s="58"/>
    </row>
    <row r="232" spans="1:7" ht="25.5" x14ac:dyDescent="0.55000000000000004">
      <c r="A232" s="63" t="s">
        <v>1899</v>
      </c>
      <c r="B232" s="61">
        <v>2</v>
      </c>
      <c r="C232" s="58"/>
      <c r="D232" s="58"/>
      <c r="E232" s="58"/>
      <c r="F232" s="58"/>
      <c r="G232" s="58"/>
    </row>
    <row r="233" spans="1:7" ht="25.5" x14ac:dyDescent="0.55000000000000004">
      <c r="A233" s="63" t="s">
        <v>348</v>
      </c>
      <c r="B233" s="61">
        <v>8</v>
      </c>
      <c r="C233" s="58"/>
      <c r="D233" s="58"/>
      <c r="E233" s="58"/>
      <c r="F233" s="58"/>
      <c r="G233" s="58"/>
    </row>
    <row r="234" spans="1:7" ht="25.5" x14ac:dyDescent="0.55000000000000004">
      <c r="A234" s="63" t="s">
        <v>2506</v>
      </c>
      <c r="B234" s="61">
        <v>3</v>
      </c>
      <c r="C234" s="58"/>
      <c r="D234" s="58"/>
      <c r="E234" s="58"/>
      <c r="F234" s="58"/>
      <c r="G234" s="58"/>
    </row>
    <row r="235" spans="1:7" ht="25.5" x14ac:dyDescent="0.55000000000000004">
      <c r="A235" s="63" t="s">
        <v>2237</v>
      </c>
      <c r="B235" s="61">
        <v>4</v>
      </c>
      <c r="C235" s="58"/>
      <c r="D235" s="58"/>
      <c r="E235" s="58"/>
      <c r="F235" s="58"/>
      <c r="G235" s="58"/>
    </row>
    <row r="236" spans="1:7" ht="25.5" x14ac:dyDescent="0.55000000000000004">
      <c r="A236" s="63" t="s">
        <v>364</v>
      </c>
      <c r="B236" s="61">
        <v>7</v>
      </c>
      <c r="C236" s="58"/>
      <c r="D236" s="58"/>
      <c r="E236" s="58"/>
      <c r="F236" s="58"/>
      <c r="G236" s="58"/>
    </row>
    <row r="237" spans="1:7" ht="25.5" x14ac:dyDescent="0.55000000000000004">
      <c r="A237" s="63" t="s">
        <v>639</v>
      </c>
      <c r="B237" s="61">
        <v>3</v>
      </c>
      <c r="C237" s="58"/>
      <c r="D237" s="58"/>
      <c r="E237" s="58"/>
      <c r="F237" s="58"/>
      <c r="G237" s="58"/>
    </row>
    <row r="238" spans="1:7" ht="25.5" x14ac:dyDescent="0.55000000000000004">
      <c r="A238" s="63" t="s">
        <v>2299</v>
      </c>
      <c r="B238" s="61">
        <v>2</v>
      </c>
      <c r="C238" s="58"/>
      <c r="D238" s="58"/>
      <c r="E238" s="58"/>
      <c r="F238" s="58"/>
      <c r="G238" s="58"/>
    </row>
    <row r="239" spans="1:7" ht="25.5" x14ac:dyDescent="0.55000000000000004">
      <c r="A239" s="63" t="s">
        <v>17</v>
      </c>
      <c r="B239" s="61">
        <v>6</v>
      </c>
      <c r="C239" s="58"/>
      <c r="D239" s="58"/>
      <c r="E239" s="58"/>
      <c r="F239" s="58"/>
      <c r="G239" s="58"/>
    </row>
    <row r="240" spans="1:7" ht="25.5" x14ac:dyDescent="0.55000000000000004">
      <c r="A240" s="63" t="s">
        <v>1740</v>
      </c>
      <c r="B240" s="61">
        <v>4</v>
      </c>
      <c r="C240" s="58"/>
      <c r="D240" s="58"/>
      <c r="E240" s="58"/>
      <c r="F240" s="58"/>
      <c r="G240" s="58"/>
    </row>
    <row r="241" spans="1:7" ht="25.5" x14ac:dyDescent="0.55000000000000004">
      <c r="A241" s="63" t="s">
        <v>1297</v>
      </c>
      <c r="B241" s="61">
        <v>5</v>
      </c>
      <c r="C241" s="58"/>
      <c r="D241" s="58"/>
      <c r="E241" s="58"/>
      <c r="F241" s="58"/>
      <c r="G241" s="58"/>
    </row>
    <row r="242" spans="1:7" ht="25.5" x14ac:dyDescent="0.55000000000000004">
      <c r="A242" s="63" t="s">
        <v>2260</v>
      </c>
      <c r="B242" s="61">
        <v>3</v>
      </c>
      <c r="C242" s="58"/>
      <c r="D242" s="58"/>
      <c r="E242" s="58"/>
      <c r="F242" s="58"/>
      <c r="G242" s="58"/>
    </row>
    <row r="243" spans="1:7" ht="25.5" x14ac:dyDescent="0.55000000000000004">
      <c r="A243" s="63" t="s">
        <v>2216</v>
      </c>
      <c r="B243" s="61">
        <v>6</v>
      </c>
      <c r="C243" s="58"/>
      <c r="D243" s="58"/>
      <c r="E243" s="58"/>
      <c r="F243" s="58"/>
      <c r="G243" s="58"/>
    </row>
    <row r="244" spans="1:7" ht="25.5" x14ac:dyDescent="0.55000000000000004">
      <c r="A244" s="63" t="s">
        <v>1432</v>
      </c>
      <c r="B244" s="61">
        <v>5</v>
      </c>
      <c r="C244" s="58"/>
      <c r="D244" s="58"/>
      <c r="E244" s="58"/>
      <c r="F244" s="58"/>
      <c r="G244" s="58"/>
    </row>
    <row r="245" spans="1:7" ht="25.5" x14ac:dyDescent="0.55000000000000004">
      <c r="A245" s="63" t="s">
        <v>772</v>
      </c>
      <c r="B245" s="61">
        <v>5</v>
      </c>
      <c r="C245" s="58"/>
      <c r="D245" s="58"/>
      <c r="E245" s="58"/>
      <c r="F245" s="58"/>
      <c r="G245" s="58"/>
    </row>
    <row r="246" spans="1:7" ht="25.5" x14ac:dyDescent="0.55000000000000004">
      <c r="A246" s="63" t="s">
        <v>932</v>
      </c>
      <c r="B246" s="61">
        <v>4</v>
      </c>
      <c r="C246" s="58"/>
      <c r="D246" s="58"/>
      <c r="E246" s="58"/>
      <c r="F246" s="58"/>
      <c r="G246" s="58"/>
    </row>
    <row r="247" spans="1:7" ht="25.5" x14ac:dyDescent="0.55000000000000004">
      <c r="A247" s="63" t="s">
        <v>2586</v>
      </c>
      <c r="B247" s="61">
        <v>2</v>
      </c>
      <c r="C247" s="58"/>
      <c r="D247" s="58"/>
      <c r="E247" s="58"/>
      <c r="F247" s="58"/>
      <c r="G247" s="58"/>
    </row>
    <row r="248" spans="1:7" ht="25.5" x14ac:dyDescent="0.55000000000000004">
      <c r="A248" s="63" t="s">
        <v>906</v>
      </c>
      <c r="B248" s="61">
        <v>4</v>
      </c>
      <c r="C248" s="58"/>
      <c r="D248" s="58"/>
      <c r="E248" s="58"/>
      <c r="F248" s="58"/>
      <c r="G248" s="58"/>
    </row>
    <row r="249" spans="1:7" ht="25.5" x14ac:dyDescent="0.55000000000000004">
      <c r="A249" s="63" t="s">
        <v>2643</v>
      </c>
      <c r="B249" s="61">
        <v>4</v>
      </c>
      <c r="C249" s="58"/>
      <c r="D249" s="58"/>
      <c r="E249" s="58"/>
      <c r="F249" s="58"/>
      <c r="G249" s="58"/>
    </row>
    <row r="250" spans="1:7" ht="25.5" x14ac:dyDescent="0.55000000000000004">
      <c r="A250" s="63" t="s">
        <v>447</v>
      </c>
      <c r="B250" s="61">
        <v>8</v>
      </c>
      <c r="C250" s="58"/>
      <c r="D250" s="58"/>
      <c r="E250" s="58"/>
      <c r="F250" s="58"/>
      <c r="G250" s="58"/>
    </row>
    <row r="251" spans="1:7" ht="25.5" x14ac:dyDescent="0.55000000000000004">
      <c r="A251" s="63" t="s">
        <v>1434</v>
      </c>
      <c r="B251" s="61">
        <v>6</v>
      </c>
      <c r="C251" s="58"/>
      <c r="D251" s="58"/>
      <c r="E251" s="58"/>
      <c r="F251" s="58"/>
      <c r="G251" s="58"/>
    </row>
    <row r="252" spans="1:7" ht="25.5" x14ac:dyDescent="0.55000000000000004">
      <c r="A252" s="63" t="s">
        <v>1704</v>
      </c>
      <c r="B252" s="61">
        <v>6</v>
      </c>
      <c r="C252" s="58"/>
      <c r="D252" s="58"/>
      <c r="E252" s="58"/>
      <c r="F252" s="58"/>
      <c r="G252" s="58"/>
    </row>
    <row r="253" spans="1:7" ht="25.5" x14ac:dyDescent="0.55000000000000004">
      <c r="A253" s="63" t="s">
        <v>1702</v>
      </c>
      <c r="B253" s="61">
        <v>5</v>
      </c>
      <c r="C253" s="58"/>
      <c r="D253" s="58"/>
      <c r="E253" s="58"/>
      <c r="F253" s="58"/>
      <c r="G253" s="58"/>
    </row>
    <row r="254" spans="1:7" ht="25.5" x14ac:dyDescent="0.55000000000000004">
      <c r="A254" s="63" t="s">
        <v>1709</v>
      </c>
      <c r="B254" s="61">
        <v>7</v>
      </c>
      <c r="C254" s="58"/>
      <c r="D254" s="58"/>
      <c r="E254" s="58"/>
      <c r="F254" s="58"/>
      <c r="G254" s="58"/>
    </row>
    <row r="255" spans="1:7" ht="25.5" x14ac:dyDescent="0.55000000000000004">
      <c r="A255" s="63" t="s">
        <v>662</v>
      </c>
      <c r="B255" s="61">
        <v>10</v>
      </c>
      <c r="C255" s="58"/>
      <c r="D255" s="58"/>
      <c r="E255" s="58"/>
      <c r="F255" s="58"/>
      <c r="G255" s="58"/>
    </row>
    <row r="256" spans="1:7" ht="25.5" x14ac:dyDescent="0.55000000000000004">
      <c r="A256" s="63" t="s">
        <v>1792</v>
      </c>
      <c r="B256" s="61">
        <v>4</v>
      </c>
      <c r="C256" s="58"/>
      <c r="D256" s="58"/>
      <c r="E256" s="58"/>
      <c r="F256" s="58"/>
      <c r="G256" s="58"/>
    </row>
    <row r="257" spans="1:7" ht="25.5" x14ac:dyDescent="0.55000000000000004">
      <c r="A257" s="63" t="s">
        <v>1370</v>
      </c>
      <c r="B257" s="61">
        <v>8</v>
      </c>
      <c r="C257" s="58"/>
      <c r="D257" s="58"/>
      <c r="E257" s="58"/>
      <c r="F257" s="58"/>
      <c r="G257" s="58"/>
    </row>
    <row r="258" spans="1:7" ht="25.5" x14ac:dyDescent="0.55000000000000004">
      <c r="A258" s="63" t="s">
        <v>899</v>
      </c>
      <c r="B258" s="61">
        <v>12</v>
      </c>
      <c r="C258" s="58"/>
      <c r="D258" s="58"/>
      <c r="E258" s="58"/>
      <c r="F258" s="58"/>
      <c r="G258" s="58"/>
    </row>
    <row r="259" spans="1:7" ht="25.5" x14ac:dyDescent="0.55000000000000004">
      <c r="A259" s="63" t="s">
        <v>609</v>
      </c>
      <c r="B259" s="61">
        <v>7</v>
      </c>
      <c r="C259" s="58"/>
      <c r="D259" s="58"/>
      <c r="E259" s="58"/>
      <c r="F259" s="58"/>
      <c r="G259" s="58"/>
    </row>
    <row r="260" spans="1:7" ht="25.5" x14ac:dyDescent="0.55000000000000004">
      <c r="A260" s="63" t="s">
        <v>166</v>
      </c>
      <c r="B260" s="61">
        <v>6</v>
      </c>
      <c r="C260" s="58"/>
      <c r="D260" s="58"/>
      <c r="E260" s="58"/>
      <c r="F260" s="58"/>
      <c r="G260" s="58"/>
    </row>
    <row r="261" spans="1:7" ht="25.5" x14ac:dyDescent="0.55000000000000004">
      <c r="A261" s="63" t="s">
        <v>2468</v>
      </c>
      <c r="B261" s="61">
        <v>5</v>
      </c>
      <c r="C261" s="58"/>
      <c r="D261" s="58"/>
      <c r="E261" s="58"/>
      <c r="F261" s="58"/>
      <c r="G261" s="58"/>
    </row>
    <row r="262" spans="1:7" ht="25.5" x14ac:dyDescent="0.55000000000000004">
      <c r="A262" s="63" t="s">
        <v>1491</v>
      </c>
      <c r="B262" s="61">
        <v>9</v>
      </c>
      <c r="C262" s="58"/>
      <c r="D262" s="58"/>
      <c r="E262" s="58"/>
      <c r="F262" s="58"/>
      <c r="G262" s="58"/>
    </row>
    <row r="263" spans="1:7" ht="25.5" x14ac:dyDescent="0.55000000000000004">
      <c r="A263" s="63" t="s">
        <v>1386</v>
      </c>
      <c r="B263" s="61">
        <v>9</v>
      </c>
      <c r="C263" s="58"/>
      <c r="D263" s="58"/>
      <c r="E263" s="58"/>
      <c r="F263" s="58"/>
      <c r="G263" s="58"/>
    </row>
    <row r="264" spans="1:7" ht="25.5" x14ac:dyDescent="0.55000000000000004">
      <c r="A264" s="63" t="s">
        <v>584</v>
      </c>
      <c r="B264" s="61">
        <v>13</v>
      </c>
      <c r="C264" s="58"/>
      <c r="D264" s="58"/>
      <c r="E264" s="58"/>
      <c r="F264" s="58"/>
      <c r="G264" s="58"/>
    </row>
    <row r="265" spans="1:7" ht="25.5" x14ac:dyDescent="0.55000000000000004">
      <c r="A265" s="63" t="s">
        <v>175</v>
      </c>
      <c r="B265" s="61">
        <v>4</v>
      </c>
      <c r="C265" s="58"/>
      <c r="D265" s="58"/>
      <c r="E265" s="58"/>
      <c r="F265" s="58"/>
      <c r="G265" s="58"/>
    </row>
    <row r="266" spans="1:7" ht="25.5" x14ac:dyDescent="0.55000000000000004">
      <c r="A266" s="63" t="s">
        <v>338</v>
      </c>
      <c r="B266" s="61">
        <v>8</v>
      </c>
      <c r="C266" s="58"/>
      <c r="D266" s="58"/>
      <c r="E266" s="58"/>
      <c r="F266" s="58"/>
      <c r="G266" s="58"/>
    </row>
    <row r="267" spans="1:7" ht="25.5" x14ac:dyDescent="0.55000000000000004">
      <c r="A267" s="63" t="s">
        <v>1523</v>
      </c>
      <c r="B267" s="61">
        <v>6</v>
      </c>
      <c r="C267" s="58"/>
      <c r="D267" s="58"/>
      <c r="E267" s="58"/>
      <c r="F267" s="58"/>
      <c r="G267" s="58"/>
    </row>
    <row r="268" spans="1:7" ht="25.5" x14ac:dyDescent="0.55000000000000004">
      <c r="A268" s="63" t="s">
        <v>1859</v>
      </c>
      <c r="B268" s="61">
        <v>6</v>
      </c>
      <c r="C268" s="58"/>
      <c r="D268" s="58"/>
      <c r="E268" s="58"/>
      <c r="F268" s="58"/>
      <c r="G268" s="58"/>
    </row>
    <row r="269" spans="1:7" ht="25.5" x14ac:dyDescent="0.55000000000000004">
      <c r="A269" s="63" t="s">
        <v>1127</v>
      </c>
      <c r="B269" s="61">
        <v>6</v>
      </c>
      <c r="C269" s="58"/>
      <c r="D269" s="58"/>
      <c r="E269" s="58"/>
      <c r="F269" s="58"/>
      <c r="G269" s="58"/>
    </row>
    <row r="270" spans="1:7" ht="25.5" x14ac:dyDescent="0.55000000000000004">
      <c r="A270" s="63" t="s">
        <v>682</v>
      </c>
      <c r="B270" s="61">
        <v>10</v>
      </c>
      <c r="C270" s="58"/>
      <c r="D270" s="58"/>
      <c r="E270" s="58"/>
      <c r="F270" s="58"/>
      <c r="G270" s="58"/>
    </row>
    <row r="271" spans="1:7" ht="26" thickBot="1" x14ac:dyDescent="0.6">
      <c r="A271" s="62" t="s">
        <v>1589</v>
      </c>
      <c r="B271" s="61">
        <v>2</v>
      </c>
      <c r="C271" s="58"/>
      <c r="D271" s="58"/>
      <c r="E271" s="58"/>
      <c r="F271" s="58"/>
      <c r="G271" s="58"/>
    </row>
    <row r="272" spans="1:7" ht="25.5" x14ac:dyDescent="0.55000000000000004">
      <c r="A272" s="64" t="s">
        <v>25</v>
      </c>
      <c r="B272" s="61">
        <v>6</v>
      </c>
      <c r="C272" s="58"/>
      <c r="D272" s="58"/>
      <c r="E272" s="58"/>
      <c r="F272" s="58"/>
      <c r="G272" s="58"/>
    </row>
    <row r="273" spans="1:7" ht="25.5" x14ac:dyDescent="0.55000000000000004">
      <c r="A273" s="63" t="s">
        <v>292</v>
      </c>
      <c r="B273" s="61">
        <v>2</v>
      </c>
      <c r="C273" s="58"/>
      <c r="D273" s="58"/>
      <c r="E273" s="58"/>
      <c r="F273" s="58"/>
      <c r="G273" s="58"/>
    </row>
    <row r="274" spans="1:7" ht="25.5" x14ac:dyDescent="0.55000000000000004">
      <c r="A274" s="63" t="s">
        <v>1363</v>
      </c>
      <c r="B274" s="61">
        <v>2</v>
      </c>
      <c r="C274" s="58"/>
      <c r="D274" s="58"/>
      <c r="E274" s="58"/>
      <c r="F274" s="58"/>
      <c r="G274" s="58"/>
    </row>
    <row r="275" spans="1:7" ht="25.5" x14ac:dyDescent="0.55000000000000004">
      <c r="A275" s="63" t="s">
        <v>2559</v>
      </c>
      <c r="B275" s="61">
        <v>1</v>
      </c>
      <c r="C275" s="58"/>
      <c r="D275" s="58"/>
      <c r="E275" s="58"/>
      <c r="F275" s="58"/>
      <c r="G275" s="58"/>
    </row>
    <row r="276" spans="1:7" ht="25.5" x14ac:dyDescent="0.55000000000000004">
      <c r="A276" s="63" t="s">
        <v>1954</v>
      </c>
      <c r="B276" s="61">
        <v>6</v>
      </c>
      <c r="C276" s="58"/>
      <c r="D276" s="58"/>
      <c r="E276" s="58"/>
      <c r="F276" s="58"/>
      <c r="G276" s="58"/>
    </row>
    <row r="277" spans="1:7" ht="25.5" x14ac:dyDescent="0.55000000000000004">
      <c r="A277" s="63" t="s">
        <v>929</v>
      </c>
      <c r="B277" s="61">
        <v>7</v>
      </c>
      <c r="C277" s="58"/>
      <c r="D277" s="58"/>
      <c r="E277" s="58"/>
      <c r="F277" s="58"/>
      <c r="G277" s="58"/>
    </row>
    <row r="278" spans="1:7" ht="25.5" x14ac:dyDescent="0.55000000000000004">
      <c r="A278" s="63" t="s">
        <v>428</v>
      </c>
      <c r="B278" s="61">
        <v>9</v>
      </c>
      <c r="C278" s="58"/>
      <c r="D278" s="58"/>
      <c r="E278" s="58"/>
      <c r="F278" s="58"/>
      <c r="G278" s="58"/>
    </row>
    <row r="279" spans="1:7" ht="25.5" x14ac:dyDescent="0.55000000000000004">
      <c r="A279" s="63" t="s">
        <v>1232</v>
      </c>
      <c r="B279" s="61">
        <v>4</v>
      </c>
      <c r="C279" s="58"/>
      <c r="D279" s="58"/>
      <c r="E279" s="58"/>
      <c r="F279" s="58"/>
      <c r="G279" s="58"/>
    </row>
    <row r="280" spans="1:7" ht="25.5" x14ac:dyDescent="0.55000000000000004">
      <c r="A280" s="63" t="s">
        <v>80</v>
      </c>
      <c r="B280" s="61">
        <v>6</v>
      </c>
      <c r="C280" s="58"/>
      <c r="D280" s="58"/>
      <c r="E280" s="58"/>
      <c r="F280" s="58"/>
      <c r="G280" s="58"/>
    </row>
    <row r="281" spans="1:7" ht="25.5" x14ac:dyDescent="0.55000000000000004">
      <c r="A281" s="63" t="s">
        <v>451</v>
      </c>
      <c r="B281" s="61">
        <v>20</v>
      </c>
      <c r="C281" s="58"/>
      <c r="D281" s="58"/>
      <c r="E281" s="58"/>
      <c r="F281" s="58"/>
      <c r="G281" s="58"/>
    </row>
    <row r="282" spans="1:7" ht="25.5" x14ac:dyDescent="0.55000000000000004">
      <c r="A282" s="63" t="s">
        <v>318</v>
      </c>
      <c r="B282" s="61">
        <v>3</v>
      </c>
      <c r="C282" s="58"/>
      <c r="D282" s="58"/>
      <c r="E282" s="58"/>
      <c r="F282" s="58"/>
      <c r="G282" s="58"/>
    </row>
    <row r="283" spans="1:7" ht="25.5" x14ac:dyDescent="0.55000000000000004">
      <c r="A283" s="63" t="s">
        <v>2392</v>
      </c>
      <c r="B283" s="61">
        <v>3</v>
      </c>
      <c r="C283" s="58"/>
      <c r="D283" s="58"/>
      <c r="E283" s="58"/>
      <c r="F283" s="58"/>
      <c r="G283" s="58"/>
    </row>
    <row r="284" spans="1:7" ht="25.5" x14ac:dyDescent="0.55000000000000004">
      <c r="A284" s="63" t="s">
        <v>1302</v>
      </c>
      <c r="B284" s="61">
        <v>8</v>
      </c>
      <c r="C284" s="58"/>
      <c r="D284" s="58"/>
      <c r="E284" s="58"/>
      <c r="F284" s="58"/>
      <c r="G284" s="58"/>
    </row>
    <row r="285" spans="1:7" ht="25.5" x14ac:dyDescent="0.55000000000000004">
      <c r="A285" s="63" t="s">
        <v>819</v>
      </c>
      <c r="B285" s="61">
        <v>7</v>
      </c>
      <c r="C285" s="58"/>
      <c r="D285" s="58"/>
      <c r="E285" s="58"/>
      <c r="F285" s="58"/>
      <c r="G285" s="58"/>
    </row>
    <row r="286" spans="1:7" ht="25.5" x14ac:dyDescent="0.55000000000000004">
      <c r="A286" s="63" t="s">
        <v>2292</v>
      </c>
      <c r="B286" s="61">
        <v>6</v>
      </c>
      <c r="C286" s="58"/>
      <c r="D286" s="58"/>
      <c r="E286" s="58"/>
      <c r="F286" s="58"/>
      <c r="G286" s="58"/>
    </row>
    <row r="287" spans="1:7" ht="25.5" x14ac:dyDescent="0.55000000000000004">
      <c r="A287" s="63" t="s">
        <v>1228</v>
      </c>
      <c r="B287" s="61">
        <v>7</v>
      </c>
      <c r="C287" s="58"/>
      <c r="D287" s="58"/>
      <c r="E287" s="58"/>
      <c r="F287" s="58"/>
      <c r="G287" s="58"/>
    </row>
    <row r="288" spans="1:7" ht="25.5" x14ac:dyDescent="0.55000000000000004">
      <c r="A288" s="63" t="s">
        <v>2287</v>
      </c>
      <c r="B288" s="61">
        <v>8</v>
      </c>
      <c r="C288" s="58"/>
      <c r="D288" s="58"/>
      <c r="E288" s="58"/>
      <c r="F288" s="58"/>
      <c r="G288" s="58"/>
    </row>
    <row r="289" spans="1:7" ht="25.5" x14ac:dyDescent="0.55000000000000004">
      <c r="A289" s="63" t="s">
        <v>423</v>
      </c>
      <c r="B289" s="61">
        <v>6</v>
      </c>
      <c r="C289" s="58"/>
      <c r="D289" s="58"/>
      <c r="E289" s="58"/>
      <c r="F289" s="58"/>
      <c r="G289" s="58"/>
    </row>
    <row r="290" spans="1:7" ht="25.5" x14ac:dyDescent="0.55000000000000004">
      <c r="A290" s="63" t="s">
        <v>1377</v>
      </c>
      <c r="B290" s="61">
        <v>11</v>
      </c>
      <c r="C290" s="58"/>
      <c r="D290" s="58"/>
      <c r="E290" s="58"/>
      <c r="F290" s="58"/>
      <c r="G290" s="58"/>
    </row>
    <row r="291" spans="1:7" ht="25.5" x14ac:dyDescent="0.55000000000000004">
      <c r="A291" s="63" t="s">
        <v>847</v>
      </c>
      <c r="B291" s="61">
        <v>4</v>
      </c>
      <c r="C291" s="58"/>
      <c r="D291" s="58"/>
      <c r="E291" s="58"/>
      <c r="F291" s="58"/>
      <c r="G291" s="58"/>
    </row>
    <row r="292" spans="1:7" ht="25.5" x14ac:dyDescent="0.55000000000000004">
      <c r="A292" s="63" t="s">
        <v>485</v>
      </c>
      <c r="B292" s="61">
        <v>7</v>
      </c>
      <c r="C292" s="58"/>
      <c r="D292" s="58"/>
      <c r="E292" s="58"/>
      <c r="F292" s="58"/>
      <c r="G292" s="58"/>
    </row>
    <row r="293" spans="1:7" ht="25.5" x14ac:dyDescent="0.55000000000000004">
      <c r="A293" s="63" t="s">
        <v>1577</v>
      </c>
      <c r="B293" s="61">
        <v>6</v>
      </c>
      <c r="C293" s="58"/>
      <c r="D293" s="58"/>
      <c r="E293" s="58"/>
      <c r="F293" s="58"/>
      <c r="G293" s="58"/>
    </row>
    <row r="294" spans="1:7" ht="25.5" x14ac:dyDescent="0.55000000000000004">
      <c r="A294" s="63" t="s">
        <v>1588</v>
      </c>
      <c r="B294" s="61">
        <v>4</v>
      </c>
      <c r="C294" s="58"/>
      <c r="D294" s="58"/>
      <c r="E294" s="58"/>
      <c r="F294" s="58"/>
      <c r="G294" s="58"/>
    </row>
    <row r="295" spans="1:7" ht="25.5" x14ac:dyDescent="0.55000000000000004">
      <c r="A295" s="63" t="s">
        <v>1180</v>
      </c>
      <c r="B295" s="61">
        <v>5</v>
      </c>
      <c r="C295" s="58"/>
      <c r="D295" s="58"/>
      <c r="E295" s="58"/>
      <c r="F295" s="58"/>
      <c r="G295" s="58"/>
    </row>
    <row r="296" spans="1:7" ht="25.5" x14ac:dyDescent="0.55000000000000004">
      <c r="A296" s="63" t="s">
        <v>1904</v>
      </c>
      <c r="B296" s="61">
        <v>4</v>
      </c>
      <c r="C296" s="58"/>
      <c r="D296" s="58"/>
      <c r="E296" s="58"/>
      <c r="F296" s="58"/>
      <c r="G296" s="58"/>
    </row>
    <row r="297" spans="1:7" ht="25.5" x14ac:dyDescent="0.55000000000000004">
      <c r="A297" s="63" t="s">
        <v>2096</v>
      </c>
      <c r="B297" s="61">
        <v>5</v>
      </c>
      <c r="C297" s="58"/>
      <c r="D297" s="58"/>
      <c r="E297" s="58"/>
      <c r="F297" s="58"/>
      <c r="G297" s="58"/>
    </row>
    <row r="298" spans="1:7" ht="25.5" x14ac:dyDescent="0.55000000000000004">
      <c r="A298" s="63" t="s">
        <v>1195</v>
      </c>
      <c r="B298" s="61">
        <v>4</v>
      </c>
      <c r="C298" s="58"/>
      <c r="D298" s="58"/>
      <c r="E298" s="58"/>
      <c r="F298" s="58"/>
      <c r="G298" s="58"/>
    </row>
    <row r="299" spans="1:7" ht="25.5" x14ac:dyDescent="0.55000000000000004">
      <c r="A299" s="63" t="s">
        <v>321</v>
      </c>
      <c r="B299" s="61">
        <v>4</v>
      </c>
      <c r="C299" s="58"/>
      <c r="D299" s="58"/>
      <c r="E299" s="58"/>
      <c r="F299" s="58"/>
      <c r="G299" s="58"/>
    </row>
    <row r="300" spans="1:7" ht="25.5" x14ac:dyDescent="0.55000000000000004">
      <c r="A300" s="63" t="s">
        <v>146</v>
      </c>
      <c r="B300" s="61">
        <v>5</v>
      </c>
      <c r="C300" s="58"/>
      <c r="D300" s="58"/>
      <c r="E300" s="58"/>
      <c r="F300" s="58"/>
      <c r="G300" s="58"/>
    </row>
    <row r="301" spans="1:7" ht="25.5" x14ac:dyDescent="0.55000000000000004">
      <c r="A301" s="63" t="s">
        <v>2028</v>
      </c>
      <c r="B301" s="61">
        <v>4</v>
      </c>
      <c r="C301" s="58"/>
      <c r="D301" s="58"/>
      <c r="E301" s="58"/>
      <c r="F301" s="58"/>
      <c r="G301" s="58"/>
    </row>
    <row r="302" spans="1:7" ht="25.5" x14ac:dyDescent="0.55000000000000004">
      <c r="A302" s="63" t="s">
        <v>968</v>
      </c>
      <c r="B302" s="61">
        <v>5</v>
      </c>
      <c r="C302" s="58"/>
      <c r="D302" s="58"/>
      <c r="E302" s="58"/>
      <c r="F302" s="58"/>
      <c r="G302" s="58"/>
    </row>
    <row r="303" spans="1:7" ht="25.5" x14ac:dyDescent="0.55000000000000004">
      <c r="A303" s="63" t="s">
        <v>2577</v>
      </c>
      <c r="B303" s="61">
        <v>1</v>
      </c>
      <c r="C303" s="58"/>
      <c r="D303" s="58"/>
      <c r="E303" s="58"/>
      <c r="F303" s="58"/>
      <c r="G303" s="58"/>
    </row>
    <row r="304" spans="1:7" ht="25.5" x14ac:dyDescent="0.55000000000000004">
      <c r="A304" s="63" t="s">
        <v>2231</v>
      </c>
      <c r="B304" s="61">
        <v>4</v>
      </c>
      <c r="C304" s="58"/>
      <c r="D304" s="58"/>
      <c r="E304" s="58"/>
      <c r="F304" s="58"/>
      <c r="G304" s="58"/>
    </row>
    <row r="305" spans="1:7" ht="25.5" x14ac:dyDescent="0.55000000000000004">
      <c r="A305" s="63" t="s">
        <v>1017</v>
      </c>
      <c r="B305" s="61">
        <v>10</v>
      </c>
      <c r="C305" s="58"/>
      <c r="D305" s="58"/>
      <c r="E305" s="58"/>
      <c r="F305" s="58"/>
      <c r="G305" s="58"/>
    </row>
    <row r="306" spans="1:7" ht="25.5" x14ac:dyDescent="0.55000000000000004">
      <c r="A306" s="63" t="s">
        <v>2316</v>
      </c>
      <c r="B306" s="61">
        <v>4</v>
      </c>
      <c r="C306" s="58"/>
      <c r="D306" s="58"/>
      <c r="E306" s="58"/>
      <c r="F306" s="58"/>
      <c r="G306" s="58"/>
    </row>
    <row r="307" spans="1:7" ht="25.5" x14ac:dyDescent="0.55000000000000004">
      <c r="A307" s="63" t="s">
        <v>1888</v>
      </c>
      <c r="B307" s="61">
        <v>10</v>
      </c>
      <c r="C307" s="58"/>
      <c r="D307" s="58"/>
      <c r="E307" s="58"/>
      <c r="F307" s="58"/>
      <c r="G307" s="58"/>
    </row>
    <row r="308" spans="1:7" ht="25.5" x14ac:dyDescent="0.55000000000000004">
      <c r="A308" s="63" t="s">
        <v>333</v>
      </c>
      <c r="B308" s="61">
        <v>9</v>
      </c>
      <c r="C308" s="58"/>
      <c r="D308" s="58"/>
      <c r="E308" s="58"/>
      <c r="F308" s="58"/>
      <c r="G308" s="58"/>
    </row>
    <row r="309" spans="1:7" ht="25.5" x14ac:dyDescent="0.55000000000000004">
      <c r="A309" s="63" t="s">
        <v>958</v>
      </c>
      <c r="B309" s="61">
        <v>3</v>
      </c>
      <c r="C309" s="58"/>
      <c r="D309" s="58"/>
      <c r="E309" s="58"/>
      <c r="F309" s="58"/>
      <c r="G309" s="58"/>
    </row>
    <row r="310" spans="1:7" ht="25.5" x14ac:dyDescent="0.55000000000000004">
      <c r="A310" s="63" t="s">
        <v>2459</v>
      </c>
      <c r="B310" s="61">
        <v>1</v>
      </c>
      <c r="C310" s="58"/>
      <c r="D310" s="58"/>
      <c r="E310" s="58"/>
      <c r="F310" s="58"/>
      <c r="G310" s="58"/>
    </row>
    <row r="311" spans="1:7" ht="25.5" x14ac:dyDescent="0.55000000000000004">
      <c r="A311" s="63" t="s">
        <v>1838</v>
      </c>
      <c r="B311" s="61">
        <v>5</v>
      </c>
      <c r="C311" s="58"/>
      <c r="D311" s="58"/>
      <c r="E311" s="58"/>
      <c r="F311" s="58"/>
      <c r="G311" s="58"/>
    </row>
    <row r="312" spans="1:7" ht="25.5" x14ac:dyDescent="0.55000000000000004">
      <c r="A312" s="63" t="s">
        <v>199</v>
      </c>
      <c r="B312" s="61">
        <v>7</v>
      </c>
      <c r="C312" s="58"/>
      <c r="D312" s="58"/>
      <c r="E312" s="58"/>
      <c r="F312" s="58"/>
      <c r="G312" s="58"/>
    </row>
    <row r="313" spans="1:7" ht="25.5" x14ac:dyDescent="0.55000000000000004">
      <c r="A313" s="63" t="s">
        <v>1382</v>
      </c>
      <c r="B313" s="61">
        <v>5</v>
      </c>
      <c r="C313" s="58"/>
      <c r="D313" s="58"/>
      <c r="E313" s="58"/>
      <c r="F313" s="58"/>
      <c r="G313" s="58"/>
    </row>
    <row r="314" spans="1:7" ht="25.5" x14ac:dyDescent="0.55000000000000004">
      <c r="A314" s="63" t="s">
        <v>2658</v>
      </c>
      <c r="B314" s="61">
        <v>1</v>
      </c>
      <c r="C314" s="58"/>
      <c r="D314" s="58"/>
      <c r="E314" s="58"/>
      <c r="F314" s="58"/>
      <c r="G314" s="58"/>
    </row>
    <row r="315" spans="1:7" ht="25.5" x14ac:dyDescent="0.55000000000000004">
      <c r="A315" s="63" t="s">
        <v>2677</v>
      </c>
      <c r="B315" s="61">
        <v>2</v>
      </c>
      <c r="C315" s="58"/>
      <c r="D315" s="58"/>
      <c r="E315" s="58"/>
      <c r="F315" s="58"/>
      <c r="G315" s="58"/>
    </row>
    <row r="316" spans="1:7" ht="25.5" x14ac:dyDescent="0.55000000000000004">
      <c r="A316" s="63" t="s">
        <v>801</v>
      </c>
      <c r="B316" s="61">
        <v>7</v>
      </c>
      <c r="C316" s="58"/>
      <c r="D316" s="58"/>
      <c r="E316" s="58"/>
      <c r="F316" s="58"/>
      <c r="G316" s="58"/>
    </row>
    <row r="317" spans="1:7" ht="25.5" x14ac:dyDescent="0.55000000000000004">
      <c r="A317" s="63" t="s">
        <v>1556</v>
      </c>
      <c r="B317" s="61">
        <v>8</v>
      </c>
      <c r="C317" s="58"/>
      <c r="D317" s="58"/>
      <c r="E317" s="58"/>
      <c r="F317" s="58"/>
      <c r="G317" s="58"/>
    </row>
    <row r="318" spans="1:7" ht="25.5" x14ac:dyDescent="0.55000000000000004">
      <c r="A318" s="63" t="s">
        <v>534</v>
      </c>
      <c r="B318" s="61">
        <v>5</v>
      </c>
      <c r="C318" s="58"/>
      <c r="D318" s="58"/>
      <c r="E318" s="58"/>
      <c r="F318" s="58"/>
      <c r="G318" s="58"/>
    </row>
    <row r="319" spans="1:7" ht="25.5" x14ac:dyDescent="0.55000000000000004">
      <c r="A319" s="63" t="s">
        <v>1829</v>
      </c>
      <c r="B319" s="61">
        <v>8</v>
      </c>
      <c r="C319" s="58"/>
      <c r="D319" s="58"/>
      <c r="E319" s="58"/>
      <c r="F319" s="58"/>
      <c r="G319" s="58"/>
    </row>
    <row r="320" spans="1:7" ht="25.5" x14ac:dyDescent="0.55000000000000004">
      <c r="A320" s="63" t="s">
        <v>2591</v>
      </c>
      <c r="B320" s="61">
        <v>3</v>
      </c>
      <c r="C320" s="58"/>
      <c r="D320" s="58"/>
      <c r="E320" s="58"/>
      <c r="F320" s="58"/>
      <c r="G320" s="58"/>
    </row>
    <row r="321" spans="1:7" ht="26" thickBot="1" x14ac:dyDescent="0.6">
      <c r="A321" s="62" t="s">
        <v>2621</v>
      </c>
      <c r="B321" s="61">
        <v>4</v>
      </c>
      <c r="C321" s="58"/>
      <c r="D321" s="58"/>
      <c r="E321" s="58"/>
      <c r="F321" s="58"/>
      <c r="G321" s="58"/>
    </row>
    <row r="322" spans="1:7" ht="25.5" x14ac:dyDescent="0.55000000000000004">
      <c r="A322" s="64" t="s">
        <v>2454</v>
      </c>
      <c r="B322" s="61">
        <v>3</v>
      </c>
      <c r="C322" s="58"/>
      <c r="D322" s="58"/>
      <c r="E322" s="58"/>
      <c r="F322" s="58"/>
      <c r="G322" s="58"/>
    </row>
    <row r="323" spans="1:7" ht="25.5" x14ac:dyDescent="0.55000000000000004">
      <c r="A323" s="63" t="s">
        <v>2467</v>
      </c>
      <c r="B323" s="61">
        <v>2</v>
      </c>
      <c r="C323" s="58"/>
      <c r="D323" s="58"/>
      <c r="E323" s="58"/>
      <c r="F323" s="58"/>
      <c r="G323" s="58"/>
    </row>
    <row r="324" spans="1:7" ht="25.5" x14ac:dyDescent="0.55000000000000004">
      <c r="A324" s="63" t="s">
        <v>2640</v>
      </c>
      <c r="B324" s="61">
        <v>2</v>
      </c>
      <c r="C324" s="58"/>
      <c r="D324" s="58"/>
      <c r="E324" s="58"/>
      <c r="F324" s="58"/>
      <c r="G324" s="58"/>
    </row>
    <row r="325" spans="1:7" ht="25.5" x14ac:dyDescent="0.55000000000000004">
      <c r="A325" s="63" t="s">
        <v>1820</v>
      </c>
      <c r="B325" s="61">
        <v>7</v>
      </c>
      <c r="C325" s="58"/>
      <c r="D325" s="58"/>
      <c r="E325" s="58"/>
      <c r="F325" s="58"/>
      <c r="G325" s="58"/>
    </row>
    <row r="326" spans="1:7" ht="25.5" x14ac:dyDescent="0.55000000000000004">
      <c r="A326" s="63" t="s">
        <v>1802</v>
      </c>
      <c r="B326" s="61">
        <v>2</v>
      </c>
      <c r="C326" s="58"/>
      <c r="D326" s="58"/>
      <c r="E326" s="58"/>
      <c r="F326" s="58"/>
      <c r="G326" s="58"/>
    </row>
    <row r="327" spans="1:7" ht="25.5" x14ac:dyDescent="0.55000000000000004">
      <c r="A327" s="63" t="s">
        <v>2213</v>
      </c>
      <c r="B327" s="61">
        <v>5</v>
      </c>
      <c r="C327" s="58"/>
      <c r="D327" s="58"/>
      <c r="E327" s="58"/>
      <c r="F327" s="58"/>
      <c r="G327" s="58"/>
    </row>
    <row r="328" spans="1:7" ht="25.5" x14ac:dyDescent="0.55000000000000004">
      <c r="A328" s="63" t="s">
        <v>1227</v>
      </c>
      <c r="B328" s="61">
        <v>6</v>
      </c>
      <c r="C328" s="58"/>
      <c r="D328" s="58"/>
      <c r="E328" s="58"/>
      <c r="F328" s="58"/>
      <c r="G328" s="58"/>
    </row>
    <row r="329" spans="1:7" ht="25.5" x14ac:dyDescent="0.55000000000000004">
      <c r="A329" s="63" t="s">
        <v>2453</v>
      </c>
      <c r="B329" s="61">
        <v>4</v>
      </c>
      <c r="C329" s="58"/>
      <c r="D329" s="58"/>
      <c r="E329" s="58"/>
      <c r="F329" s="58"/>
      <c r="G329" s="58"/>
    </row>
    <row r="330" spans="1:7" ht="25.5" x14ac:dyDescent="0.55000000000000004">
      <c r="A330" s="63" t="s">
        <v>644</v>
      </c>
      <c r="B330" s="61">
        <v>8</v>
      </c>
      <c r="C330" s="58"/>
      <c r="D330" s="58"/>
      <c r="E330" s="58"/>
      <c r="F330" s="58"/>
      <c r="G330" s="58"/>
    </row>
    <row r="331" spans="1:7" ht="25.5" x14ac:dyDescent="0.55000000000000004">
      <c r="A331" s="63" t="s">
        <v>501</v>
      </c>
      <c r="B331" s="61">
        <v>8</v>
      </c>
      <c r="C331" s="58"/>
      <c r="D331" s="58"/>
      <c r="E331" s="58"/>
      <c r="F331" s="58"/>
      <c r="G331" s="58"/>
    </row>
    <row r="332" spans="1:7" ht="25.5" x14ac:dyDescent="0.55000000000000004">
      <c r="A332" s="63" t="s">
        <v>810</v>
      </c>
      <c r="B332" s="61">
        <v>5</v>
      </c>
      <c r="C332" s="58"/>
      <c r="D332" s="58"/>
      <c r="E332" s="58"/>
      <c r="F332" s="58"/>
      <c r="G332" s="58"/>
    </row>
    <row r="333" spans="1:7" ht="25.5" x14ac:dyDescent="0.55000000000000004">
      <c r="A333" s="63" t="s">
        <v>1613</v>
      </c>
      <c r="B333" s="61">
        <v>6</v>
      </c>
      <c r="C333" s="58"/>
      <c r="D333" s="58"/>
      <c r="E333" s="58"/>
      <c r="F333" s="58"/>
      <c r="G333" s="58"/>
    </row>
    <row r="334" spans="1:7" ht="25.5" x14ac:dyDescent="0.55000000000000004">
      <c r="A334" s="63" t="s">
        <v>255</v>
      </c>
      <c r="B334" s="61">
        <v>8</v>
      </c>
      <c r="C334" s="58"/>
      <c r="D334" s="58"/>
      <c r="E334" s="58"/>
      <c r="F334" s="58"/>
      <c r="G334" s="58"/>
    </row>
    <row r="335" spans="1:7" ht="25.5" x14ac:dyDescent="0.55000000000000004">
      <c r="A335" s="63" t="s">
        <v>1644</v>
      </c>
      <c r="B335" s="61">
        <v>4</v>
      </c>
      <c r="C335" s="58"/>
      <c r="D335" s="58"/>
      <c r="E335" s="58"/>
      <c r="F335" s="58"/>
      <c r="G335" s="58"/>
    </row>
    <row r="336" spans="1:7" ht="25.5" x14ac:dyDescent="0.55000000000000004">
      <c r="A336" s="63" t="s">
        <v>1460</v>
      </c>
      <c r="B336" s="61">
        <v>5</v>
      </c>
      <c r="C336" s="58"/>
      <c r="D336" s="58"/>
      <c r="E336" s="58"/>
      <c r="F336" s="58"/>
      <c r="G336" s="58"/>
    </row>
    <row r="337" spans="1:7" ht="25.5" x14ac:dyDescent="0.55000000000000004">
      <c r="A337" s="63" t="s">
        <v>238</v>
      </c>
      <c r="B337" s="61">
        <v>2</v>
      </c>
      <c r="C337" s="58"/>
      <c r="D337" s="58"/>
      <c r="E337" s="58"/>
      <c r="F337" s="58"/>
      <c r="G337" s="58"/>
    </row>
    <row r="338" spans="1:7" ht="25.5" x14ac:dyDescent="0.55000000000000004">
      <c r="A338" s="63" t="s">
        <v>950</v>
      </c>
      <c r="B338" s="61">
        <v>5</v>
      </c>
      <c r="C338" s="58"/>
      <c r="D338" s="58"/>
      <c r="E338" s="58"/>
      <c r="F338" s="58"/>
      <c r="G338" s="58"/>
    </row>
    <row r="339" spans="1:7" ht="25.5" x14ac:dyDescent="0.55000000000000004">
      <c r="A339" s="63" t="s">
        <v>790</v>
      </c>
      <c r="B339" s="61">
        <v>6</v>
      </c>
      <c r="C339" s="58"/>
      <c r="D339" s="58"/>
      <c r="E339" s="58"/>
      <c r="F339" s="58"/>
      <c r="G339" s="58"/>
    </row>
    <row r="340" spans="1:7" ht="25.5" x14ac:dyDescent="0.55000000000000004">
      <c r="A340" s="63" t="s">
        <v>574</v>
      </c>
      <c r="B340" s="61">
        <v>6</v>
      </c>
      <c r="C340" s="58"/>
      <c r="D340" s="58"/>
      <c r="E340" s="58"/>
      <c r="F340" s="58"/>
      <c r="G340" s="58"/>
    </row>
    <row r="341" spans="1:7" ht="25.5" x14ac:dyDescent="0.55000000000000004">
      <c r="A341" s="63" t="s">
        <v>663</v>
      </c>
      <c r="B341" s="61">
        <v>3</v>
      </c>
      <c r="C341" s="58"/>
      <c r="D341" s="58"/>
      <c r="E341" s="58"/>
      <c r="F341" s="58"/>
      <c r="G341" s="58"/>
    </row>
    <row r="342" spans="1:7" ht="25.5" x14ac:dyDescent="0.55000000000000004">
      <c r="A342" s="63" t="s">
        <v>890</v>
      </c>
      <c r="B342" s="61">
        <v>5</v>
      </c>
      <c r="C342" s="58"/>
      <c r="D342" s="58"/>
      <c r="E342" s="58"/>
      <c r="F342" s="58"/>
      <c r="G342" s="58"/>
    </row>
    <row r="343" spans="1:7" ht="25.5" x14ac:dyDescent="0.55000000000000004">
      <c r="A343" s="63" t="s">
        <v>386</v>
      </c>
      <c r="B343" s="61">
        <v>6</v>
      </c>
      <c r="C343" s="58"/>
      <c r="D343" s="58"/>
      <c r="E343" s="58"/>
      <c r="F343" s="58"/>
      <c r="G343" s="58"/>
    </row>
    <row r="344" spans="1:7" ht="25.5" x14ac:dyDescent="0.55000000000000004">
      <c r="A344" s="63" t="s">
        <v>1235</v>
      </c>
      <c r="B344" s="61">
        <v>7</v>
      </c>
      <c r="C344" s="58"/>
      <c r="D344" s="58"/>
      <c r="E344" s="58"/>
      <c r="F344" s="58"/>
      <c r="G344" s="58"/>
    </row>
    <row r="345" spans="1:7" ht="25.5" x14ac:dyDescent="0.55000000000000004">
      <c r="A345" s="63" t="s">
        <v>258</v>
      </c>
      <c r="B345" s="61">
        <v>6</v>
      </c>
      <c r="C345" s="58"/>
      <c r="D345" s="58"/>
      <c r="E345" s="58"/>
      <c r="F345" s="58"/>
      <c r="G345" s="58"/>
    </row>
    <row r="346" spans="1:7" ht="25.5" x14ac:dyDescent="0.55000000000000004">
      <c r="A346" s="63" t="s">
        <v>2530</v>
      </c>
      <c r="B346" s="61">
        <v>6</v>
      </c>
      <c r="C346" s="58"/>
      <c r="D346" s="58"/>
      <c r="E346" s="58"/>
      <c r="F346" s="58"/>
      <c r="G346" s="58"/>
    </row>
    <row r="347" spans="1:7" ht="25.5" x14ac:dyDescent="0.55000000000000004">
      <c r="A347" s="63" t="s">
        <v>496</v>
      </c>
      <c r="B347" s="61">
        <v>7</v>
      </c>
      <c r="C347" s="58"/>
      <c r="D347" s="58"/>
      <c r="E347" s="58"/>
      <c r="F347" s="58"/>
      <c r="G347" s="58"/>
    </row>
    <row r="348" spans="1:7" ht="25.5" x14ac:dyDescent="0.55000000000000004">
      <c r="A348" s="63" t="s">
        <v>2329</v>
      </c>
      <c r="B348" s="61">
        <v>6</v>
      </c>
      <c r="C348" s="58"/>
      <c r="D348" s="58"/>
      <c r="E348" s="58"/>
      <c r="F348" s="58"/>
      <c r="G348" s="58"/>
    </row>
    <row r="349" spans="1:7" ht="25.5" x14ac:dyDescent="0.55000000000000004">
      <c r="A349" s="63" t="s">
        <v>1896</v>
      </c>
      <c r="B349" s="61">
        <v>9</v>
      </c>
      <c r="C349" s="58"/>
      <c r="D349" s="58"/>
      <c r="E349" s="58"/>
      <c r="F349" s="58"/>
      <c r="G349" s="58"/>
    </row>
    <row r="350" spans="1:7" ht="25.5" x14ac:dyDescent="0.55000000000000004">
      <c r="A350" s="63" t="s">
        <v>353</v>
      </c>
      <c r="B350" s="61">
        <v>7</v>
      </c>
      <c r="C350" s="58"/>
      <c r="D350" s="58"/>
      <c r="E350" s="58"/>
      <c r="F350" s="58"/>
      <c r="G350" s="58"/>
    </row>
    <row r="351" spans="1:7" ht="25.5" x14ac:dyDescent="0.55000000000000004">
      <c r="A351" s="63" t="s">
        <v>2073</v>
      </c>
      <c r="B351" s="61">
        <v>2</v>
      </c>
      <c r="C351" s="58"/>
      <c r="D351" s="58"/>
      <c r="E351" s="58"/>
      <c r="F351" s="58"/>
      <c r="G351" s="58"/>
    </row>
    <row r="352" spans="1:7" ht="25.5" x14ac:dyDescent="0.55000000000000004">
      <c r="A352" s="63" t="s">
        <v>539</v>
      </c>
      <c r="B352" s="61">
        <v>5</v>
      </c>
      <c r="C352" s="58"/>
      <c r="D352" s="58"/>
      <c r="E352" s="58"/>
      <c r="F352" s="58"/>
      <c r="G352" s="58"/>
    </row>
    <row r="353" spans="1:7" ht="25.5" x14ac:dyDescent="0.55000000000000004">
      <c r="A353" s="63" t="s">
        <v>354</v>
      </c>
      <c r="B353" s="61">
        <v>3</v>
      </c>
      <c r="C353" s="58"/>
      <c r="D353" s="58"/>
      <c r="E353" s="58"/>
      <c r="F353" s="58"/>
      <c r="G353" s="58"/>
    </row>
    <row r="354" spans="1:7" ht="25.5" x14ac:dyDescent="0.55000000000000004">
      <c r="A354" s="63" t="s">
        <v>1071</v>
      </c>
      <c r="B354" s="61">
        <v>3</v>
      </c>
      <c r="C354" s="58"/>
      <c r="D354" s="58"/>
      <c r="E354" s="58"/>
      <c r="F354" s="58"/>
      <c r="G354" s="58"/>
    </row>
    <row r="355" spans="1:7" ht="25.5" x14ac:dyDescent="0.55000000000000004">
      <c r="A355" s="63" t="s">
        <v>1754</v>
      </c>
      <c r="B355" s="61">
        <v>4</v>
      </c>
      <c r="C355" s="58"/>
      <c r="D355" s="58"/>
      <c r="E355" s="58"/>
      <c r="F355" s="58"/>
      <c r="G355" s="58"/>
    </row>
    <row r="356" spans="1:7" ht="25.5" x14ac:dyDescent="0.55000000000000004">
      <c r="A356" s="63" t="s">
        <v>316</v>
      </c>
      <c r="B356" s="61">
        <v>3</v>
      </c>
      <c r="C356" s="58"/>
      <c r="D356" s="58"/>
      <c r="E356" s="58"/>
      <c r="F356" s="58"/>
      <c r="G356" s="58"/>
    </row>
    <row r="357" spans="1:7" ht="25.5" x14ac:dyDescent="0.55000000000000004">
      <c r="A357" s="63" t="s">
        <v>1250</v>
      </c>
      <c r="B357" s="61">
        <v>6</v>
      </c>
      <c r="C357" s="58"/>
      <c r="D357" s="58"/>
      <c r="E357" s="58"/>
      <c r="F357" s="58"/>
      <c r="G357" s="58"/>
    </row>
    <row r="358" spans="1:7" ht="25.5" x14ac:dyDescent="0.55000000000000004">
      <c r="A358" s="63" t="s">
        <v>1918</v>
      </c>
      <c r="B358" s="61">
        <v>4</v>
      </c>
      <c r="C358" s="58"/>
      <c r="D358" s="58"/>
      <c r="E358" s="58"/>
      <c r="F358" s="58"/>
      <c r="G358" s="58"/>
    </row>
    <row r="359" spans="1:7" ht="25.5" x14ac:dyDescent="0.55000000000000004">
      <c r="A359" s="63" t="s">
        <v>232</v>
      </c>
      <c r="B359" s="61">
        <v>4</v>
      </c>
      <c r="C359" s="58"/>
      <c r="D359" s="58"/>
      <c r="E359" s="58"/>
      <c r="F359" s="58"/>
      <c r="G359" s="58"/>
    </row>
    <row r="360" spans="1:7" ht="25.5" x14ac:dyDescent="0.55000000000000004">
      <c r="A360" s="63" t="s">
        <v>2334</v>
      </c>
      <c r="B360" s="61">
        <v>4</v>
      </c>
      <c r="C360" s="58"/>
      <c r="D360" s="58"/>
      <c r="E360" s="58"/>
      <c r="F360" s="58"/>
      <c r="G360" s="58"/>
    </row>
    <row r="361" spans="1:7" ht="25.5" x14ac:dyDescent="0.55000000000000004">
      <c r="A361" s="63" t="s">
        <v>1114</v>
      </c>
      <c r="B361" s="61">
        <v>6</v>
      </c>
      <c r="C361" s="58"/>
      <c r="D361" s="58"/>
      <c r="E361" s="58"/>
      <c r="F361" s="58"/>
      <c r="G361" s="58"/>
    </row>
    <row r="362" spans="1:7" ht="25.5" x14ac:dyDescent="0.55000000000000004">
      <c r="A362" s="63" t="s">
        <v>581</v>
      </c>
      <c r="B362" s="61">
        <v>4</v>
      </c>
      <c r="C362" s="58"/>
      <c r="D362" s="58"/>
      <c r="E362" s="58"/>
      <c r="F362" s="58"/>
      <c r="G362" s="58"/>
    </row>
    <row r="363" spans="1:7" ht="25.5" x14ac:dyDescent="0.55000000000000004">
      <c r="A363" s="63" t="s">
        <v>2563</v>
      </c>
      <c r="B363" s="61">
        <v>4</v>
      </c>
      <c r="C363" s="58"/>
      <c r="D363" s="58"/>
      <c r="E363" s="58"/>
      <c r="F363" s="58"/>
      <c r="G363" s="58"/>
    </row>
    <row r="364" spans="1:7" ht="25.5" x14ac:dyDescent="0.55000000000000004">
      <c r="A364" s="63" t="s">
        <v>2264</v>
      </c>
      <c r="B364" s="61">
        <v>7</v>
      </c>
      <c r="C364" s="58"/>
      <c r="D364" s="58"/>
      <c r="E364" s="58"/>
      <c r="F364" s="58"/>
      <c r="G364" s="58"/>
    </row>
    <row r="365" spans="1:7" ht="25.5" x14ac:dyDescent="0.55000000000000004">
      <c r="A365" s="63" t="s">
        <v>1729</v>
      </c>
      <c r="B365" s="61">
        <v>3</v>
      </c>
      <c r="C365" s="58"/>
      <c r="D365" s="58"/>
      <c r="E365" s="58"/>
      <c r="F365" s="58"/>
      <c r="G365" s="58"/>
    </row>
    <row r="366" spans="1:7" ht="25.5" x14ac:dyDescent="0.55000000000000004">
      <c r="A366" s="63" t="s">
        <v>1419</v>
      </c>
      <c r="B366" s="61">
        <v>5</v>
      </c>
      <c r="C366" s="58"/>
      <c r="D366" s="58"/>
      <c r="E366" s="58"/>
      <c r="F366" s="58"/>
      <c r="G366" s="58"/>
    </row>
    <row r="367" spans="1:7" ht="25.5" x14ac:dyDescent="0.55000000000000004">
      <c r="A367" s="63" t="s">
        <v>805</v>
      </c>
      <c r="B367" s="61">
        <v>7</v>
      </c>
      <c r="C367" s="58"/>
      <c r="D367" s="58"/>
      <c r="E367" s="58"/>
      <c r="F367" s="58"/>
      <c r="G367" s="58"/>
    </row>
    <row r="368" spans="1:7" ht="25.5" x14ac:dyDescent="0.55000000000000004">
      <c r="A368" s="63" t="s">
        <v>1322</v>
      </c>
      <c r="B368" s="61">
        <v>2</v>
      </c>
      <c r="C368" s="58"/>
      <c r="D368" s="58"/>
      <c r="E368" s="58"/>
      <c r="F368" s="58"/>
      <c r="G368" s="58"/>
    </row>
    <row r="369" spans="1:7" ht="25.5" x14ac:dyDescent="0.55000000000000004">
      <c r="A369" s="63" t="s">
        <v>823</v>
      </c>
      <c r="B369" s="61">
        <v>2</v>
      </c>
      <c r="C369" s="58"/>
      <c r="D369" s="58"/>
      <c r="E369" s="58"/>
      <c r="F369" s="58"/>
      <c r="G369" s="58"/>
    </row>
    <row r="370" spans="1:7" ht="25.5" x14ac:dyDescent="0.55000000000000004">
      <c r="A370" s="63" t="s">
        <v>2571</v>
      </c>
      <c r="B370" s="61">
        <v>4</v>
      </c>
      <c r="C370" s="58"/>
      <c r="D370" s="58"/>
      <c r="E370" s="58"/>
      <c r="F370" s="58"/>
      <c r="G370" s="58"/>
    </row>
    <row r="371" spans="1:7" ht="26" thickBot="1" x14ac:dyDescent="0.6">
      <c r="A371" s="62" t="s">
        <v>1358</v>
      </c>
      <c r="B371" s="61">
        <v>6</v>
      </c>
      <c r="C371" s="58"/>
      <c r="D371" s="58"/>
      <c r="E371" s="58"/>
      <c r="F371" s="58"/>
      <c r="G371" s="58"/>
    </row>
    <row r="372" spans="1:7" ht="25.5" x14ac:dyDescent="0.55000000000000004">
      <c r="A372" s="64" t="s">
        <v>1889</v>
      </c>
      <c r="B372" s="61">
        <v>3</v>
      </c>
      <c r="C372" s="58"/>
      <c r="D372" s="58"/>
      <c r="E372" s="58"/>
      <c r="F372" s="58"/>
      <c r="G372" s="58"/>
    </row>
    <row r="373" spans="1:7" ht="25.5" x14ac:dyDescent="0.55000000000000004">
      <c r="A373" s="63" t="s">
        <v>2682</v>
      </c>
      <c r="B373" s="61">
        <v>3</v>
      </c>
      <c r="C373" s="58"/>
      <c r="D373" s="58"/>
      <c r="E373" s="58"/>
      <c r="F373" s="58"/>
      <c r="G373" s="58"/>
    </row>
    <row r="374" spans="1:7" ht="25.5" x14ac:dyDescent="0.55000000000000004">
      <c r="A374" s="63" t="s">
        <v>2184</v>
      </c>
      <c r="B374" s="61">
        <v>2</v>
      </c>
      <c r="C374" s="58"/>
      <c r="D374" s="58"/>
      <c r="E374" s="58"/>
      <c r="F374" s="58"/>
      <c r="G374" s="58"/>
    </row>
    <row r="375" spans="1:7" ht="25.5" x14ac:dyDescent="0.55000000000000004">
      <c r="A375" s="63" t="s">
        <v>1943</v>
      </c>
      <c r="B375" s="61">
        <v>1</v>
      </c>
      <c r="C375" s="58"/>
      <c r="D375" s="58"/>
      <c r="E375" s="58"/>
      <c r="F375" s="58"/>
      <c r="G375" s="58"/>
    </row>
    <row r="376" spans="1:7" ht="25.5" x14ac:dyDescent="0.55000000000000004">
      <c r="A376" s="63" t="s">
        <v>2234</v>
      </c>
      <c r="B376" s="61">
        <v>4</v>
      </c>
      <c r="C376" s="58"/>
      <c r="D376" s="58"/>
      <c r="E376" s="58"/>
      <c r="F376" s="58"/>
      <c r="G376" s="58"/>
    </row>
    <row r="377" spans="1:7" ht="25.5" x14ac:dyDescent="0.55000000000000004">
      <c r="A377" s="63" t="s">
        <v>1600</v>
      </c>
      <c r="B377" s="61">
        <v>8</v>
      </c>
      <c r="C377" s="58"/>
      <c r="D377" s="58"/>
      <c r="E377" s="58"/>
      <c r="F377" s="58"/>
      <c r="G377" s="58"/>
    </row>
    <row r="378" spans="1:7" ht="25.5" x14ac:dyDescent="0.55000000000000004">
      <c r="A378" s="63" t="s">
        <v>759</v>
      </c>
      <c r="B378" s="61">
        <v>5</v>
      </c>
      <c r="C378" s="58"/>
      <c r="D378" s="58"/>
      <c r="E378" s="58"/>
      <c r="F378" s="58"/>
      <c r="G378" s="58"/>
    </row>
    <row r="379" spans="1:7" ht="25.5" x14ac:dyDescent="0.55000000000000004">
      <c r="A379" s="63" t="s">
        <v>484</v>
      </c>
      <c r="B379" s="61">
        <v>6</v>
      </c>
      <c r="C379" s="58"/>
      <c r="D379" s="58"/>
      <c r="E379" s="58"/>
      <c r="F379" s="58"/>
      <c r="G379" s="58"/>
    </row>
    <row r="380" spans="1:7" ht="25.5" x14ac:dyDescent="0.55000000000000004">
      <c r="A380" s="63" t="s">
        <v>1069</v>
      </c>
      <c r="B380" s="61">
        <v>7</v>
      </c>
      <c r="C380" s="58"/>
      <c r="D380" s="58"/>
      <c r="E380" s="58"/>
      <c r="F380" s="58"/>
      <c r="G380" s="58"/>
    </row>
    <row r="381" spans="1:7" ht="25.5" x14ac:dyDescent="0.55000000000000004">
      <c r="A381" s="63" t="s">
        <v>2135</v>
      </c>
      <c r="B381" s="61">
        <v>3</v>
      </c>
      <c r="C381" s="58"/>
      <c r="D381" s="58"/>
      <c r="E381" s="58"/>
      <c r="F381" s="58"/>
      <c r="G381" s="58"/>
    </row>
    <row r="382" spans="1:7" ht="25.5" x14ac:dyDescent="0.55000000000000004">
      <c r="A382" s="63" t="s">
        <v>1201</v>
      </c>
      <c r="B382" s="61">
        <v>6</v>
      </c>
      <c r="C382" s="58"/>
      <c r="D382" s="58"/>
      <c r="E382" s="58"/>
      <c r="F382" s="58"/>
      <c r="G382" s="58"/>
    </row>
    <row r="383" spans="1:7" ht="25.5" x14ac:dyDescent="0.55000000000000004">
      <c r="A383" s="63" t="s">
        <v>279</v>
      </c>
      <c r="B383" s="61">
        <v>9</v>
      </c>
      <c r="C383" s="58"/>
      <c r="D383" s="58"/>
      <c r="E383" s="58"/>
      <c r="F383" s="58"/>
      <c r="G383" s="58"/>
    </row>
    <row r="384" spans="1:7" ht="25.5" x14ac:dyDescent="0.55000000000000004">
      <c r="A384" s="63" t="s">
        <v>1852</v>
      </c>
      <c r="B384" s="61">
        <v>7</v>
      </c>
      <c r="C384" s="58"/>
      <c r="D384" s="58"/>
      <c r="E384" s="58"/>
      <c r="F384" s="58"/>
      <c r="G384" s="58"/>
    </row>
    <row r="385" spans="1:7" ht="25.5" x14ac:dyDescent="0.55000000000000004">
      <c r="A385" s="63" t="s">
        <v>1049</v>
      </c>
      <c r="B385" s="61">
        <v>3</v>
      </c>
      <c r="C385" s="58"/>
      <c r="D385" s="58"/>
      <c r="E385" s="58"/>
      <c r="F385" s="58"/>
      <c r="G385" s="58"/>
    </row>
    <row r="386" spans="1:7" ht="25.5" x14ac:dyDescent="0.55000000000000004">
      <c r="A386" s="63" t="s">
        <v>1653</v>
      </c>
      <c r="B386" s="61">
        <v>5</v>
      </c>
      <c r="C386" s="58"/>
      <c r="D386" s="58"/>
      <c r="E386" s="58"/>
      <c r="F386" s="58"/>
      <c r="G386" s="58"/>
    </row>
    <row r="387" spans="1:7" ht="25.5" x14ac:dyDescent="0.55000000000000004">
      <c r="A387" s="63" t="s">
        <v>1050</v>
      </c>
      <c r="B387" s="61">
        <v>5</v>
      </c>
      <c r="C387" s="58"/>
      <c r="D387" s="58"/>
      <c r="E387" s="58"/>
      <c r="F387" s="58"/>
      <c r="G387" s="58"/>
    </row>
    <row r="388" spans="1:7" ht="25.5" x14ac:dyDescent="0.55000000000000004">
      <c r="A388" s="63" t="s">
        <v>2441</v>
      </c>
      <c r="B388" s="61">
        <v>4</v>
      </c>
      <c r="C388" s="58"/>
      <c r="D388" s="58"/>
      <c r="E388" s="58"/>
      <c r="F388" s="58"/>
      <c r="G388" s="58"/>
    </row>
    <row r="389" spans="1:7" ht="25.5" x14ac:dyDescent="0.55000000000000004">
      <c r="A389" s="63" t="s">
        <v>1703</v>
      </c>
      <c r="B389" s="61">
        <v>8</v>
      </c>
      <c r="C389" s="58"/>
      <c r="D389" s="58"/>
      <c r="E389" s="58"/>
      <c r="F389" s="58"/>
      <c r="G389" s="58"/>
    </row>
    <row r="390" spans="1:7" ht="25.5" x14ac:dyDescent="0.55000000000000004">
      <c r="A390" s="63" t="s">
        <v>1189</v>
      </c>
      <c r="B390" s="61">
        <v>6</v>
      </c>
      <c r="C390" s="58"/>
      <c r="D390" s="58"/>
      <c r="E390" s="58"/>
      <c r="F390" s="58"/>
      <c r="G390" s="58"/>
    </row>
    <row r="391" spans="1:7" ht="25.5" x14ac:dyDescent="0.55000000000000004">
      <c r="A391" s="63" t="s">
        <v>320</v>
      </c>
      <c r="B391" s="61">
        <v>12</v>
      </c>
      <c r="C391" s="58"/>
      <c r="D391" s="58"/>
      <c r="E391" s="58"/>
      <c r="F391" s="58"/>
      <c r="G391" s="58"/>
    </row>
    <row r="392" spans="1:7" ht="25.5" x14ac:dyDescent="0.55000000000000004">
      <c r="A392" s="63" t="s">
        <v>2307</v>
      </c>
      <c r="B392" s="61">
        <v>3</v>
      </c>
      <c r="C392" s="58"/>
      <c r="D392" s="58"/>
      <c r="E392" s="58"/>
      <c r="F392" s="58"/>
      <c r="G392" s="58"/>
    </row>
    <row r="393" spans="1:7" ht="25.5" x14ac:dyDescent="0.55000000000000004">
      <c r="A393" s="63" t="s">
        <v>604</v>
      </c>
      <c r="B393" s="61">
        <v>7</v>
      </c>
      <c r="C393" s="58"/>
      <c r="D393" s="58"/>
      <c r="E393" s="58"/>
      <c r="F393" s="58"/>
      <c r="G393" s="58"/>
    </row>
    <row r="394" spans="1:7" ht="25.5" x14ac:dyDescent="0.55000000000000004">
      <c r="A394" s="63" t="s">
        <v>2562</v>
      </c>
      <c r="B394" s="61">
        <v>1</v>
      </c>
      <c r="C394" s="58"/>
      <c r="D394" s="58"/>
      <c r="E394" s="58"/>
      <c r="F394" s="58"/>
      <c r="G394" s="58"/>
    </row>
    <row r="395" spans="1:7" ht="25.5" x14ac:dyDescent="0.55000000000000004">
      <c r="A395" s="63" t="s">
        <v>65</v>
      </c>
      <c r="B395" s="61">
        <v>5</v>
      </c>
      <c r="C395" s="58"/>
      <c r="D395" s="58"/>
      <c r="E395" s="58"/>
      <c r="F395" s="58"/>
      <c r="G395" s="58"/>
    </row>
    <row r="396" spans="1:7" ht="25.5" x14ac:dyDescent="0.55000000000000004">
      <c r="A396" s="63" t="s">
        <v>2676</v>
      </c>
      <c r="B396" s="61">
        <v>3</v>
      </c>
      <c r="C396" s="58"/>
      <c r="D396" s="58"/>
      <c r="E396" s="58"/>
      <c r="F396" s="58"/>
      <c r="G396" s="58"/>
    </row>
    <row r="397" spans="1:7" ht="25.5" x14ac:dyDescent="0.55000000000000004">
      <c r="A397" s="63" t="s">
        <v>1117</v>
      </c>
      <c r="B397" s="61">
        <v>6</v>
      </c>
      <c r="C397" s="58"/>
      <c r="D397" s="58"/>
      <c r="E397" s="58"/>
      <c r="F397" s="58"/>
      <c r="G397" s="58"/>
    </row>
    <row r="398" spans="1:7" ht="25.5" x14ac:dyDescent="0.55000000000000004">
      <c r="A398" s="63" t="s">
        <v>404</v>
      </c>
      <c r="B398" s="61">
        <v>7</v>
      </c>
      <c r="C398" s="58"/>
      <c r="D398" s="58"/>
      <c r="E398" s="58"/>
      <c r="F398" s="58"/>
      <c r="G398" s="58"/>
    </row>
    <row r="399" spans="1:7" ht="25.5" x14ac:dyDescent="0.55000000000000004">
      <c r="A399" s="63" t="s">
        <v>550</v>
      </c>
      <c r="B399" s="61">
        <v>4</v>
      </c>
      <c r="C399" s="58"/>
      <c r="D399" s="58"/>
      <c r="E399" s="58"/>
      <c r="F399" s="58"/>
      <c r="G399" s="58"/>
    </row>
    <row r="400" spans="1:7" ht="25.5" x14ac:dyDescent="0.55000000000000004">
      <c r="A400" s="63" t="s">
        <v>1637</v>
      </c>
      <c r="B400" s="61">
        <v>9</v>
      </c>
      <c r="C400" s="58"/>
      <c r="D400" s="58"/>
      <c r="E400" s="58"/>
      <c r="F400" s="58"/>
      <c r="G400" s="58"/>
    </row>
    <row r="401" spans="1:7" ht="25.5" x14ac:dyDescent="0.55000000000000004">
      <c r="A401" s="63" t="s">
        <v>2400</v>
      </c>
      <c r="B401" s="61">
        <v>4</v>
      </c>
      <c r="C401" s="58"/>
      <c r="D401" s="58"/>
      <c r="E401" s="58"/>
      <c r="F401" s="58"/>
      <c r="G401" s="58"/>
    </row>
    <row r="402" spans="1:7" ht="25.5" x14ac:dyDescent="0.55000000000000004">
      <c r="A402" s="63" t="s">
        <v>2698</v>
      </c>
      <c r="B402" s="61">
        <v>1</v>
      </c>
      <c r="C402" s="58"/>
      <c r="D402" s="58"/>
      <c r="E402" s="58"/>
      <c r="F402" s="58"/>
      <c r="G402" s="58"/>
    </row>
    <row r="403" spans="1:7" ht="25.5" x14ac:dyDescent="0.55000000000000004">
      <c r="A403" s="63" t="s">
        <v>2281</v>
      </c>
      <c r="B403" s="61">
        <v>3</v>
      </c>
      <c r="C403" s="58"/>
      <c r="D403" s="58"/>
      <c r="E403" s="58"/>
      <c r="F403" s="58"/>
      <c r="G403" s="58"/>
    </row>
    <row r="404" spans="1:7" ht="25.5" x14ac:dyDescent="0.55000000000000004">
      <c r="A404" s="63" t="s">
        <v>2543</v>
      </c>
      <c r="B404" s="61">
        <v>4</v>
      </c>
      <c r="C404" s="58"/>
      <c r="D404" s="58"/>
      <c r="E404" s="58"/>
      <c r="F404" s="58"/>
      <c r="G404" s="58"/>
    </row>
    <row r="405" spans="1:7" ht="25.5" x14ac:dyDescent="0.55000000000000004">
      <c r="A405" s="63" t="s">
        <v>342</v>
      </c>
      <c r="B405" s="61">
        <v>8</v>
      </c>
      <c r="C405" s="58"/>
      <c r="D405" s="58"/>
      <c r="E405" s="58"/>
      <c r="F405" s="58"/>
      <c r="G405" s="58"/>
    </row>
    <row r="406" spans="1:7" ht="25.5" x14ac:dyDescent="0.55000000000000004">
      <c r="A406" s="63" t="s">
        <v>2149</v>
      </c>
      <c r="B406" s="61">
        <v>3</v>
      </c>
      <c r="C406" s="58"/>
      <c r="D406" s="58"/>
      <c r="E406" s="58"/>
      <c r="F406" s="58"/>
      <c r="G406" s="58"/>
    </row>
    <row r="407" spans="1:7" ht="25.5" x14ac:dyDescent="0.55000000000000004">
      <c r="A407" s="63" t="s">
        <v>2719</v>
      </c>
      <c r="B407" s="61">
        <v>1</v>
      </c>
      <c r="C407" s="58"/>
      <c r="D407" s="58"/>
      <c r="E407" s="58"/>
      <c r="F407" s="58"/>
      <c r="G407" s="58"/>
    </row>
    <row r="408" spans="1:7" ht="25.5" x14ac:dyDescent="0.55000000000000004">
      <c r="A408" s="63" t="s">
        <v>2484</v>
      </c>
      <c r="B408" s="61">
        <v>4</v>
      </c>
      <c r="C408" s="58"/>
      <c r="D408" s="58"/>
      <c r="E408" s="58"/>
      <c r="F408" s="58"/>
      <c r="G408" s="58"/>
    </row>
    <row r="409" spans="1:7" ht="25.5" x14ac:dyDescent="0.55000000000000004">
      <c r="A409" s="63" t="s">
        <v>2389</v>
      </c>
      <c r="B409" s="61">
        <v>3</v>
      </c>
      <c r="C409" s="58"/>
      <c r="D409" s="58"/>
      <c r="E409" s="58"/>
      <c r="F409" s="58"/>
      <c r="G409" s="58"/>
    </row>
    <row r="410" spans="1:7" ht="25.5" x14ac:dyDescent="0.55000000000000004">
      <c r="A410" s="63" t="s">
        <v>2611</v>
      </c>
      <c r="B410" s="61">
        <v>1</v>
      </c>
      <c r="C410" s="58"/>
      <c r="D410" s="58"/>
      <c r="E410" s="58"/>
      <c r="F410" s="58"/>
      <c r="G410" s="58"/>
    </row>
    <row r="411" spans="1:7" ht="25.5" x14ac:dyDescent="0.55000000000000004">
      <c r="A411" s="63" t="s">
        <v>2494</v>
      </c>
      <c r="B411" s="61">
        <v>6</v>
      </c>
      <c r="C411" s="58"/>
      <c r="D411" s="58"/>
      <c r="E411" s="58"/>
      <c r="F411" s="58"/>
      <c r="G411" s="58"/>
    </row>
    <row r="412" spans="1:7" ht="25.5" x14ac:dyDescent="0.55000000000000004">
      <c r="A412" s="63" t="s">
        <v>2161</v>
      </c>
      <c r="B412" s="61">
        <v>9</v>
      </c>
      <c r="C412" s="58"/>
      <c r="D412" s="58"/>
      <c r="E412" s="58"/>
      <c r="F412" s="58"/>
      <c r="G412" s="58"/>
    </row>
    <row r="413" spans="1:7" ht="25.5" x14ac:dyDescent="0.55000000000000004">
      <c r="A413" s="63" t="s">
        <v>1340</v>
      </c>
      <c r="B413" s="61">
        <v>4</v>
      </c>
      <c r="C413" s="58"/>
      <c r="D413" s="58"/>
      <c r="E413" s="58"/>
      <c r="F413" s="58"/>
      <c r="G413" s="58"/>
    </row>
    <row r="414" spans="1:7" ht="25.5" x14ac:dyDescent="0.55000000000000004">
      <c r="A414" s="63" t="s">
        <v>480</v>
      </c>
      <c r="B414" s="61">
        <v>8</v>
      </c>
      <c r="C414" s="58"/>
      <c r="D414" s="58"/>
      <c r="E414" s="58"/>
      <c r="F414" s="58"/>
      <c r="G414" s="58"/>
    </row>
    <row r="415" spans="1:7" ht="25.5" x14ac:dyDescent="0.55000000000000004">
      <c r="A415" s="63" t="s">
        <v>2480</v>
      </c>
      <c r="B415" s="61">
        <v>7</v>
      </c>
      <c r="C415" s="58"/>
      <c r="D415" s="58"/>
      <c r="E415" s="58"/>
      <c r="F415" s="58"/>
      <c r="G415" s="58"/>
    </row>
    <row r="416" spans="1:7" ht="25.5" x14ac:dyDescent="0.55000000000000004">
      <c r="A416" s="63" t="s">
        <v>367</v>
      </c>
      <c r="B416" s="61">
        <v>4</v>
      </c>
      <c r="C416" s="58"/>
      <c r="D416" s="58"/>
      <c r="E416" s="58"/>
      <c r="F416" s="58"/>
      <c r="G416" s="58"/>
    </row>
    <row r="417" spans="1:7" ht="25.5" x14ac:dyDescent="0.55000000000000004">
      <c r="A417" s="63" t="s">
        <v>543</v>
      </c>
      <c r="B417" s="61">
        <v>8</v>
      </c>
      <c r="C417" s="58"/>
      <c r="D417" s="58"/>
      <c r="E417" s="58"/>
      <c r="F417" s="58"/>
      <c r="G417" s="58"/>
    </row>
    <row r="418" spans="1:7" ht="25.5" x14ac:dyDescent="0.55000000000000004">
      <c r="A418" s="63" t="s">
        <v>2545</v>
      </c>
      <c r="B418" s="61">
        <v>1</v>
      </c>
      <c r="C418" s="58"/>
      <c r="D418" s="58"/>
      <c r="E418" s="58"/>
      <c r="F418" s="58"/>
      <c r="G418" s="58"/>
    </row>
    <row r="419" spans="1:7" ht="25.5" x14ac:dyDescent="0.55000000000000004">
      <c r="A419" s="63" t="s">
        <v>2654</v>
      </c>
      <c r="B419" s="61">
        <v>2</v>
      </c>
      <c r="C419" s="58"/>
      <c r="D419" s="58"/>
      <c r="E419" s="58"/>
      <c r="F419" s="58"/>
      <c r="G419" s="58"/>
    </row>
    <row r="420" spans="1:7" ht="25.5" x14ac:dyDescent="0.55000000000000004">
      <c r="A420" s="63" t="s">
        <v>2529</v>
      </c>
      <c r="B420" s="61">
        <v>5</v>
      </c>
      <c r="C420" s="58"/>
      <c r="D420" s="58"/>
      <c r="E420" s="58"/>
      <c r="F420" s="58"/>
      <c r="G420" s="58"/>
    </row>
    <row r="421" spans="1:7" ht="26" thickBot="1" x14ac:dyDescent="0.6">
      <c r="A421" s="62" t="s">
        <v>916</v>
      </c>
      <c r="B421" s="61">
        <v>5</v>
      </c>
      <c r="C421" s="58"/>
      <c r="D421" s="58"/>
      <c r="E421" s="58"/>
      <c r="F421" s="58"/>
      <c r="G421" s="58"/>
    </row>
    <row r="422" spans="1:7" ht="25.5" x14ac:dyDescent="0.55000000000000004">
      <c r="A422" s="64" t="s">
        <v>1558</v>
      </c>
      <c r="B422" s="61">
        <v>1</v>
      </c>
      <c r="C422" s="58"/>
      <c r="D422" s="58"/>
      <c r="E422" s="58"/>
      <c r="F422" s="58"/>
      <c r="G422" s="58"/>
    </row>
    <row r="423" spans="1:7" ht="25.5" x14ac:dyDescent="0.55000000000000004">
      <c r="A423" s="63" t="s">
        <v>2010</v>
      </c>
      <c r="B423" s="61">
        <v>6</v>
      </c>
      <c r="C423" s="58"/>
      <c r="D423" s="58"/>
      <c r="E423" s="58"/>
      <c r="F423" s="58"/>
      <c r="G423" s="58"/>
    </row>
    <row r="424" spans="1:7" ht="25.5" x14ac:dyDescent="0.55000000000000004">
      <c r="A424" s="63" t="s">
        <v>1938</v>
      </c>
      <c r="B424" s="61">
        <v>4</v>
      </c>
      <c r="C424" s="58"/>
      <c r="D424" s="58"/>
      <c r="E424" s="58"/>
      <c r="F424" s="58"/>
      <c r="G424" s="58"/>
    </row>
    <row r="425" spans="1:7" ht="25.5" x14ac:dyDescent="0.55000000000000004">
      <c r="A425" s="63" t="s">
        <v>1348</v>
      </c>
      <c r="B425" s="61">
        <v>4</v>
      </c>
      <c r="C425" s="58"/>
      <c r="D425" s="58"/>
      <c r="E425" s="58"/>
      <c r="F425" s="58"/>
      <c r="G425" s="58"/>
    </row>
    <row r="426" spans="1:7" ht="25.5" x14ac:dyDescent="0.55000000000000004">
      <c r="A426" s="63" t="s">
        <v>2325</v>
      </c>
      <c r="B426" s="61">
        <v>2</v>
      </c>
      <c r="C426" s="58"/>
      <c r="D426" s="58"/>
      <c r="E426" s="58"/>
      <c r="F426" s="58"/>
      <c r="G426" s="58"/>
    </row>
    <row r="427" spans="1:7" ht="25.5" x14ac:dyDescent="0.55000000000000004">
      <c r="A427" s="63" t="s">
        <v>1769</v>
      </c>
      <c r="B427" s="61">
        <v>3</v>
      </c>
      <c r="C427" s="58"/>
      <c r="D427" s="58"/>
      <c r="E427" s="58"/>
      <c r="F427" s="58"/>
      <c r="G427" s="58"/>
    </row>
    <row r="428" spans="1:7" ht="25.5" x14ac:dyDescent="0.55000000000000004">
      <c r="A428" s="63" t="s">
        <v>1804</v>
      </c>
      <c r="B428" s="61">
        <v>6</v>
      </c>
      <c r="C428" s="58"/>
      <c r="D428" s="58"/>
      <c r="E428" s="58"/>
      <c r="F428" s="58"/>
      <c r="G428" s="58"/>
    </row>
    <row r="429" spans="1:7" ht="25.5" x14ac:dyDescent="0.55000000000000004">
      <c r="A429" s="63" t="s">
        <v>1565</v>
      </c>
      <c r="B429" s="61">
        <v>8</v>
      </c>
      <c r="C429" s="58"/>
      <c r="D429" s="58"/>
      <c r="E429" s="58"/>
      <c r="F429" s="58"/>
      <c r="G429" s="58"/>
    </row>
    <row r="430" spans="1:7" ht="25.5" x14ac:dyDescent="0.55000000000000004">
      <c r="A430" s="63" t="s">
        <v>2177</v>
      </c>
      <c r="B430" s="61">
        <v>4</v>
      </c>
      <c r="C430" s="58"/>
      <c r="D430" s="58"/>
      <c r="E430" s="58"/>
      <c r="F430" s="58"/>
      <c r="G430" s="58"/>
    </row>
    <row r="431" spans="1:7" ht="25.5" x14ac:dyDescent="0.55000000000000004">
      <c r="A431" s="63" t="s">
        <v>897</v>
      </c>
      <c r="B431" s="61">
        <v>8</v>
      </c>
      <c r="C431" s="58"/>
      <c r="D431" s="58"/>
      <c r="E431" s="58"/>
      <c r="F431" s="58"/>
      <c r="G431" s="58"/>
    </row>
    <row r="432" spans="1:7" ht="25.5" x14ac:dyDescent="0.55000000000000004">
      <c r="A432" s="63" t="s">
        <v>2339</v>
      </c>
      <c r="B432" s="61">
        <v>3</v>
      </c>
      <c r="C432" s="58"/>
      <c r="D432" s="58"/>
      <c r="E432" s="58"/>
      <c r="F432" s="58"/>
      <c r="G432" s="58"/>
    </row>
    <row r="433" spans="1:7" ht="25.5" x14ac:dyDescent="0.55000000000000004">
      <c r="A433" s="63" t="s">
        <v>248</v>
      </c>
      <c r="B433" s="61">
        <v>9</v>
      </c>
      <c r="C433" s="58"/>
      <c r="D433" s="58"/>
      <c r="E433" s="58"/>
      <c r="F433" s="58"/>
      <c r="G433" s="58"/>
    </row>
    <row r="434" spans="1:7" ht="25.5" x14ac:dyDescent="0.55000000000000004">
      <c r="A434" s="63" t="s">
        <v>893</v>
      </c>
      <c r="B434" s="61">
        <v>4</v>
      </c>
      <c r="C434" s="58"/>
      <c r="D434" s="58"/>
      <c r="E434" s="58"/>
      <c r="F434" s="58"/>
      <c r="G434" s="58"/>
    </row>
    <row r="435" spans="1:7" ht="25.5" x14ac:dyDescent="0.55000000000000004">
      <c r="A435" s="63" t="s">
        <v>966</v>
      </c>
      <c r="B435" s="61">
        <v>10</v>
      </c>
      <c r="C435" s="58"/>
      <c r="D435" s="58"/>
      <c r="E435" s="58"/>
      <c r="F435" s="58"/>
      <c r="G435" s="58"/>
    </row>
    <row r="436" spans="1:7" ht="25.5" x14ac:dyDescent="0.55000000000000004">
      <c r="A436" s="63" t="s">
        <v>1998</v>
      </c>
      <c r="B436" s="61">
        <v>5</v>
      </c>
      <c r="C436" s="58"/>
      <c r="D436" s="58"/>
      <c r="E436" s="58"/>
      <c r="F436" s="58"/>
      <c r="G436" s="58"/>
    </row>
    <row r="437" spans="1:7" ht="25.5" x14ac:dyDescent="0.55000000000000004">
      <c r="A437" s="63" t="s">
        <v>2662</v>
      </c>
      <c r="B437" s="61">
        <v>3</v>
      </c>
      <c r="C437" s="58"/>
      <c r="D437" s="58"/>
      <c r="E437" s="58"/>
      <c r="F437" s="58"/>
      <c r="G437" s="58"/>
    </row>
    <row r="438" spans="1:7" ht="25.5" x14ac:dyDescent="0.55000000000000004">
      <c r="A438" s="63" t="s">
        <v>267</v>
      </c>
      <c r="B438" s="61">
        <v>8</v>
      </c>
      <c r="C438" s="58"/>
      <c r="D438" s="58"/>
      <c r="E438" s="58"/>
      <c r="F438" s="58"/>
      <c r="G438" s="58"/>
    </row>
    <row r="439" spans="1:7" ht="25.5" x14ac:dyDescent="0.55000000000000004">
      <c r="A439" s="63" t="s">
        <v>297</v>
      </c>
      <c r="B439" s="61">
        <v>12</v>
      </c>
      <c r="C439" s="58"/>
      <c r="D439" s="58"/>
      <c r="E439" s="58"/>
      <c r="F439" s="58"/>
      <c r="G439" s="58"/>
    </row>
    <row r="440" spans="1:7" ht="25.5" x14ac:dyDescent="0.55000000000000004">
      <c r="A440" s="63" t="s">
        <v>2344</v>
      </c>
      <c r="B440" s="61">
        <v>5</v>
      </c>
      <c r="C440" s="58"/>
      <c r="D440" s="58"/>
      <c r="E440" s="58"/>
      <c r="F440" s="58"/>
      <c r="G440" s="58"/>
    </row>
    <row r="441" spans="1:7" ht="25.5" x14ac:dyDescent="0.55000000000000004">
      <c r="A441" s="63" t="s">
        <v>586</v>
      </c>
      <c r="B441" s="61">
        <v>6</v>
      </c>
      <c r="C441" s="58"/>
      <c r="D441" s="58"/>
      <c r="E441" s="58"/>
      <c r="F441" s="58"/>
      <c r="G441" s="58"/>
    </row>
    <row r="442" spans="1:7" ht="25.5" x14ac:dyDescent="0.55000000000000004">
      <c r="A442" s="63" t="s">
        <v>1008</v>
      </c>
      <c r="B442" s="61">
        <v>8</v>
      </c>
      <c r="C442" s="58"/>
      <c r="D442" s="58"/>
      <c r="E442" s="58"/>
      <c r="F442" s="58"/>
      <c r="G442" s="58"/>
    </row>
    <row r="443" spans="1:7" ht="25.5" x14ac:dyDescent="0.55000000000000004">
      <c r="A443" s="63" t="s">
        <v>269</v>
      </c>
      <c r="B443" s="61">
        <v>8</v>
      </c>
      <c r="C443" s="58"/>
      <c r="D443" s="58"/>
      <c r="E443" s="58"/>
      <c r="F443" s="58"/>
      <c r="G443" s="58"/>
    </row>
    <row r="444" spans="1:7" ht="25.5" x14ac:dyDescent="0.55000000000000004">
      <c r="A444" s="63" t="s">
        <v>2619</v>
      </c>
      <c r="B444" s="61">
        <v>1</v>
      </c>
      <c r="C444" s="58"/>
      <c r="D444" s="58"/>
      <c r="E444" s="58"/>
      <c r="F444" s="58"/>
      <c r="G444" s="58"/>
    </row>
    <row r="445" spans="1:7" ht="25.5" x14ac:dyDescent="0.55000000000000004">
      <c r="A445" s="63" t="s">
        <v>1812</v>
      </c>
      <c r="B445" s="61">
        <v>6</v>
      </c>
      <c r="C445" s="58"/>
      <c r="D445" s="58"/>
      <c r="E445" s="58"/>
      <c r="F445" s="58"/>
      <c r="G445" s="58"/>
    </row>
    <row r="446" spans="1:7" ht="25.5" x14ac:dyDescent="0.55000000000000004">
      <c r="A446" s="63" t="s">
        <v>783</v>
      </c>
      <c r="B446" s="61">
        <v>6</v>
      </c>
      <c r="C446" s="58"/>
      <c r="D446" s="58"/>
      <c r="E446" s="58"/>
      <c r="F446" s="58"/>
      <c r="G446" s="58"/>
    </row>
    <row r="447" spans="1:7" ht="25.5" x14ac:dyDescent="0.55000000000000004">
      <c r="A447" s="63" t="s">
        <v>402</v>
      </c>
      <c r="B447" s="61">
        <v>5</v>
      </c>
      <c r="C447" s="58"/>
      <c r="D447" s="58"/>
      <c r="E447" s="58"/>
      <c r="F447" s="58"/>
      <c r="G447" s="58"/>
    </row>
    <row r="448" spans="1:7" ht="25.5" x14ac:dyDescent="0.55000000000000004">
      <c r="A448" s="63" t="s">
        <v>476</v>
      </c>
      <c r="B448" s="61">
        <v>6</v>
      </c>
      <c r="C448" s="58"/>
      <c r="D448" s="58"/>
      <c r="E448" s="58"/>
      <c r="F448" s="58"/>
      <c r="G448" s="58"/>
    </row>
    <row r="449" spans="1:7" ht="25.5" x14ac:dyDescent="0.55000000000000004">
      <c r="A449" s="63" t="s">
        <v>741</v>
      </c>
      <c r="B449" s="61">
        <v>9</v>
      </c>
      <c r="C449" s="58"/>
      <c r="D449" s="58"/>
      <c r="E449" s="58"/>
      <c r="F449" s="58"/>
      <c r="G449" s="58"/>
    </row>
    <row r="450" spans="1:7" ht="25.5" x14ac:dyDescent="0.55000000000000004">
      <c r="A450" s="63" t="s">
        <v>2066</v>
      </c>
      <c r="B450" s="61">
        <v>13</v>
      </c>
      <c r="C450" s="58"/>
      <c r="D450" s="58"/>
      <c r="E450" s="58"/>
      <c r="F450" s="58"/>
      <c r="G450" s="58"/>
    </row>
    <row r="451" spans="1:7" ht="25.5" x14ac:dyDescent="0.55000000000000004">
      <c r="A451" s="63" t="s">
        <v>2508</v>
      </c>
      <c r="B451" s="61">
        <v>1</v>
      </c>
      <c r="C451" s="58"/>
      <c r="D451" s="58"/>
      <c r="E451" s="58"/>
      <c r="F451" s="58"/>
      <c r="G451" s="58"/>
    </row>
    <row r="452" spans="1:7" ht="25.5" x14ac:dyDescent="0.55000000000000004">
      <c r="A452" s="63" t="s">
        <v>347</v>
      </c>
      <c r="B452" s="61">
        <v>6</v>
      </c>
      <c r="C452" s="58"/>
      <c r="D452" s="58"/>
      <c r="E452" s="58"/>
      <c r="F452" s="58"/>
      <c r="G452" s="58"/>
    </row>
    <row r="453" spans="1:7" ht="25.5" x14ac:dyDescent="0.55000000000000004">
      <c r="A453" s="63" t="s">
        <v>1882</v>
      </c>
      <c r="B453" s="61">
        <v>2</v>
      </c>
      <c r="C453" s="58"/>
      <c r="D453" s="58"/>
      <c r="E453" s="58"/>
      <c r="F453" s="58"/>
      <c r="G453" s="58"/>
    </row>
    <row r="454" spans="1:7" ht="25.5" x14ac:dyDescent="0.55000000000000004">
      <c r="A454" s="63" t="s">
        <v>2542</v>
      </c>
      <c r="B454" s="61">
        <v>2</v>
      </c>
      <c r="C454" s="58"/>
      <c r="D454" s="58"/>
      <c r="E454" s="58"/>
      <c r="F454" s="58"/>
      <c r="G454" s="58"/>
    </row>
    <row r="455" spans="1:7" ht="25.5" x14ac:dyDescent="0.55000000000000004">
      <c r="A455" s="63" t="s">
        <v>2681</v>
      </c>
      <c r="B455" s="61">
        <v>1</v>
      </c>
      <c r="C455" s="58"/>
      <c r="D455" s="58"/>
      <c r="E455" s="58"/>
      <c r="F455" s="58"/>
      <c r="G455" s="58"/>
    </row>
    <row r="456" spans="1:7" ht="25.5" x14ac:dyDescent="0.55000000000000004">
      <c r="A456" s="63" t="s">
        <v>2194</v>
      </c>
      <c r="B456" s="61">
        <v>4</v>
      </c>
      <c r="C456" s="58"/>
      <c r="D456" s="58"/>
      <c r="E456" s="58"/>
      <c r="F456" s="58"/>
      <c r="G456" s="58"/>
    </row>
    <row r="457" spans="1:7" ht="25.5" x14ac:dyDescent="0.55000000000000004">
      <c r="A457" s="63" t="s">
        <v>1539</v>
      </c>
      <c r="B457" s="61">
        <v>3</v>
      </c>
      <c r="C457" s="58"/>
      <c r="D457" s="58"/>
      <c r="E457" s="58"/>
      <c r="F457" s="58"/>
      <c r="G457" s="58"/>
    </row>
    <row r="458" spans="1:7" ht="25.5" x14ac:dyDescent="0.55000000000000004">
      <c r="A458" s="63" t="s">
        <v>2403</v>
      </c>
      <c r="B458" s="61">
        <v>4</v>
      </c>
      <c r="C458" s="58"/>
      <c r="D458" s="58"/>
      <c r="E458" s="58"/>
      <c r="F458" s="58"/>
      <c r="G458" s="58"/>
    </row>
    <row r="459" spans="1:7" ht="25.5" x14ac:dyDescent="0.55000000000000004">
      <c r="A459" s="63" t="s">
        <v>1184</v>
      </c>
      <c r="B459" s="61">
        <v>1</v>
      </c>
      <c r="C459" s="58"/>
      <c r="D459" s="58"/>
      <c r="E459" s="58"/>
      <c r="F459" s="58"/>
      <c r="G459" s="58"/>
    </row>
    <row r="460" spans="1:7" ht="25.5" x14ac:dyDescent="0.55000000000000004">
      <c r="A460" s="63" t="s">
        <v>2419</v>
      </c>
      <c r="B460" s="61">
        <v>5</v>
      </c>
      <c r="C460" s="58"/>
      <c r="D460" s="58"/>
      <c r="E460" s="58"/>
      <c r="F460" s="58"/>
      <c r="G460" s="58"/>
    </row>
    <row r="461" spans="1:7" ht="25.5" x14ac:dyDescent="0.55000000000000004">
      <c r="A461" s="63" t="s">
        <v>939</v>
      </c>
      <c r="B461" s="61">
        <v>3</v>
      </c>
      <c r="C461" s="58"/>
      <c r="D461" s="58"/>
      <c r="E461" s="58"/>
      <c r="F461" s="58"/>
      <c r="G461" s="58"/>
    </row>
    <row r="462" spans="1:7" ht="25.5" x14ac:dyDescent="0.55000000000000004">
      <c r="A462" s="63" t="s">
        <v>2109</v>
      </c>
      <c r="B462" s="61">
        <v>9</v>
      </c>
      <c r="C462" s="58"/>
      <c r="D462" s="58"/>
      <c r="E462" s="58"/>
      <c r="F462" s="58"/>
      <c r="G462" s="58"/>
    </row>
    <row r="463" spans="1:7" ht="25.5" x14ac:dyDescent="0.55000000000000004">
      <c r="A463" s="63" t="s">
        <v>930</v>
      </c>
      <c r="B463" s="61">
        <v>5</v>
      </c>
      <c r="C463" s="58"/>
      <c r="D463" s="58"/>
      <c r="E463" s="58"/>
      <c r="F463" s="58"/>
      <c r="G463" s="58"/>
    </row>
    <row r="464" spans="1:7" ht="25.5" x14ac:dyDescent="0.55000000000000004">
      <c r="A464" s="63" t="s">
        <v>2046</v>
      </c>
      <c r="B464" s="61">
        <v>1</v>
      </c>
      <c r="C464" s="58"/>
      <c r="D464" s="58"/>
      <c r="E464" s="58"/>
      <c r="F464" s="58"/>
      <c r="G464" s="58"/>
    </row>
    <row r="465" spans="1:7" ht="25.5" x14ac:dyDescent="0.55000000000000004">
      <c r="A465" s="63" t="s">
        <v>1156</v>
      </c>
      <c r="B465" s="61">
        <v>5</v>
      </c>
      <c r="C465" s="58"/>
      <c r="D465" s="58"/>
      <c r="E465" s="58"/>
      <c r="F465" s="58"/>
      <c r="G465" s="58"/>
    </row>
    <row r="466" spans="1:7" ht="25.5" x14ac:dyDescent="0.55000000000000004">
      <c r="A466" s="63" t="s">
        <v>337</v>
      </c>
      <c r="B466" s="61">
        <v>1</v>
      </c>
      <c r="C466" s="58"/>
      <c r="D466" s="58"/>
      <c r="E466" s="58"/>
      <c r="F466" s="58"/>
      <c r="G466" s="58"/>
    </row>
    <row r="467" spans="1:7" ht="25.5" x14ac:dyDescent="0.55000000000000004">
      <c r="A467" s="63" t="s">
        <v>1100</v>
      </c>
      <c r="B467" s="61">
        <v>6</v>
      </c>
      <c r="C467" s="58"/>
      <c r="D467" s="58"/>
      <c r="E467" s="58"/>
      <c r="F467" s="58"/>
      <c r="G467" s="58"/>
    </row>
    <row r="468" spans="1:7" ht="25.5" x14ac:dyDescent="0.55000000000000004">
      <c r="A468" s="63" t="s">
        <v>1808</v>
      </c>
      <c r="B468" s="61">
        <v>4</v>
      </c>
      <c r="C468" s="58"/>
      <c r="D468" s="58"/>
      <c r="E468" s="58"/>
      <c r="F468" s="58"/>
      <c r="G468" s="58"/>
    </row>
    <row r="469" spans="1:7" ht="25.5" x14ac:dyDescent="0.55000000000000004">
      <c r="A469" s="63" t="s">
        <v>1602</v>
      </c>
      <c r="B469" s="61">
        <v>2</v>
      </c>
      <c r="C469" s="58"/>
      <c r="D469" s="58"/>
      <c r="E469" s="58"/>
      <c r="F469" s="58"/>
      <c r="G469" s="58"/>
    </row>
    <row r="470" spans="1:7" ht="25.5" x14ac:dyDescent="0.55000000000000004">
      <c r="A470" s="63" t="s">
        <v>984</v>
      </c>
      <c r="B470" s="61">
        <v>7</v>
      </c>
      <c r="C470" s="58"/>
      <c r="D470" s="58"/>
      <c r="E470" s="58"/>
      <c r="F470" s="58"/>
      <c r="G470" s="58"/>
    </row>
    <row r="471" spans="1:7" ht="26" thickBot="1" x14ac:dyDescent="0.6">
      <c r="A471" s="62" t="s">
        <v>1536</v>
      </c>
      <c r="B471" s="61">
        <v>4</v>
      </c>
      <c r="C471" s="58"/>
      <c r="D471" s="58"/>
      <c r="E471" s="58"/>
      <c r="F471" s="58"/>
      <c r="G471" s="58"/>
    </row>
    <row r="472" spans="1:7" ht="25.5" x14ac:dyDescent="0.55000000000000004">
      <c r="A472" s="64" t="s">
        <v>2297</v>
      </c>
      <c r="B472" s="61">
        <v>4</v>
      </c>
      <c r="C472" s="58"/>
      <c r="D472" s="58"/>
      <c r="E472" s="58"/>
      <c r="F472" s="58"/>
      <c r="G472" s="58"/>
    </row>
    <row r="473" spans="1:7" ht="25.5" x14ac:dyDescent="0.55000000000000004">
      <c r="A473" s="63" t="s">
        <v>2473</v>
      </c>
      <c r="B473" s="61">
        <v>3</v>
      </c>
      <c r="C473" s="58"/>
      <c r="D473" s="58"/>
      <c r="E473" s="58"/>
      <c r="F473" s="58"/>
      <c r="G473" s="58"/>
    </row>
    <row r="474" spans="1:7" ht="25.5" x14ac:dyDescent="0.55000000000000004">
      <c r="A474" s="63" t="s">
        <v>1708</v>
      </c>
      <c r="B474" s="61">
        <v>6</v>
      </c>
      <c r="C474" s="58"/>
      <c r="D474" s="58"/>
      <c r="E474" s="58"/>
      <c r="F474" s="58"/>
      <c r="G474" s="58"/>
    </row>
    <row r="475" spans="1:7" ht="25.5" x14ac:dyDescent="0.55000000000000004">
      <c r="A475" s="63" t="s">
        <v>2659</v>
      </c>
      <c r="B475" s="61">
        <v>2</v>
      </c>
      <c r="C475" s="58"/>
      <c r="D475" s="58"/>
      <c r="E475" s="58"/>
      <c r="F475" s="58"/>
      <c r="G475" s="58"/>
    </row>
    <row r="476" spans="1:7" ht="25.5" x14ac:dyDescent="0.55000000000000004">
      <c r="A476" s="63" t="s">
        <v>2667</v>
      </c>
      <c r="B476" s="61">
        <v>2</v>
      </c>
      <c r="C476" s="58"/>
      <c r="D476" s="58"/>
      <c r="E476" s="58"/>
      <c r="F476" s="58"/>
      <c r="G476" s="58"/>
    </row>
    <row r="477" spans="1:7" ht="25.5" x14ac:dyDescent="0.55000000000000004">
      <c r="A477" s="63" t="s">
        <v>1299</v>
      </c>
      <c r="B477" s="61">
        <v>5</v>
      </c>
      <c r="C477" s="58"/>
      <c r="D477" s="58"/>
      <c r="E477" s="58"/>
      <c r="F477" s="58"/>
      <c r="G477" s="58"/>
    </row>
    <row r="478" spans="1:7" ht="25.5" x14ac:dyDescent="0.55000000000000004">
      <c r="A478" s="63" t="s">
        <v>1133</v>
      </c>
      <c r="B478" s="61">
        <v>5</v>
      </c>
      <c r="C478" s="58"/>
      <c r="D478" s="58"/>
      <c r="E478" s="58"/>
      <c r="F478" s="58"/>
      <c r="G478" s="58"/>
    </row>
    <row r="479" spans="1:7" ht="25.5" x14ac:dyDescent="0.55000000000000004">
      <c r="A479" s="63" t="s">
        <v>1906</v>
      </c>
      <c r="B479" s="61">
        <v>6</v>
      </c>
      <c r="C479" s="58"/>
      <c r="D479" s="58"/>
      <c r="E479" s="58"/>
      <c r="F479" s="58"/>
      <c r="G479" s="58"/>
    </row>
    <row r="480" spans="1:7" ht="25.5" x14ac:dyDescent="0.55000000000000004">
      <c r="A480" s="63" t="s">
        <v>2144</v>
      </c>
      <c r="B480" s="61">
        <v>3</v>
      </c>
      <c r="C480" s="58"/>
      <c r="D480" s="58"/>
      <c r="E480" s="58"/>
      <c r="F480" s="58"/>
      <c r="G480" s="58"/>
    </row>
    <row r="481" spans="1:7" ht="25.5" x14ac:dyDescent="0.55000000000000004">
      <c r="A481" s="63" t="s">
        <v>776</v>
      </c>
      <c r="B481" s="61">
        <v>7</v>
      </c>
      <c r="C481" s="58"/>
      <c r="D481" s="58"/>
      <c r="E481" s="58"/>
      <c r="F481" s="58"/>
      <c r="G481" s="58"/>
    </row>
    <row r="482" spans="1:7" ht="25.5" x14ac:dyDescent="0.55000000000000004">
      <c r="A482" s="63" t="s">
        <v>201</v>
      </c>
      <c r="B482" s="61">
        <v>8</v>
      </c>
      <c r="C482" s="58"/>
      <c r="D482" s="58"/>
      <c r="E482" s="58"/>
      <c r="F482" s="58"/>
      <c r="G482" s="58"/>
    </row>
    <row r="483" spans="1:7" ht="25.5" x14ac:dyDescent="0.55000000000000004">
      <c r="A483" s="63" t="s">
        <v>1761</v>
      </c>
      <c r="B483" s="61">
        <v>5</v>
      </c>
      <c r="C483" s="58"/>
      <c r="D483" s="58"/>
      <c r="E483" s="58"/>
      <c r="F483" s="58"/>
      <c r="G483" s="58"/>
    </row>
    <row r="484" spans="1:7" ht="25.5" x14ac:dyDescent="0.55000000000000004">
      <c r="A484" s="63" t="s">
        <v>1486</v>
      </c>
      <c r="B484" s="61">
        <v>4</v>
      </c>
      <c r="C484" s="58"/>
      <c r="D484" s="58"/>
      <c r="E484" s="58"/>
      <c r="F484" s="58"/>
      <c r="G484" s="58"/>
    </row>
    <row r="485" spans="1:7" ht="25.5" x14ac:dyDescent="0.55000000000000004">
      <c r="A485" s="63" t="s">
        <v>2668</v>
      </c>
      <c r="B485" s="61">
        <v>1</v>
      </c>
      <c r="C485" s="58"/>
      <c r="D485" s="58"/>
      <c r="E485" s="58"/>
      <c r="F485" s="58"/>
      <c r="G485" s="58"/>
    </row>
    <row r="486" spans="1:7" ht="25.5" x14ac:dyDescent="0.55000000000000004">
      <c r="A486" s="63" t="s">
        <v>1832</v>
      </c>
      <c r="B486" s="61">
        <v>7</v>
      </c>
      <c r="C486" s="58"/>
      <c r="D486" s="58"/>
      <c r="E486" s="58"/>
      <c r="F486" s="58"/>
      <c r="G486" s="58"/>
    </row>
    <row r="487" spans="1:7" ht="25.5" x14ac:dyDescent="0.55000000000000004">
      <c r="A487" s="63" t="s">
        <v>1362</v>
      </c>
      <c r="B487" s="61">
        <v>7</v>
      </c>
      <c r="C487" s="58"/>
      <c r="D487" s="58"/>
      <c r="E487" s="58"/>
      <c r="F487" s="58"/>
      <c r="G487" s="58"/>
    </row>
    <row r="488" spans="1:7" ht="25.5" x14ac:dyDescent="0.55000000000000004">
      <c r="A488" s="63" t="s">
        <v>1681</v>
      </c>
      <c r="B488" s="61">
        <v>4</v>
      </c>
      <c r="C488" s="58"/>
      <c r="D488" s="58"/>
      <c r="E488" s="58"/>
      <c r="F488" s="58"/>
      <c r="G488" s="58"/>
    </row>
    <row r="489" spans="1:7" ht="25.5" x14ac:dyDescent="0.55000000000000004">
      <c r="A489" s="63" t="s">
        <v>690</v>
      </c>
      <c r="B489" s="61">
        <v>2</v>
      </c>
      <c r="C489" s="58"/>
      <c r="D489" s="58"/>
      <c r="E489" s="58"/>
      <c r="F489" s="58"/>
      <c r="G489" s="58"/>
    </row>
    <row r="490" spans="1:7" ht="25.5" x14ac:dyDescent="0.55000000000000004">
      <c r="A490" s="63" t="s">
        <v>2310</v>
      </c>
      <c r="B490" s="61">
        <v>4</v>
      </c>
      <c r="C490" s="58"/>
      <c r="D490" s="58"/>
      <c r="E490" s="58"/>
      <c r="F490" s="58"/>
      <c r="G490" s="58"/>
    </row>
    <row r="491" spans="1:7" ht="25.5" x14ac:dyDescent="0.55000000000000004">
      <c r="A491" s="63" t="s">
        <v>272</v>
      </c>
      <c r="B491" s="61">
        <v>5</v>
      </c>
      <c r="C491" s="58"/>
      <c r="D491" s="58"/>
      <c r="E491" s="58"/>
      <c r="F491" s="58"/>
      <c r="G491" s="58"/>
    </row>
    <row r="492" spans="1:7" ht="25.5" x14ac:dyDescent="0.55000000000000004">
      <c r="A492" s="63" t="s">
        <v>773</v>
      </c>
      <c r="B492" s="61">
        <v>5</v>
      </c>
      <c r="C492" s="58"/>
      <c r="D492" s="58"/>
      <c r="E492" s="58"/>
      <c r="F492" s="58"/>
      <c r="G492" s="58"/>
    </row>
    <row r="493" spans="1:7" ht="25.5" x14ac:dyDescent="0.55000000000000004">
      <c r="A493" s="63" t="s">
        <v>1427</v>
      </c>
      <c r="B493" s="61">
        <v>6</v>
      </c>
      <c r="C493" s="58"/>
      <c r="D493" s="58"/>
      <c r="E493" s="58"/>
      <c r="F493" s="58"/>
      <c r="G493" s="58"/>
    </row>
    <row r="494" spans="1:7" ht="25.5" x14ac:dyDescent="0.55000000000000004">
      <c r="A494" s="63" t="s">
        <v>349</v>
      </c>
      <c r="B494" s="61">
        <v>7</v>
      </c>
      <c r="C494" s="58"/>
      <c r="D494" s="58"/>
      <c r="E494" s="58"/>
      <c r="F494" s="58"/>
      <c r="G494" s="58"/>
    </row>
    <row r="495" spans="1:7" ht="25.5" x14ac:dyDescent="0.55000000000000004">
      <c r="A495" s="63" t="s">
        <v>2351</v>
      </c>
      <c r="B495" s="61">
        <v>7</v>
      </c>
      <c r="C495" s="58"/>
      <c r="D495" s="58"/>
      <c r="E495" s="58"/>
      <c r="F495" s="58"/>
      <c r="G495" s="58"/>
    </row>
    <row r="496" spans="1:7" ht="25.5" x14ac:dyDescent="0.55000000000000004">
      <c r="A496" s="63" t="s">
        <v>459</v>
      </c>
      <c r="B496" s="61">
        <v>11</v>
      </c>
      <c r="C496" s="58"/>
      <c r="D496" s="58"/>
      <c r="E496" s="58"/>
      <c r="F496" s="58"/>
      <c r="G496" s="58"/>
    </row>
    <row r="497" spans="1:7" ht="25.5" x14ac:dyDescent="0.55000000000000004">
      <c r="A497" s="63" t="s">
        <v>2402</v>
      </c>
      <c r="B497" s="61">
        <v>3</v>
      </c>
      <c r="C497" s="58"/>
      <c r="D497" s="58"/>
      <c r="E497" s="58"/>
      <c r="F497" s="58"/>
      <c r="G497" s="58"/>
    </row>
    <row r="498" spans="1:7" ht="25.5" x14ac:dyDescent="0.55000000000000004">
      <c r="A498" s="63" t="s">
        <v>2713</v>
      </c>
      <c r="B498" s="61">
        <v>1</v>
      </c>
      <c r="C498" s="58"/>
      <c r="D498" s="58"/>
      <c r="E498" s="58"/>
      <c r="F498" s="58"/>
      <c r="G498" s="58"/>
    </row>
    <row r="499" spans="1:7" ht="25.5" x14ac:dyDescent="0.55000000000000004">
      <c r="A499" s="63" t="s">
        <v>1999</v>
      </c>
      <c r="B499" s="61">
        <v>6</v>
      </c>
      <c r="C499" s="58"/>
      <c r="D499" s="58"/>
      <c r="E499" s="58"/>
      <c r="F499" s="58"/>
      <c r="G499" s="58"/>
    </row>
    <row r="500" spans="1:7" ht="25.5" x14ac:dyDescent="0.55000000000000004">
      <c r="A500" s="63" t="s">
        <v>2430</v>
      </c>
      <c r="B500" s="61">
        <v>5</v>
      </c>
      <c r="C500" s="58"/>
      <c r="D500" s="58"/>
      <c r="E500" s="58"/>
      <c r="F500" s="58"/>
      <c r="G500" s="58"/>
    </row>
    <row r="501" spans="1:7" ht="25.5" x14ac:dyDescent="0.55000000000000004">
      <c r="A501" s="63" t="s">
        <v>340</v>
      </c>
      <c r="B501" s="61">
        <v>4</v>
      </c>
      <c r="C501" s="58"/>
      <c r="D501" s="58"/>
      <c r="E501" s="58"/>
      <c r="F501" s="58"/>
      <c r="G501" s="58"/>
    </row>
    <row r="502" spans="1:7" ht="25.5" x14ac:dyDescent="0.55000000000000004">
      <c r="A502" s="63" t="s">
        <v>1083</v>
      </c>
      <c r="B502" s="61">
        <v>6</v>
      </c>
      <c r="C502" s="58"/>
      <c r="D502" s="58"/>
      <c r="E502" s="58"/>
      <c r="F502" s="58"/>
      <c r="G502" s="58"/>
    </row>
    <row r="503" spans="1:7" ht="25.5" x14ac:dyDescent="0.55000000000000004">
      <c r="A503" s="63" t="s">
        <v>1355</v>
      </c>
      <c r="B503" s="61">
        <v>7</v>
      </c>
      <c r="C503" s="58"/>
      <c r="D503" s="58"/>
      <c r="E503" s="58"/>
      <c r="F503" s="58"/>
      <c r="G503" s="58"/>
    </row>
    <row r="504" spans="1:7" ht="25.5" x14ac:dyDescent="0.55000000000000004">
      <c r="A504" s="63" t="s">
        <v>1037</v>
      </c>
      <c r="B504" s="61">
        <v>5</v>
      </c>
      <c r="C504" s="58"/>
      <c r="D504" s="58"/>
      <c r="E504" s="58"/>
      <c r="F504" s="58"/>
      <c r="G504" s="58"/>
    </row>
    <row r="505" spans="1:7" ht="25.5" x14ac:dyDescent="0.55000000000000004">
      <c r="A505" s="63" t="s">
        <v>86</v>
      </c>
      <c r="B505" s="61">
        <v>8</v>
      </c>
      <c r="C505" s="58"/>
      <c r="D505" s="58"/>
      <c r="E505" s="58"/>
      <c r="F505" s="58"/>
      <c r="G505" s="58"/>
    </row>
    <row r="506" spans="1:7" ht="25.5" x14ac:dyDescent="0.55000000000000004">
      <c r="A506" s="63" t="s">
        <v>2000</v>
      </c>
      <c r="B506" s="61">
        <v>7</v>
      </c>
      <c r="C506" s="58"/>
      <c r="D506" s="58"/>
      <c r="E506" s="58"/>
      <c r="F506" s="58"/>
      <c r="G506" s="58"/>
    </row>
    <row r="507" spans="1:7" ht="25.5" x14ac:dyDescent="0.55000000000000004">
      <c r="A507" s="63" t="s">
        <v>591</v>
      </c>
      <c r="B507" s="61">
        <v>6</v>
      </c>
      <c r="C507" s="58"/>
      <c r="D507" s="58"/>
      <c r="E507" s="58"/>
      <c r="F507" s="58"/>
      <c r="G507" s="58"/>
    </row>
    <row r="508" spans="1:7" ht="25.5" x14ac:dyDescent="0.55000000000000004">
      <c r="A508" s="63" t="s">
        <v>1028</v>
      </c>
      <c r="B508" s="61">
        <v>3</v>
      </c>
      <c r="C508" s="58"/>
      <c r="D508" s="58"/>
      <c r="E508" s="58"/>
      <c r="F508" s="58"/>
      <c r="G508" s="58"/>
    </row>
    <row r="509" spans="1:7" ht="25.5" x14ac:dyDescent="0.55000000000000004">
      <c r="A509" s="63" t="s">
        <v>381</v>
      </c>
      <c r="B509" s="61">
        <v>5</v>
      </c>
      <c r="C509" s="58"/>
      <c r="D509" s="58"/>
      <c r="E509" s="58"/>
      <c r="F509" s="58"/>
      <c r="G509" s="58"/>
    </row>
    <row r="510" spans="1:7" ht="25.5" x14ac:dyDescent="0.55000000000000004">
      <c r="A510" s="63" t="s">
        <v>209</v>
      </c>
      <c r="B510" s="61">
        <v>5</v>
      </c>
      <c r="C510" s="58"/>
      <c r="D510" s="58"/>
      <c r="E510" s="58"/>
      <c r="F510" s="58"/>
      <c r="G510" s="58"/>
    </row>
    <row r="511" spans="1:7" ht="25.5" x14ac:dyDescent="0.55000000000000004">
      <c r="A511" s="63" t="s">
        <v>1450</v>
      </c>
      <c r="B511" s="61">
        <v>5</v>
      </c>
      <c r="C511" s="58"/>
      <c r="D511" s="58"/>
      <c r="E511" s="58"/>
      <c r="F511" s="58"/>
      <c r="G511" s="58"/>
    </row>
    <row r="512" spans="1:7" ht="25.5" x14ac:dyDescent="0.55000000000000004">
      <c r="A512" s="63" t="s">
        <v>1026</v>
      </c>
      <c r="B512" s="61">
        <v>4</v>
      </c>
      <c r="C512" s="58"/>
      <c r="D512" s="58"/>
      <c r="E512" s="58"/>
      <c r="F512" s="58"/>
      <c r="G512" s="58"/>
    </row>
    <row r="513" spans="1:7" ht="25.5" x14ac:dyDescent="0.55000000000000004">
      <c r="A513" s="63" t="s">
        <v>2557</v>
      </c>
      <c r="B513" s="61">
        <v>5</v>
      </c>
      <c r="C513" s="58"/>
      <c r="D513" s="58"/>
      <c r="E513" s="58"/>
      <c r="F513" s="58"/>
      <c r="G513" s="58"/>
    </row>
    <row r="514" spans="1:7" ht="25.5" x14ac:dyDescent="0.55000000000000004">
      <c r="A514" s="63" t="s">
        <v>1739</v>
      </c>
      <c r="B514" s="61">
        <v>5</v>
      </c>
      <c r="C514" s="58"/>
      <c r="D514" s="58"/>
      <c r="E514" s="58"/>
      <c r="F514" s="58"/>
      <c r="G514" s="58"/>
    </row>
    <row r="515" spans="1:7" ht="25.5" x14ac:dyDescent="0.55000000000000004">
      <c r="A515" s="63" t="s">
        <v>1216</v>
      </c>
      <c r="B515" s="61">
        <v>5</v>
      </c>
      <c r="C515" s="58"/>
      <c r="D515" s="58"/>
      <c r="E515" s="58"/>
      <c r="F515" s="58"/>
      <c r="G515" s="58"/>
    </row>
    <row r="516" spans="1:7" ht="25.5" x14ac:dyDescent="0.55000000000000004">
      <c r="A516" s="63" t="s">
        <v>2513</v>
      </c>
      <c r="B516" s="61">
        <v>3</v>
      </c>
      <c r="C516" s="58"/>
      <c r="D516" s="58"/>
      <c r="E516" s="58"/>
      <c r="F516" s="58"/>
      <c r="G516" s="58"/>
    </row>
    <row r="517" spans="1:7" ht="25.5" x14ac:dyDescent="0.55000000000000004">
      <c r="A517" s="63" t="s">
        <v>2049</v>
      </c>
      <c r="B517" s="61">
        <v>8</v>
      </c>
      <c r="C517" s="58"/>
      <c r="D517" s="58"/>
      <c r="E517" s="58"/>
      <c r="F517" s="58"/>
      <c r="G517" s="58"/>
    </row>
    <row r="518" spans="1:7" ht="25.5" x14ac:dyDescent="0.55000000000000004">
      <c r="A518" s="63" t="s">
        <v>2448</v>
      </c>
      <c r="B518" s="61">
        <v>6</v>
      </c>
      <c r="C518" s="58"/>
      <c r="D518" s="58"/>
      <c r="E518" s="58"/>
      <c r="F518" s="58"/>
      <c r="G518" s="58"/>
    </row>
    <row r="519" spans="1:7" ht="25.5" x14ac:dyDescent="0.55000000000000004">
      <c r="A519" s="63" t="s">
        <v>60</v>
      </c>
      <c r="B519" s="61">
        <v>10</v>
      </c>
      <c r="C519" s="58"/>
      <c r="D519" s="58"/>
      <c r="E519" s="58"/>
      <c r="F519" s="58"/>
      <c r="G519" s="58"/>
    </row>
    <row r="520" spans="1:7" ht="25.5" x14ac:dyDescent="0.55000000000000004">
      <c r="A520" s="63" t="s">
        <v>365</v>
      </c>
      <c r="B520" s="61">
        <v>9</v>
      </c>
      <c r="C520" s="58"/>
      <c r="D520" s="58"/>
      <c r="E520" s="58"/>
      <c r="F520" s="58"/>
      <c r="G520" s="58"/>
    </row>
    <row r="521" spans="1:7" ht="26" thickBot="1" x14ac:dyDescent="0.6">
      <c r="A521" s="62" t="s">
        <v>1607</v>
      </c>
      <c r="B521" s="61">
        <v>4</v>
      </c>
      <c r="C521" s="58"/>
      <c r="D521" s="58"/>
      <c r="E521" s="58"/>
      <c r="F521" s="58"/>
      <c r="G521" s="58"/>
    </row>
    <row r="522" spans="1:7" ht="25.5" x14ac:dyDescent="0.55000000000000004">
      <c r="A522" s="64" t="s">
        <v>2715</v>
      </c>
      <c r="B522" s="61">
        <v>1</v>
      </c>
      <c r="C522" s="58"/>
      <c r="D522" s="58"/>
      <c r="E522" s="58"/>
      <c r="F522" s="58"/>
      <c r="G522" s="58"/>
    </row>
    <row r="523" spans="1:7" ht="25.5" x14ac:dyDescent="0.55000000000000004">
      <c r="A523" s="63" t="s">
        <v>1331</v>
      </c>
      <c r="B523" s="61">
        <v>9</v>
      </c>
      <c r="C523" s="58"/>
      <c r="D523" s="58"/>
      <c r="E523" s="58"/>
      <c r="F523" s="58"/>
      <c r="G523" s="58"/>
    </row>
    <row r="524" spans="1:7" ht="25.5" x14ac:dyDescent="0.55000000000000004">
      <c r="A524" s="63" t="s">
        <v>1396</v>
      </c>
      <c r="B524" s="61">
        <v>5</v>
      </c>
      <c r="C524" s="58"/>
      <c r="D524" s="58"/>
      <c r="E524" s="58"/>
      <c r="F524" s="58"/>
      <c r="G524" s="58"/>
    </row>
    <row r="525" spans="1:7" ht="25.5" x14ac:dyDescent="0.55000000000000004">
      <c r="A525" s="63" t="s">
        <v>1276</v>
      </c>
      <c r="B525" s="61">
        <v>6</v>
      </c>
      <c r="C525" s="58"/>
      <c r="D525" s="58"/>
      <c r="E525" s="58"/>
      <c r="F525" s="58"/>
      <c r="G525" s="58"/>
    </row>
    <row r="526" spans="1:7" ht="25.5" x14ac:dyDescent="0.55000000000000004">
      <c r="A526" s="63" t="s">
        <v>1897</v>
      </c>
      <c r="B526" s="61">
        <v>3</v>
      </c>
      <c r="C526" s="58"/>
      <c r="D526" s="58"/>
      <c r="E526" s="58"/>
      <c r="F526" s="58"/>
      <c r="G526" s="58"/>
    </row>
    <row r="527" spans="1:7" ht="25.5" x14ac:dyDescent="0.55000000000000004">
      <c r="A527" s="63" t="s">
        <v>654</v>
      </c>
      <c r="B527" s="61">
        <v>9</v>
      </c>
      <c r="C527" s="58"/>
      <c r="D527" s="58"/>
      <c r="E527" s="58"/>
      <c r="F527" s="58"/>
      <c r="G527" s="58"/>
    </row>
    <row r="528" spans="1:7" ht="25.5" x14ac:dyDescent="0.55000000000000004">
      <c r="A528" s="63" t="s">
        <v>678</v>
      </c>
      <c r="B528" s="61">
        <v>7</v>
      </c>
      <c r="C528" s="58"/>
      <c r="D528" s="58"/>
      <c r="E528" s="58"/>
      <c r="F528" s="58"/>
      <c r="G528" s="58"/>
    </row>
    <row r="529" spans="1:7" ht="25.5" x14ac:dyDescent="0.55000000000000004">
      <c r="A529" s="63" t="s">
        <v>2236</v>
      </c>
      <c r="B529" s="61">
        <v>3</v>
      </c>
      <c r="C529" s="58"/>
      <c r="D529" s="58"/>
      <c r="E529" s="58"/>
      <c r="F529" s="58"/>
      <c r="G529" s="58"/>
    </row>
    <row r="530" spans="1:7" ht="25.5" x14ac:dyDescent="0.55000000000000004">
      <c r="A530" s="63" t="s">
        <v>2442</v>
      </c>
      <c r="B530" s="61">
        <v>6</v>
      </c>
      <c r="C530" s="58"/>
      <c r="D530" s="58"/>
      <c r="E530" s="58"/>
      <c r="F530" s="58"/>
      <c r="G530" s="58"/>
    </row>
    <row r="531" spans="1:7" ht="25.5" x14ac:dyDescent="0.55000000000000004">
      <c r="A531" s="63" t="s">
        <v>1391</v>
      </c>
      <c r="B531" s="61">
        <v>4</v>
      </c>
      <c r="C531" s="58"/>
      <c r="D531" s="58"/>
      <c r="E531" s="58"/>
      <c r="F531" s="58"/>
      <c r="G531" s="58"/>
    </row>
    <row r="532" spans="1:7" ht="25.5" x14ac:dyDescent="0.55000000000000004">
      <c r="A532" s="63" t="s">
        <v>2130</v>
      </c>
      <c r="B532" s="61">
        <v>2</v>
      </c>
      <c r="C532" s="58"/>
      <c r="D532" s="58"/>
      <c r="E532" s="58"/>
      <c r="F532" s="58"/>
      <c r="G532" s="58"/>
    </row>
    <row r="533" spans="1:7" ht="25.5" x14ac:dyDescent="0.55000000000000004">
      <c r="A533" s="63" t="s">
        <v>808</v>
      </c>
      <c r="B533" s="61">
        <v>5</v>
      </c>
      <c r="C533" s="58"/>
      <c r="D533" s="58"/>
      <c r="E533" s="58"/>
      <c r="F533" s="58"/>
      <c r="G533" s="58"/>
    </row>
    <row r="534" spans="1:7" ht="25.5" x14ac:dyDescent="0.55000000000000004">
      <c r="A534" s="63" t="s">
        <v>2218</v>
      </c>
      <c r="B534" s="61">
        <v>7</v>
      </c>
      <c r="C534" s="58"/>
      <c r="D534" s="58"/>
      <c r="E534" s="58"/>
      <c r="F534" s="58"/>
      <c r="G534" s="58"/>
    </row>
    <row r="535" spans="1:7" ht="25.5" x14ac:dyDescent="0.55000000000000004">
      <c r="A535" s="63" t="s">
        <v>1958</v>
      </c>
      <c r="B535" s="61">
        <v>5</v>
      </c>
      <c r="C535" s="58"/>
      <c r="D535" s="58"/>
      <c r="E535" s="58"/>
      <c r="F535" s="58"/>
      <c r="G535" s="58"/>
    </row>
    <row r="536" spans="1:7" ht="25.5" x14ac:dyDescent="0.55000000000000004">
      <c r="A536" s="63" t="s">
        <v>2305</v>
      </c>
      <c r="B536" s="61">
        <v>3</v>
      </c>
      <c r="C536" s="58"/>
      <c r="D536" s="58"/>
      <c r="E536" s="58"/>
      <c r="F536" s="58"/>
      <c r="G536" s="58"/>
    </row>
    <row r="537" spans="1:7" ht="25.5" x14ac:dyDescent="0.55000000000000004">
      <c r="A537" s="63" t="s">
        <v>1824</v>
      </c>
      <c r="B537" s="61">
        <v>2</v>
      </c>
      <c r="C537" s="58"/>
      <c r="D537" s="58"/>
      <c r="E537" s="58"/>
      <c r="F537" s="58"/>
      <c r="G537" s="58"/>
    </row>
    <row r="538" spans="1:7" ht="25.5" x14ac:dyDescent="0.55000000000000004">
      <c r="A538" s="63" t="s">
        <v>2106</v>
      </c>
      <c r="B538" s="61">
        <v>3</v>
      </c>
      <c r="C538" s="58"/>
      <c r="D538" s="58"/>
      <c r="E538" s="58"/>
      <c r="F538" s="58"/>
      <c r="G538" s="58"/>
    </row>
    <row r="539" spans="1:7" ht="25.5" x14ac:dyDescent="0.55000000000000004">
      <c r="A539" s="63" t="s">
        <v>1518</v>
      </c>
      <c r="B539" s="61">
        <v>9</v>
      </c>
      <c r="C539" s="58"/>
      <c r="D539" s="58"/>
      <c r="E539" s="58"/>
      <c r="F539" s="58"/>
      <c r="G539" s="58"/>
    </row>
    <row r="540" spans="1:7" ht="25.5" x14ac:dyDescent="0.55000000000000004">
      <c r="A540" s="63" t="s">
        <v>1979</v>
      </c>
      <c r="B540" s="61">
        <v>4</v>
      </c>
      <c r="C540" s="58"/>
      <c r="D540" s="58"/>
      <c r="E540" s="58"/>
      <c r="F540" s="58"/>
      <c r="G540" s="58"/>
    </row>
    <row r="541" spans="1:7" ht="25.5" x14ac:dyDescent="0.55000000000000004">
      <c r="A541" s="63" t="s">
        <v>885</v>
      </c>
      <c r="B541" s="61">
        <v>4</v>
      </c>
      <c r="C541" s="58"/>
      <c r="D541" s="58"/>
      <c r="E541" s="58"/>
      <c r="F541" s="58"/>
      <c r="G541" s="58"/>
    </row>
    <row r="542" spans="1:7" ht="25.5" x14ac:dyDescent="0.55000000000000004">
      <c r="A542" s="63" t="s">
        <v>811</v>
      </c>
      <c r="B542" s="61">
        <v>6</v>
      </c>
      <c r="C542" s="58"/>
      <c r="D542" s="58"/>
      <c r="E542" s="58"/>
      <c r="F542" s="58"/>
      <c r="G542" s="58"/>
    </row>
    <row r="543" spans="1:7" ht="25.5" x14ac:dyDescent="0.55000000000000004">
      <c r="A543" s="63" t="s">
        <v>31</v>
      </c>
      <c r="B543" s="61">
        <v>7</v>
      </c>
      <c r="C543" s="58"/>
      <c r="D543" s="58"/>
      <c r="E543" s="58"/>
      <c r="F543" s="58"/>
      <c r="G543" s="58"/>
    </row>
    <row r="544" spans="1:7" ht="25.5" x14ac:dyDescent="0.55000000000000004">
      <c r="A544" s="63" t="s">
        <v>147</v>
      </c>
      <c r="B544" s="61">
        <v>7</v>
      </c>
      <c r="C544" s="58"/>
      <c r="D544" s="58"/>
      <c r="E544" s="58"/>
      <c r="F544" s="58"/>
      <c r="G544" s="58"/>
    </row>
    <row r="545" spans="1:7" ht="25.5" x14ac:dyDescent="0.55000000000000004">
      <c r="A545" s="63" t="s">
        <v>1447</v>
      </c>
      <c r="B545" s="61">
        <v>2</v>
      </c>
      <c r="C545" s="58"/>
      <c r="D545" s="58"/>
      <c r="E545" s="58"/>
      <c r="F545" s="58"/>
      <c r="G545" s="58"/>
    </row>
    <row r="546" spans="1:7" ht="25.5" x14ac:dyDescent="0.55000000000000004">
      <c r="A546" s="63" t="s">
        <v>645</v>
      </c>
      <c r="B546" s="61">
        <v>7</v>
      </c>
      <c r="C546" s="58"/>
      <c r="D546" s="58"/>
      <c r="E546" s="58"/>
      <c r="F546" s="58"/>
      <c r="G546" s="58"/>
    </row>
    <row r="547" spans="1:7" ht="25.5" x14ac:dyDescent="0.55000000000000004">
      <c r="A547" s="63" t="s">
        <v>2489</v>
      </c>
      <c r="B547" s="61">
        <v>2</v>
      </c>
      <c r="C547" s="58"/>
      <c r="D547" s="58"/>
      <c r="E547" s="58"/>
      <c r="F547" s="58"/>
      <c r="G547" s="58"/>
    </row>
    <row r="548" spans="1:7" ht="25.5" x14ac:dyDescent="0.55000000000000004">
      <c r="A548" s="63" t="s">
        <v>2436</v>
      </c>
      <c r="B548" s="61">
        <v>3</v>
      </c>
      <c r="C548" s="58"/>
      <c r="D548" s="58"/>
      <c r="E548" s="58"/>
      <c r="F548" s="58"/>
      <c r="G548" s="58"/>
    </row>
    <row r="549" spans="1:7" ht="25.5" x14ac:dyDescent="0.55000000000000004">
      <c r="A549" s="63" t="s">
        <v>2001</v>
      </c>
      <c r="B549" s="61">
        <v>3</v>
      </c>
      <c r="C549" s="58"/>
      <c r="D549" s="58"/>
      <c r="E549" s="58"/>
      <c r="F549" s="58"/>
      <c r="G549" s="58"/>
    </row>
    <row r="550" spans="1:7" ht="25.5" x14ac:dyDescent="0.55000000000000004">
      <c r="A550" s="63" t="s">
        <v>542</v>
      </c>
      <c r="B550" s="61">
        <v>11</v>
      </c>
      <c r="C550" s="58"/>
      <c r="D550" s="58"/>
      <c r="E550" s="58"/>
      <c r="F550" s="58"/>
      <c r="G550" s="58"/>
    </row>
    <row r="551" spans="1:7" ht="25.5" x14ac:dyDescent="0.55000000000000004">
      <c r="A551" s="63" t="s">
        <v>1344</v>
      </c>
      <c r="B551" s="61">
        <v>6</v>
      </c>
      <c r="C551" s="58"/>
      <c r="D551" s="58"/>
      <c r="E551" s="58"/>
      <c r="F551" s="58"/>
      <c r="G551" s="58"/>
    </row>
    <row r="552" spans="1:7" ht="25.5" x14ac:dyDescent="0.55000000000000004">
      <c r="A552" s="63" t="s">
        <v>350</v>
      </c>
      <c r="B552" s="61">
        <v>2</v>
      </c>
      <c r="C552" s="58"/>
      <c r="D552" s="58"/>
      <c r="E552" s="58"/>
      <c r="F552" s="58"/>
      <c r="G552" s="58"/>
    </row>
    <row r="553" spans="1:7" ht="25.5" x14ac:dyDescent="0.55000000000000004">
      <c r="A553" s="63" t="s">
        <v>814</v>
      </c>
      <c r="B553" s="61">
        <v>8</v>
      </c>
      <c r="C553" s="58"/>
      <c r="D553" s="58"/>
      <c r="E553" s="58"/>
      <c r="F553" s="58"/>
      <c r="G553" s="58"/>
    </row>
    <row r="554" spans="1:7" ht="25.5" x14ac:dyDescent="0.55000000000000004">
      <c r="A554" s="63" t="s">
        <v>1384</v>
      </c>
      <c r="B554" s="61">
        <v>9</v>
      </c>
      <c r="C554" s="58"/>
      <c r="D554" s="58"/>
      <c r="E554" s="58"/>
      <c r="F554" s="58"/>
      <c r="G554" s="58"/>
    </row>
    <row r="555" spans="1:7" ht="25.5" x14ac:dyDescent="0.55000000000000004">
      <c r="A555" s="63" t="s">
        <v>2146</v>
      </c>
      <c r="B555" s="61">
        <v>2</v>
      </c>
      <c r="C555" s="58"/>
      <c r="D555" s="58"/>
      <c r="E555" s="58"/>
      <c r="F555" s="58"/>
      <c r="G555" s="58"/>
    </row>
    <row r="556" spans="1:7" ht="25.5" x14ac:dyDescent="0.55000000000000004">
      <c r="A556" s="63" t="s">
        <v>800</v>
      </c>
      <c r="B556" s="61">
        <v>10</v>
      </c>
      <c r="C556" s="58"/>
      <c r="D556" s="58"/>
      <c r="E556" s="58"/>
      <c r="F556" s="58"/>
      <c r="G556" s="58"/>
    </row>
    <row r="557" spans="1:7" ht="25.5" x14ac:dyDescent="0.55000000000000004">
      <c r="A557" s="63" t="s">
        <v>2027</v>
      </c>
      <c r="B557" s="61">
        <v>4</v>
      </c>
      <c r="C557" s="58"/>
      <c r="D557" s="58"/>
      <c r="E557" s="58"/>
      <c r="F557" s="58"/>
      <c r="G557" s="58"/>
    </row>
    <row r="558" spans="1:7" ht="25.5" x14ac:dyDescent="0.55000000000000004">
      <c r="A558" s="63" t="s">
        <v>1858</v>
      </c>
      <c r="B558" s="61">
        <v>3</v>
      </c>
      <c r="C558" s="58"/>
      <c r="D558" s="58"/>
      <c r="E558" s="58"/>
      <c r="F558" s="58"/>
      <c r="G558" s="58"/>
    </row>
    <row r="559" spans="1:7" ht="25.5" x14ac:dyDescent="0.55000000000000004">
      <c r="A559" s="63" t="s">
        <v>625</v>
      </c>
      <c r="B559" s="61">
        <v>46</v>
      </c>
      <c r="C559" s="58"/>
      <c r="D559" s="58"/>
      <c r="E559" s="58"/>
      <c r="F559" s="58"/>
      <c r="G559" s="58"/>
    </row>
    <row r="560" spans="1:7" ht="25.5" x14ac:dyDescent="0.55000000000000004">
      <c r="A560" s="63" t="s">
        <v>457</v>
      </c>
      <c r="B560" s="61">
        <v>10</v>
      </c>
      <c r="C560" s="58"/>
      <c r="D560" s="58"/>
      <c r="E560" s="58"/>
      <c r="F560" s="58"/>
      <c r="G560" s="58"/>
    </row>
    <row r="561" spans="1:7" ht="25.5" x14ac:dyDescent="0.55000000000000004">
      <c r="A561" s="63" t="s">
        <v>384</v>
      </c>
      <c r="B561" s="61">
        <v>7</v>
      </c>
      <c r="C561" s="58"/>
      <c r="D561" s="58"/>
      <c r="E561" s="58"/>
      <c r="F561" s="58"/>
      <c r="G561" s="58"/>
    </row>
    <row r="562" spans="1:7" ht="25.5" x14ac:dyDescent="0.55000000000000004">
      <c r="A562" s="63" t="s">
        <v>290</v>
      </c>
      <c r="B562" s="61">
        <v>4</v>
      </c>
      <c r="C562" s="58"/>
      <c r="D562" s="58"/>
      <c r="E562" s="58"/>
      <c r="F562" s="58"/>
      <c r="G562" s="58"/>
    </row>
    <row r="563" spans="1:7" ht="25.5" x14ac:dyDescent="0.55000000000000004">
      <c r="A563" s="63" t="s">
        <v>2163</v>
      </c>
      <c r="B563" s="61">
        <v>4</v>
      </c>
      <c r="C563" s="58"/>
      <c r="D563" s="58"/>
      <c r="E563" s="58"/>
      <c r="F563" s="58"/>
      <c r="G563" s="58"/>
    </row>
    <row r="564" spans="1:7" ht="25.5" x14ac:dyDescent="0.55000000000000004">
      <c r="A564" s="63" t="s">
        <v>374</v>
      </c>
      <c r="B564" s="61">
        <v>7</v>
      </c>
      <c r="C564" s="58"/>
      <c r="D564" s="58"/>
      <c r="E564" s="58"/>
      <c r="F564" s="58"/>
      <c r="G564" s="58"/>
    </row>
    <row r="565" spans="1:7" ht="25.5" x14ac:dyDescent="0.55000000000000004">
      <c r="A565" s="63" t="s">
        <v>332</v>
      </c>
      <c r="B565" s="61">
        <v>3</v>
      </c>
      <c r="C565" s="58"/>
      <c r="D565" s="58"/>
      <c r="E565" s="58"/>
      <c r="F565" s="58"/>
      <c r="G565" s="58"/>
    </row>
    <row r="566" spans="1:7" ht="25.5" x14ac:dyDescent="0.55000000000000004">
      <c r="A566" s="63" t="s">
        <v>1850</v>
      </c>
      <c r="B566" s="61">
        <v>4</v>
      </c>
      <c r="C566" s="58"/>
      <c r="D566" s="58"/>
      <c r="E566" s="58"/>
      <c r="F566" s="58"/>
      <c r="G566" s="58"/>
    </row>
    <row r="567" spans="1:7" ht="25.5" x14ac:dyDescent="0.55000000000000004">
      <c r="A567" s="63" t="s">
        <v>1627</v>
      </c>
      <c r="B567" s="61">
        <v>4</v>
      </c>
      <c r="C567" s="58"/>
      <c r="D567" s="58"/>
      <c r="E567" s="58"/>
      <c r="F567" s="58"/>
      <c r="G567" s="58"/>
    </row>
    <row r="568" spans="1:7" ht="25.5" x14ac:dyDescent="0.55000000000000004">
      <c r="A568" s="63" t="s">
        <v>2121</v>
      </c>
      <c r="B568" s="61">
        <v>7</v>
      </c>
      <c r="C568" s="58"/>
      <c r="D568" s="58"/>
      <c r="E568" s="58"/>
      <c r="F568" s="58"/>
      <c r="G568" s="58"/>
    </row>
    <row r="569" spans="1:7" ht="25.5" x14ac:dyDescent="0.55000000000000004">
      <c r="A569" s="63" t="s">
        <v>1585</v>
      </c>
      <c r="B569" s="61">
        <v>2</v>
      </c>
      <c r="C569" s="58"/>
      <c r="D569" s="58"/>
      <c r="E569" s="58"/>
      <c r="F569" s="58"/>
      <c r="G569" s="58"/>
    </row>
    <row r="570" spans="1:7" ht="25.5" x14ac:dyDescent="0.55000000000000004">
      <c r="A570" s="63" t="s">
        <v>1694</v>
      </c>
      <c r="B570" s="61">
        <v>5</v>
      </c>
      <c r="C570" s="58"/>
      <c r="D570" s="58"/>
      <c r="E570" s="58"/>
      <c r="F570" s="58"/>
      <c r="G570" s="58"/>
    </row>
    <row r="571" spans="1:7" ht="26" thickBot="1" x14ac:dyDescent="0.6">
      <c r="A571" s="62" t="s">
        <v>1168</v>
      </c>
      <c r="B571" s="61">
        <v>4</v>
      </c>
      <c r="C571" s="58"/>
      <c r="D571" s="58"/>
      <c r="E571" s="58"/>
      <c r="F571" s="58"/>
      <c r="G571" s="58"/>
    </row>
    <row r="572" spans="1:7" ht="25.5" x14ac:dyDescent="0.55000000000000004">
      <c r="A572" s="64" t="s">
        <v>2568</v>
      </c>
      <c r="B572" s="61">
        <v>2</v>
      </c>
      <c r="C572" s="58"/>
      <c r="D572" s="58"/>
      <c r="E572" s="58"/>
      <c r="F572" s="58"/>
      <c r="G572" s="58"/>
    </row>
    <row r="573" spans="1:7" ht="25.5" x14ac:dyDescent="0.55000000000000004">
      <c r="A573" s="63" t="s">
        <v>2604</v>
      </c>
      <c r="B573" s="61">
        <v>6</v>
      </c>
      <c r="C573" s="58"/>
      <c r="D573" s="58"/>
      <c r="E573" s="58"/>
      <c r="F573" s="58"/>
      <c r="G573" s="58"/>
    </row>
    <row r="574" spans="1:7" ht="25.5" x14ac:dyDescent="0.55000000000000004">
      <c r="A574" s="63" t="s">
        <v>2576</v>
      </c>
      <c r="B574" s="61">
        <v>6</v>
      </c>
      <c r="C574" s="58"/>
      <c r="D574" s="58"/>
      <c r="E574" s="58"/>
      <c r="F574" s="58"/>
      <c r="G574" s="58"/>
    </row>
    <row r="575" spans="1:7" ht="25.5" x14ac:dyDescent="0.55000000000000004">
      <c r="A575" s="63" t="s">
        <v>1775</v>
      </c>
      <c r="B575" s="61">
        <v>5</v>
      </c>
      <c r="C575" s="58"/>
      <c r="D575" s="58"/>
      <c r="E575" s="58"/>
      <c r="F575" s="58"/>
      <c r="G575" s="58"/>
    </row>
    <row r="576" spans="1:7" ht="25.5" x14ac:dyDescent="0.55000000000000004">
      <c r="A576" s="63" t="s">
        <v>1996</v>
      </c>
      <c r="B576" s="61">
        <v>3</v>
      </c>
      <c r="C576" s="58"/>
      <c r="D576" s="58"/>
      <c r="E576" s="58"/>
      <c r="F576" s="58"/>
      <c r="G576" s="58"/>
    </row>
    <row r="577" spans="1:7" ht="25.5" x14ac:dyDescent="0.55000000000000004">
      <c r="A577" s="63" t="s">
        <v>2140</v>
      </c>
      <c r="B577" s="61">
        <v>4</v>
      </c>
      <c r="C577" s="58"/>
      <c r="D577" s="58"/>
      <c r="E577" s="58"/>
      <c r="F577" s="58"/>
      <c r="G577" s="58"/>
    </row>
    <row r="578" spans="1:7" ht="25.5" x14ac:dyDescent="0.55000000000000004">
      <c r="A578" s="63" t="s">
        <v>1482</v>
      </c>
      <c r="B578" s="61">
        <v>7</v>
      </c>
      <c r="C578" s="58"/>
      <c r="D578" s="58"/>
      <c r="E578" s="58"/>
      <c r="F578" s="58"/>
      <c r="G578" s="58"/>
    </row>
    <row r="579" spans="1:7" ht="25.5" x14ac:dyDescent="0.55000000000000004">
      <c r="A579" s="63" t="s">
        <v>344</v>
      </c>
      <c r="B579" s="61">
        <v>4</v>
      </c>
      <c r="C579" s="58"/>
      <c r="D579" s="58"/>
      <c r="E579" s="58"/>
      <c r="F579" s="58"/>
      <c r="G579" s="58"/>
    </row>
    <row r="580" spans="1:7" ht="25.5" x14ac:dyDescent="0.55000000000000004">
      <c r="A580" s="63" t="s">
        <v>1715</v>
      </c>
      <c r="B580" s="61">
        <v>5</v>
      </c>
      <c r="C580" s="58"/>
      <c r="D580" s="58"/>
      <c r="E580" s="58"/>
      <c r="F580" s="58"/>
      <c r="G580" s="58"/>
    </row>
    <row r="581" spans="1:7" ht="25.5" x14ac:dyDescent="0.55000000000000004">
      <c r="A581" s="63" t="s">
        <v>112</v>
      </c>
      <c r="B581" s="61">
        <v>5</v>
      </c>
      <c r="C581" s="58"/>
      <c r="D581" s="58"/>
      <c r="E581" s="58"/>
      <c r="F581" s="58"/>
      <c r="G581" s="58"/>
    </row>
    <row r="582" spans="1:7" ht="25.5" x14ac:dyDescent="0.55000000000000004">
      <c r="A582" s="63" t="s">
        <v>1085</v>
      </c>
      <c r="B582" s="61">
        <v>6</v>
      </c>
      <c r="C582" s="58"/>
      <c r="D582" s="58"/>
      <c r="E582" s="58"/>
      <c r="F582" s="58"/>
      <c r="G582" s="58"/>
    </row>
    <row r="583" spans="1:7" ht="25.5" x14ac:dyDescent="0.55000000000000004">
      <c r="A583" s="63" t="s">
        <v>1639</v>
      </c>
      <c r="B583" s="61">
        <v>2</v>
      </c>
      <c r="C583" s="58"/>
      <c r="D583" s="58"/>
      <c r="E583" s="58"/>
      <c r="F583" s="58"/>
      <c r="G583" s="58"/>
    </row>
    <row r="584" spans="1:7" ht="25.5" x14ac:dyDescent="0.55000000000000004">
      <c r="A584" s="63" t="s">
        <v>2554</v>
      </c>
      <c r="B584" s="61">
        <v>2</v>
      </c>
      <c r="C584" s="58"/>
      <c r="D584" s="58"/>
      <c r="E584" s="58"/>
      <c r="F584" s="58"/>
      <c r="G584" s="58"/>
    </row>
    <row r="585" spans="1:7" ht="25.5" x14ac:dyDescent="0.55000000000000004">
      <c r="A585" s="63" t="s">
        <v>1646</v>
      </c>
      <c r="B585" s="61">
        <v>5</v>
      </c>
      <c r="C585" s="58"/>
      <c r="D585" s="58"/>
      <c r="E585" s="58"/>
      <c r="F585" s="58"/>
      <c r="G585" s="58"/>
    </row>
    <row r="586" spans="1:7" ht="25.5" x14ac:dyDescent="0.55000000000000004">
      <c r="A586" s="63" t="s">
        <v>104</v>
      </c>
      <c r="B586" s="61">
        <v>4</v>
      </c>
      <c r="C586" s="58"/>
      <c r="D586" s="58"/>
      <c r="E586" s="58"/>
      <c r="F586" s="58"/>
      <c r="G586" s="58"/>
    </row>
    <row r="587" spans="1:7" ht="25.5" x14ac:dyDescent="0.55000000000000004">
      <c r="A587" s="63" t="s">
        <v>309</v>
      </c>
      <c r="B587" s="61">
        <v>6</v>
      </c>
      <c r="C587" s="58"/>
      <c r="D587" s="58"/>
      <c r="E587" s="58"/>
      <c r="F587" s="58"/>
      <c r="G587" s="58"/>
    </row>
    <row r="588" spans="1:7" ht="25.5" x14ac:dyDescent="0.55000000000000004">
      <c r="A588" s="63" t="s">
        <v>2531</v>
      </c>
      <c r="B588" s="61">
        <v>2</v>
      </c>
      <c r="C588" s="58"/>
      <c r="D588" s="58"/>
      <c r="E588" s="58"/>
      <c r="F588" s="58"/>
      <c r="G588" s="58"/>
    </row>
    <row r="589" spans="1:7" ht="25.5" x14ac:dyDescent="0.55000000000000004">
      <c r="A589" s="63" t="s">
        <v>1976</v>
      </c>
      <c r="B589" s="61">
        <v>5</v>
      </c>
      <c r="C589" s="58"/>
      <c r="D589" s="58"/>
      <c r="E589" s="58"/>
      <c r="F589" s="58"/>
      <c r="G589" s="58"/>
    </row>
    <row r="590" spans="1:7" ht="25.5" x14ac:dyDescent="0.55000000000000004">
      <c r="A590" s="63" t="s">
        <v>1587</v>
      </c>
      <c r="B590" s="61">
        <v>3</v>
      </c>
      <c r="C590" s="58"/>
      <c r="D590" s="58"/>
      <c r="E590" s="58"/>
      <c r="F590" s="58"/>
      <c r="G590" s="58"/>
    </row>
    <row r="591" spans="1:7" ht="25.5" x14ac:dyDescent="0.55000000000000004">
      <c r="A591" s="63" t="s">
        <v>797</v>
      </c>
      <c r="B591" s="61">
        <v>5</v>
      </c>
      <c r="C591" s="58"/>
      <c r="D591" s="58"/>
      <c r="E591" s="58"/>
      <c r="F591" s="58"/>
      <c r="G591" s="58"/>
    </row>
    <row r="592" spans="1:7" ht="25.5" x14ac:dyDescent="0.55000000000000004">
      <c r="A592" s="63" t="s">
        <v>2471</v>
      </c>
      <c r="B592" s="61">
        <v>5</v>
      </c>
      <c r="C592" s="58"/>
      <c r="D592" s="58"/>
      <c r="E592" s="58"/>
      <c r="F592" s="58"/>
      <c r="G592" s="58"/>
    </row>
    <row r="593" spans="1:7" ht="25.5" x14ac:dyDescent="0.55000000000000004">
      <c r="A593" s="63" t="s">
        <v>1532</v>
      </c>
      <c r="B593" s="61">
        <v>12</v>
      </c>
      <c r="C593" s="58"/>
      <c r="D593" s="58"/>
      <c r="E593" s="58"/>
      <c r="F593" s="58"/>
      <c r="G593" s="58"/>
    </row>
    <row r="594" spans="1:7" ht="25.5" x14ac:dyDescent="0.55000000000000004">
      <c r="A594" s="63" t="s">
        <v>1290</v>
      </c>
      <c r="B594" s="61">
        <v>1</v>
      </c>
      <c r="C594" s="58"/>
      <c r="D594" s="58"/>
      <c r="E594" s="58"/>
      <c r="F594" s="58"/>
      <c r="G594" s="58"/>
    </row>
    <row r="595" spans="1:7" ht="25.5" x14ac:dyDescent="0.55000000000000004">
      <c r="A595" s="63" t="s">
        <v>111</v>
      </c>
      <c r="B595" s="61">
        <v>5</v>
      </c>
      <c r="C595" s="58"/>
      <c r="D595" s="58"/>
      <c r="E595" s="58"/>
      <c r="F595" s="58"/>
      <c r="G595" s="58"/>
    </row>
    <row r="596" spans="1:7" ht="25.5" x14ac:dyDescent="0.55000000000000004">
      <c r="A596" s="63" t="s">
        <v>1316</v>
      </c>
      <c r="B596" s="61">
        <v>6</v>
      </c>
      <c r="C596" s="58"/>
      <c r="D596" s="58"/>
      <c r="E596" s="58"/>
      <c r="F596" s="58"/>
      <c r="G596" s="58"/>
    </row>
    <row r="597" spans="1:7" ht="25.5" x14ac:dyDescent="0.55000000000000004">
      <c r="A597" s="63" t="s">
        <v>2051</v>
      </c>
      <c r="B597" s="61">
        <v>3</v>
      </c>
      <c r="C597" s="58"/>
      <c r="D597" s="58"/>
      <c r="E597" s="58"/>
      <c r="F597" s="58"/>
      <c r="G597" s="58"/>
    </row>
    <row r="598" spans="1:7" ht="25.5" x14ac:dyDescent="0.55000000000000004">
      <c r="A598" s="63" t="s">
        <v>137</v>
      </c>
      <c r="B598" s="61">
        <v>5</v>
      </c>
      <c r="C598" s="58"/>
      <c r="D598" s="58"/>
      <c r="E598" s="58"/>
      <c r="F598" s="58"/>
      <c r="G598" s="58"/>
    </row>
    <row r="599" spans="1:7" ht="25.5" x14ac:dyDescent="0.55000000000000004">
      <c r="A599" s="63" t="s">
        <v>1779</v>
      </c>
      <c r="B599" s="61">
        <v>8</v>
      </c>
      <c r="C599" s="58"/>
      <c r="D599" s="58"/>
      <c r="E599" s="58"/>
      <c r="F599" s="58"/>
      <c r="G599" s="58"/>
    </row>
    <row r="600" spans="1:7" ht="25.5" x14ac:dyDescent="0.55000000000000004">
      <c r="A600" s="63" t="s">
        <v>1107</v>
      </c>
      <c r="B600" s="61">
        <v>5</v>
      </c>
      <c r="C600" s="58"/>
      <c r="D600" s="58"/>
      <c r="E600" s="58"/>
      <c r="F600" s="58"/>
      <c r="G600" s="58"/>
    </row>
    <row r="601" spans="1:7" ht="25.5" x14ac:dyDescent="0.55000000000000004">
      <c r="A601" s="63" t="s">
        <v>2478</v>
      </c>
      <c r="B601" s="61">
        <v>1</v>
      </c>
      <c r="C601" s="58"/>
      <c r="D601" s="58"/>
      <c r="E601" s="58"/>
      <c r="F601" s="58"/>
      <c r="G601" s="58"/>
    </row>
    <row r="602" spans="1:7" ht="25.5" x14ac:dyDescent="0.55000000000000004">
      <c r="A602" s="63" t="s">
        <v>1001</v>
      </c>
      <c r="B602" s="61">
        <v>6</v>
      </c>
      <c r="C602" s="58"/>
      <c r="D602" s="58"/>
      <c r="E602" s="58"/>
      <c r="F602" s="58"/>
      <c r="G602" s="58"/>
    </row>
    <row r="603" spans="1:7" ht="25.5" x14ac:dyDescent="0.55000000000000004">
      <c r="A603" s="63" t="s">
        <v>1455</v>
      </c>
      <c r="B603" s="61">
        <v>4</v>
      </c>
      <c r="C603" s="58"/>
      <c r="D603" s="58"/>
      <c r="E603" s="58"/>
      <c r="F603" s="58"/>
      <c r="G603" s="58"/>
    </row>
    <row r="604" spans="1:7" ht="25.5" x14ac:dyDescent="0.55000000000000004">
      <c r="A604" s="63" t="s">
        <v>623</v>
      </c>
      <c r="B604" s="61">
        <v>9</v>
      </c>
      <c r="C604" s="58"/>
      <c r="D604" s="58"/>
      <c r="E604" s="58"/>
      <c r="F604" s="58"/>
      <c r="G604" s="58"/>
    </row>
    <row r="605" spans="1:7" ht="25.5" x14ac:dyDescent="0.55000000000000004">
      <c r="A605" s="63" t="s">
        <v>1317</v>
      </c>
      <c r="B605" s="61">
        <v>7</v>
      </c>
      <c r="C605" s="58"/>
      <c r="D605" s="58"/>
      <c r="E605" s="58"/>
      <c r="F605" s="58"/>
      <c r="G605" s="58"/>
    </row>
    <row r="606" spans="1:7" ht="25.5" x14ac:dyDescent="0.55000000000000004">
      <c r="A606" s="63" t="s">
        <v>1711</v>
      </c>
      <c r="B606" s="61">
        <v>6</v>
      </c>
      <c r="C606" s="58"/>
      <c r="D606" s="58"/>
      <c r="E606" s="58"/>
      <c r="F606" s="58"/>
      <c r="G606" s="58"/>
    </row>
    <row r="607" spans="1:7" ht="25.5" x14ac:dyDescent="0.55000000000000004">
      <c r="A607" s="63" t="s">
        <v>2303</v>
      </c>
      <c r="B607" s="61">
        <v>3</v>
      </c>
      <c r="C607" s="58"/>
      <c r="D607" s="58"/>
      <c r="E607" s="58"/>
      <c r="F607" s="58"/>
      <c r="G607" s="58"/>
    </row>
    <row r="608" spans="1:7" ht="25.5" x14ac:dyDescent="0.55000000000000004">
      <c r="A608" s="63" t="s">
        <v>616</v>
      </c>
      <c r="B608" s="61">
        <v>5</v>
      </c>
      <c r="C608" s="58"/>
      <c r="D608" s="58"/>
      <c r="E608" s="58"/>
      <c r="F608" s="58"/>
      <c r="G608" s="58"/>
    </row>
    <row r="609" spans="1:7" ht="25.5" x14ac:dyDescent="0.55000000000000004">
      <c r="A609" s="63" t="s">
        <v>251</v>
      </c>
      <c r="B609" s="61">
        <v>8</v>
      </c>
      <c r="C609" s="58"/>
      <c r="D609" s="58"/>
      <c r="E609" s="58"/>
      <c r="F609" s="58"/>
      <c r="G609" s="58"/>
    </row>
    <row r="610" spans="1:7" ht="25.5" x14ac:dyDescent="0.55000000000000004">
      <c r="A610" s="63" t="s">
        <v>516</v>
      </c>
      <c r="B610" s="61">
        <v>8</v>
      </c>
      <c r="C610" s="58"/>
      <c r="D610" s="58"/>
      <c r="E610" s="58"/>
      <c r="F610" s="58"/>
      <c r="G610" s="58"/>
    </row>
    <row r="611" spans="1:7" ht="25.5" x14ac:dyDescent="0.55000000000000004">
      <c r="A611" s="63" t="s">
        <v>1844</v>
      </c>
      <c r="B611" s="61">
        <v>6</v>
      </c>
      <c r="C611" s="58"/>
      <c r="D611" s="58"/>
      <c r="E611" s="58"/>
      <c r="F611" s="58"/>
      <c r="G611" s="58"/>
    </row>
    <row r="612" spans="1:7" ht="25.5" x14ac:dyDescent="0.55000000000000004">
      <c r="A612" s="63" t="s">
        <v>2129</v>
      </c>
      <c r="B612" s="61">
        <v>5</v>
      </c>
      <c r="C612" s="58"/>
      <c r="D612" s="58"/>
      <c r="E612" s="58"/>
      <c r="F612" s="58"/>
      <c r="G612" s="58"/>
    </row>
    <row r="613" spans="1:7" ht="25.5" x14ac:dyDescent="0.55000000000000004">
      <c r="A613" s="63" t="s">
        <v>281</v>
      </c>
      <c r="B613" s="61">
        <v>14</v>
      </c>
      <c r="C613" s="58"/>
      <c r="D613" s="58"/>
      <c r="E613" s="58"/>
      <c r="F613" s="58"/>
      <c r="G613" s="58"/>
    </row>
    <row r="614" spans="1:7" ht="25.5" x14ac:dyDescent="0.55000000000000004">
      <c r="A614" s="63" t="s">
        <v>2062</v>
      </c>
      <c r="B614" s="61">
        <v>5</v>
      </c>
      <c r="C614" s="58"/>
      <c r="D614" s="58"/>
      <c r="E614" s="58"/>
      <c r="F614" s="58"/>
      <c r="G614" s="58"/>
    </row>
    <row r="615" spans="1:7" ht="25.5" x14ac:dyDescent="0.55000000000000004">
      <c r="A615" s="63" t="s">
        <v>2599</v>
      </c>
      <c r="B615" s="61">
        <v>5</v>
      </c>
      <c r="C615" s="58"/>
      <c r="D615" s="58"/>
      <c r="E615" s="58"/>
      <c r="F615" s="58"/>
      <c r="G615" s="58"/>
    </row>
    <row r="616" spans="1:7" ht="25.5" x14ac:dyDescent="0.55000000000000004">
      <c r="A616" s="63" t="s">
        <v>2431</v>
      </c>
      <c r="B616" s="61">
        <v>2</v>
      </c>
      <c r="C616" s="58"/>
      <c r="D616" s="58"/>
      <c r="E616" s="58"/>
      <c r="F616" s="58"/>
      <c r="G616" s="58"/>
    </row>
    <row r="617" spans="1:7" ht="25.5" x14ac:dyDescent="0.55000000000000004">
      <c r="A617" s="63" t="s">
        <v>670</v>
      </c>
      <c r="B617" s="61">
        <v>6</v>
      </c>
      <c r="C617" s="58"/>
      <c r="D617" s="58"/>
      <c r="E617" s="58"/>
      <c r="F617" s="58"/>
      <c r="G617" s="58"/>
    </row>
    <row r="618" spans="1:7" ht="25.5" x14ac:dyDescent="0.55000000000000004">
      <c r="A618" s="63" t="s">
        <v>716</v>
      </c>
      <c r="B618" s="61">
        <v>2</v>
      </c>
      <c r="C618" s="58"/>
      <c r="D618" s="58"/>
      <c r="E618" s="58"/>
      <c r="F618" s="58"/>
      <c r="G618" s="58"/>
    </row>
    <row r="619" spans="1:7" ht="25.5" x14ac:dyDescent="0.55000000000000004">
      <c r="A619" s="63" t="s">
        <v>2251</v>
      </c>
      <c r="B619" s="61">
        <v>7</v>
      </c>
      <c r="C619" s="58"/>
      <c r="D619" s="58"/>
      <c r="E619" s="58"/>
      <c r="F619" s="58"/>
      <c r="G619" s="58"/>
    </row>
    <row r="620" spans="1:7" ht="25.5" x14ac:dyDescent="0.55000000000000004">
      <c r="A620" s="63" t="s">
        <v>2500</v>
      </c>
      <c r="B620" s="61">
        <v>4</v>
      </c>
      <c r="C620" s="58"/>
      <c r="D620" s="58"/>
      <c r="E620" s="58"/>
      <c r="F620" s="58"/>
      <c r="G620" s="58"/>
    </row>
    <row r="621" spans="1:7" ht="26" thickBot="1" x14ac:dyDescent="0.6">
      <c r="A621" s="62" t="s">
        <v>1849</v>
      </c>
      <c r="B621" s="61">
        <v>6</v>
      </c>
      <c r="C621" s="58"/>
      <c r="D621" s="58"/>
      <c r="E621" s="58"/>
      <c r="F621" s="58"/>
      <c r="G621" s="58"/>
    </row>
    <row r="622" spans="1:7" ht="25.5" x14ac:dyDescent="0.55000000000000004">
      <c r="A622" s="64" t="s">
        <v>158</v>
      </c>
      <c r="B622" s="61">
        <v>5</v>
      </c>
      <c r="C622" s="58"/>
      <c r="D622" s="58"/>
      <c r="E622" s="58"/>
      <c r="F622" s="58"/>
      <c r="G622" s="58"/>
    </row>
    <row r="623" spans="1:7" ht="25.5" x14ac:dyDescent="0.55000000000000004">
      <c r="A623" s="63" t="s">
        <v>213</v>
      </c>
      <c r="B623" s="61">
        <v>5</v>
      </c>
      <c r="C623" s="58"/>
      <c r="D623" s="58"/>
      <c r="E623" s="58"/>
      <c r="F623" s="58"/>
      <c r="G623" s="58"/>
    </row>
    <row r="624" spans="1:7" ht="25.5" x14ac:dyDescent="0.55000000000000004">
      <c r="A624" s="63" t="s">
        <v>850</v>
      </c>
      <c r="B624" s="61">
        <v>1</v>
      </c>
      <c r="C624" s="58"/>
      <c r="D624" s="58"/>
      <c r="E624" s="58"/>
      <c r="F624" s="58"/>
      <c r="G624" s="58"/>
    </row>
    <row r="625" spans="1:7" ht="25.5" x14ac:dyDescent="0.55000000000000004">
      <c r="A625" s="63" t="s">
        <v>1208</v>
      </c>
      <c r="B625" s="61">
        <v>2</v>
      </c>
      <c r="C625" s="58"/>
      <c r="D625" s="58"/>
      <c r="E625" s="58"/>
      <c r="F625" s="58"/>
      <c r="G625" s="58"/>
    </row>
    <row r="626" spans="1:7" ht="25.5" x14ac:dyDescent="0.55000000000000004">
      <c r="A626" s="63" t="s">
        <v>1248</v>
      </c>
      <c r="B626" s="61">
        <v>2</v>
      </c>
      <c r="C626" s="58"/>
      <c r="D626" s="58"/>
      <c r="E626" s="58"/>
      <c r="F626" s="58"/>
      <c r="G626" s="58"/>
    </row>
    <row r="627" spans="1:7" ht="25.5" x14ac:dyDescent="0.55000000000000004">
      <c r="A627" s="63" t="s">
        <v>2680</v>
      </c>
      <c r="B627" s="61">
        <v>1</v>
      </c>
      <c r="C627" s="58"/>
      <c r="D627" s="58"/>
      <c r="E627" s="58"/>
      <c r="F627" s="58"/>
      <c r="G627" s="58"/>
    </row>
    <row r="628" spans="1:7" ht="25.5" x14ac:dyDescent="0.55000000000000004">
      <c r="A628" s="63" t="s">
        <v>2314</v>
      </c>
      <c r="B628" s="61">
        <v>1</v>
      </c>
      <c r="C628" s="58"/>
      <c r="D628" s="58"/>
      <c r="E628" s="58"/>
      <c r="F628" s="58"/>
      <c r="G628" s="58"/>
    </row>
    <row r="629" spans="1:7" ht="25.5" x14ac:dyDescent="0.55000000000000004">
      <c r="A629" s="63" t="s">
        <v>134</v>
      </c>
      <c r="B629" s="61">
        <v>6</v>
      </c>
      <c r="C629" s="58"/>
      <c r="D629" s="58"/>
      <c r="E629" s="58"/>
      <c r="F629" s="58"/>
      <c r="G629" s="58"/>
    </row>
    <row r="630" spans="1:7" ht="25.5" x14ac:dyDescent="0.55000000000000004">
      <c r="A630" s="63" t="s">
        <v>1415</v>
      </c>
      <c r="B630" s="61">
        <v>3</v>
      </c>
      <c r="C630" s="58"/>
      <c r="D630" s="58"/>
      <c r="E630" s="58"/>
      <c r="F630" s="58"/>
      <c r="G630" s="58"/>
    </row>
    <row r="631" spans="1:7" ht="25.5" x14ac:dyDescent="0.55000000000000004">
      <c r="A631" s="63" t="s">
        <v>1975</v>
      </c>
      <c r="B631" s="61">
        <v>5</v>
      </c>
      <c r="C631" s="58"/>
      <c r="D631" s="58"/>
      <c r="E631" s="58"/>
      <c r="F631" s="58"/>
      <c r="G631" s="58"/>
    </row>
    <row r="632" spans="1:7" ht="25.5" x14ac:dyDescent="0.55000000000000004">
      <c r="A632" s="63" t="s">
        <v>1062</v>
      </c>
      <c r="B632" s="61">
        <v>6</v>
      </c>
      <c r="C632" s="58"/>
      <c r="D632" s="58"/>
      <c r="E632" s="58"/>
      <c r="F632" s="58"/>
      <c r="G632" s="58"/>
    </row>
    <row r="633" spans="1:7" ht="25.5" x14ac:dyDescent="0.55000000000000004">
      <c r="A633" s="63" t="s">
        <v>2090</v>
      </c>
      <c r="B633" s="61">
        <v>4</v>
      </c>
      <c r="C633" s="58"/>
      <c r="D633" s="58"/>
      <c r="E633" s="58"/>
      <c r="F633" s="58"/>
      <c r="G633" s="58"/>
    </row>
    <row r="634" spans="1:7" ht="25.5" x14ac:dyDescent="0.55000000000000004">
      <c r="A634" s="63" t="s">
        <v>2340</v>
      </c>
      <c r="B634" s="61">
        <v>6</v>
      </c>
      <c r="C634" s="58"/>
      <c r="D634" s="58"/>
      <c r="E634" s="58"/>
      <c r="F634" s="58"/>
      <c r="G634" s="58"/>
    </row>
    <row r="635" spans="1:7" ht="25.5" x14ac:dyDescent="0.55000000000000004">
      <c r="A635" s="63" t="s">
        <v>2519</v>
      </c>
      <c r="B635" s="61">
        <v>3</v>
      </c>
      <c r="C635" s="58"/>
      <c r="D635" s="58"/>
      <c r="E635" s="58"/>
      <c r="F635" s="58"/>
      <c r="G635" s="58"/>
    </row>
    <row r="636" spans="1:7" ht="25.5" x14ac:dyDescent="0.55000000000000004">
      <c r="A636" s="63" t="s">
        <v>440</v>
      </c>
      <c r="B636" s="61">
        <v>6</v>
      </c>
      <c r="C636" s="58"/>
      <c r="D636" s="58"/>
      <c r="E636" s="58"/>
      <c r="F636" s="58"/>
      <c r="G636" s="58"/>
    </row>
    <row r="637" spans="1:7" ht="25.5" x14ac:dyDescent="0.55000000000000004">
      <c r="A637" s="63" t="s">
        <v>1861</v>
      </c>
      <c r="B637" s="61">
        <v>5</v>
      </c>
      <c r="C637" s="58"/>
      <c r="D637" s="58"/>
      <c r="E637" s="58"/>
      <c r="F637" s="58"/>
      <c r="G637" s="58"/>
    </row>
    <row r="638" spans="1:7" ht="25.5" x14ac:dyDescent="0.55000000000000004">
      <c r="A638" s="63" t="s">
        <v>1318</v>
      </c>
      <c r="B638" s="61">
        <v>6</v>
      </c>
      <c r="C638" s="58"/>
      <c r="D638" s="58"/>
      <c r="E638" s="58"/>
      <c r="F638" s="58"/>
      <c r="G638" s="58"/>
    </row>
    <row r="639" spans="1:7" ht="25.5" x14ac:dyDescent="0.55000000000000004">
      <c r="A639" s="63" t="s">
        <v>812</v>
      </c>
      <c r="B639" s="61">
        <v>2</v>
      </c>
      <c r="C639" s="58"/>
      <c r="D639" s="58"/>
      <c r="E639" s="58"/>
      <c r="F639" s="58"/>
      <c r="G639" s="58"/>
    </row>
    <row r="640" spans="1:7" ht="25.5" x14ac:dyDescent="0.55000000000000004">
      <c r="A640" s="63" t="s">
        <v>546</v>
      </c>
      <c r="B640" s="61">
        <v>3</v>
      </c>
      <c r="C640" s="58"/>
      <c r="D640" s="58"/>
      <c r="E640" s="58"/>
      <c r="F640" s="58"/>
      <c r="G640" s="58"/>
    </row>
    <row r="641" spans="1:7" ht="25.5" x14ac:dyDescent="0.55000000000000004">
      <c r="A641" s="63" t="s">
        <v>339</v>
      </c>
      <c r="B641" s="61">
        <v>8</v>
      </c>
      <c r="C641" s="58"/>
      <c r="D641" s="58"/>
      <c r="E641" s="58"/>
      <c r="F641" s="58"/>
      <c r="G641" s="58"/>
    </row>
    <row r="642" spans="1:7" ht="25.5" x14ac:dyDescent="0.55000000000000004">
      <c r="A642" s="63" t="s">
        <v>1698</v>
      </c>
      <c r="B642" s="61">
        <v>4</v>
      </c>
      <c r="C642" s="58"/>
      <c r="D642" s="58"/>
      <c r="E642" s="58"/>
      <c r="F642" s="58"/>
      <c r="G642" s="58"/>
    </row>
    <row r="643" spans="1:7" ht="25.5" x14ac:dyDescent="0.55000000000000004">
      <c r="A643" s="63" t="s">
        <v>1794</v>
      </c>
      <c r="B643" s="61">
        <v>7</v>
      </c>
      <c r="C643" s="58"/>
      <c r="D643" s="58"/>
      <c r="E643" s="58"/>
      <c r="F643" s="58"/>
      <c r="G643" s="58"/>
    </row>
    <row r="644" spans="1:7" ht="25.5" x14ac:dyDescent="0.55000000000000004">
      <c r="A644" s="63" t="s">
        <v>2420</v>
      </c>
      <c r="B644" s="61">
        <v>2</v>
      </c>
      <c r="C644" s="58"/>
      <c r="D644" s="58"/>
      <c r="E644" s="58"/>
      <c r="F644" s="58"/>
      <c r="G644" s="58"/>
    </row>
    <row r="645" spans="1:7" ht="25.5" x14ac:dyDescent="0.55000000000000004">
      <c r="A645" s="63" t="s">
        <v>2009</v>
      </c>
      <c r="B645" s="61">
        <v>6</v>
      </c>
      <c r="C645" s="58"/>
      <c r="D645" s="58"/>
      <c r="E645" s="58"/>
      <c r="F645" s="58"/>
      <c r="G645" s="58"/>
    </row>
    <row r="646" spans="1:7" ht="25.5" x14ac:dyDescent="0.55000000000000004">
      <c r="A646" s="63" t="s">
        <v>2535</v>
      </c>
      <c r="B646" s="61">
        <v>2</v>
      </c>
      <c r="C646" s="58"/>
      <c r="D646" s="58"/>
      <c r="E646" s="58"/>
      <c r="F646" s="58"/>
      <c r="G646" s="58"/>
    </row>
    <row r="647" spans="1:7" ht="25.5" x14ac:dyDescent="0.55000000000000004">
      <c r="A647" s="63" t="s">
        <v>2514</v>
      </c>
      <c r="B647" s="61">
        <v>2</v>
      </c>
      <c r="C647" s="58"/>
      <c r="D647" s="58"/>
      <c r="E647" s="58"/>
      <c r="F647" s="58"/>
      <c r="G647" s="58"/>
    </row>
    <row r="648" spans="1:7" ht="25.5" x14ac:dyDescent="0.55000000000000004">
      <c r="A648" s="63" t="s">
        <v>2008</v>
      </c>
      <c r="B648" s="61">
        <v>4</v>
      </c>
      <c r="C648" s="58"/>
      <c r="D648" s="58"/>
      <c r="E648" s="58"/>
      <c r="F648" s="58"/>
      <c r="G648" s="58"/>
    </row>
    <row r="649" spans="1:7" ht="25.5" x14ac:dyDescent="0.55000000000000004">
      <c r="A649" s="63" t="s">
        <v>1144</v>
      </c>
      <c r="B649" s="61">
        <v>5</v>
      </c>
      <c r="C649" s="58"/>
      <c r="D649" s="58"/>
      <c r="E649" s="58"/>
      <c r="F649" s="58"/>
      <c r="G649" s="58"/>
    </row>
    <row r="650" spans="1:7" ht="25.5" x14ac:dyDescent="0.55000000000000004">
      <c r="A650" s="63" t="s">
        <v>1674</v>
      </c>
      <c r="B650" s="61">
        <v>3</v>
      </c>
      <c r="C650" s="58"/>
      <c r="D650" s="58"/>
      <c r="E650" s="58"/>
      <c r="F650" s="58"/>
      <c r="G650" s="58"/>
    </row>
    <row r="651" spans="1:7" ht="25.5" x14ac:dyDescent="0.55000000000000004">
      <c r="A651" s="63" t="s">
        <v>1278</v>
      </c>
      <c r="B651" s="61">
        <v>5</v>
      </c>
      <c r="C651" s="58"/>
      <c r="D651" s="58"/>
      <c r="E651" s="58"/>
      <c r="F651" s="58"/>
      <c r="G651" s="58"/>
    </row>
    <row r="652" spans="1:7" ht="25.5" x14ac:dyDescent="0.55000000000000004">
      <c r="A652" s="63" t="s">
        <v>2395</v>
      </c>
      <c r="B652" s="61">
        <v>5</v>
      </c>
      <c r="C652" s="58"/>
      <c r="D652" s="58"/>
      <c r="E652" s="58"/>
      <c r="F652" s="58"/>
      <c r="G652" s="58"/>
    </row>
    <row r="653" spans="1:7" ht="25.5" x14ac:dyDescent="0.55000000000000004">
      <c r="A653" s="63" t="s">
        <v>851</v>
      </c>
      <c r="B653" s="61">
        <v>3</v>
      </c>
      <c r="C653" s="58"/>
      <c r="D653" s="58"/>
      <c r="E653" s="58"/>
      <c r="F653" s="58"/>
      <c r="G653" s="58"/>
    </row>
    <row r="654" spans="1:7" ht="25.5" x14ac:dyDescent="0.55000000000000004">
      <c r="A654" s="63" t="s">
        <v>421</v>
      </c>
      <c r="B654" s="61">
        <v>6</v>
      </c>
      <c r="C654" s="58"/>
      <c r="D654" s="58"/>
      <c r="E654" s="58"/>
      <c r="F654" s="58"/>
      <c r="G654" s="58"/>
    </row>
    <row r="655" spans="1:7" ht="25.5" x14ac:dyDescent="0.55000000000000004">
      <c r="A655" s="63" t="s">
        <v>236</v>
      </c>
      <c r="B655" s="61">
        <v>7</v>
      </c>
      <c r="C655" s="58"/>
      <c r="D655" s="58"/>
      <c r="E655" s="58"/>
      <c r="F655" s="58"/>
      <c r="G655" s="58"/>
    </row>
    <row r="656" spans="1:7" ht="25.5" x14ac:dyDescent="0.55000000000000004">
      <c r="A656" s="63" t="s">
        <v>2359</v>
      </c>
      <c r="B656" s="61">
        <v>8</v>
      </c>
      <c r="C656" s="58"/>
      <c r="D656" s="58"/>
      <c r="E656" s="58"/>
      <c r="F656" s="58"/>
      <c r="G656" s="58"/>
    </row>
    <row r="657" spans="1:7" ht="25.5" x14ac:dyDescent="0.55000000000000004">
      <c r="A657" s="63" t="s">
        <v>909</v>
      </c>
      <c r="B657" s="61">
        <v>12</v>
      </c>
      <c r="C657" s="58"/>
      <c r="D657" s="58"/>
      <c r="E657" s="58"/>
      <c r="F657" s="58"/>
      <c r="G657" s="58"/>
    </row>
    <row r="658" spans="1:7" ht="25.5" x14ac:dyDescent="0.55000000000000004">
      <c r="A658" s="63" t="s">
        <v>115</v>
      </c>
      <c r="B658" s="61">
        <v>10</v>
      </c>
      <c r="C658" s="58"/>
      <c r="D658" s="58"/>
      <c r="E658" s="58"/>
      <c r="F658" s="58"/>
      <c r="G658" s="58"/>
    </row>
    <row r="659" spans="1:7" ht="25.5" x14ac:dyDescent="0.55000000000000004">
      <c r="A659" s="63" t="s">
        <v>1349</v>
      </c>
      <c r="B659" s="61">
        <v>9</v>
      </c>
      <c r="C659" s="58"/>
      <c r="D659" s="58"/>
      <c r="E659" s="58"/>
      <c r="F659" s="58"/>
      <c r="G659" s="58"/>
    </row>
    <row r="660" spans="1:7" ht="25.5" x14ac:dyDescent="0.55000000000000004">
      <c r="A660" s="63" t="s">
        <v>611</v>
      </c>
      <c r="B660" s="61">
        <v>5</v>
      </c>
      <c r="C660" s="58"/>
      <c r="D660" s="58"/>
      <c r="E660" s="58"/>
      <c r="F660" s="58"/>
      <c r="G660" s="58"/>
    </row>
    <row r="661" spans="1:7" ht="25.5" x14ac:dyDescent="0.55000000000000004">
      <c r="A661" s="63" t="s">
        <v>425</v>
      </c>
      <c r="B661" s="61">
        <v>9</v>
      </c>
      <c r="C661" s="58"/>
      <c r="D661" s="58"/>
      <c r="E661" s="58"/>
      <c r="F661" s="58"/>
      <c r="G661" s="58"/>
    </row>
    <row r="662" spans="1:7" ht="25.5" x14ac:dyDescent="0.55000000000000004">
      <c r="A662" s="63" t="s">
        <v>2354</v>
      </c>
      <c r="B662" s="61">
        <v>4</v>
      </c>
      <c r="C662" s="58"/>
      <c r="D662" s="58"/>
      <c r="E662" s="58"/>
      <c r="F662" s="58"/>
      <c r="G662" s="58"/>
    </row>
    <row r="663" spans="1:7" ht="25.5" x14ac:dyDescent="0.55000000000000004">
      <c r="A663" s="63" t="s">
        <v>1656</v>
      </c>
      <c r="B663" s="61">
        <v>4</v>
      </c>
      <c r="C663" s="58"/>
      <c r="D663" s="58"/>
      <c r="E663" s="58"/>
      <c r="F663" s="58"/>
      <c r="G663" s="58"/>
    </row>
    <row r="664" spans="1:7" ht="25.5" x14ac:dyDescent="0.55000000000000004">
      <c r="A664" s="63" t="s">
        <v>2610</v>
      </c>
      <c r="B664" s="61">
        <v>2</v>
      </c>
      <c r="C664" s="58"/>
      <c r="D664" s="58"/>
      <c r="E664" s="58"/>
      <c r="F664" s="58"/>
      <c r="G664" s="58"/>
    </row>
    <row r="665" spans="1:7" ht="25.5" x14ac:dyDescent="0.55000000000000004">
      <c r="A665" s="63" t="s">
        <v>1449</v>
      </c>
      <c r="B665" s="61">
        <v>8</v>
      </c>
      <c r="C665" s="58"/>
      <c r="D665" s="58"/>
      <c r="E665" s="58"/>
      <c r="F665" s="58"/>
      <c r="G665" s="58"/>
    </row>
    <row r="666" spans="1:7" ht="25.5" x14ac:dyDescent="0.55000000000000004">
      <c r="A666" s="63" t="s">
        <v>93</v>
      </c>
      <c r="B666" s="61">
        <v>6</v>
      </c>
      <c r="C666" s="58"/>
      <c r="D666" s="58"/>
      <c r="E666" s="58"/>
      <c r="F666" s="58"/>
      <c r="G666" s="58"/>
    </row>
    <row r="667" spans="1:7" ht="25.5" x14ac:dyDescent="0.55000000000000004">
      <c r="A667" s="63" t="s">
        <v>1400</v>
      </c>
      <c r="B667" s="61">
        <v>10</v>
      </c>
      <c r="C667" s="58"/>
      <c r="D667" s="58"/>
      <c r="E667" s="58"/>
      <c r="F667" s="58"/>
      <c r="G667" s="58"/>
    </row>
    <row r="668" spans="1:7" ht="25.5" x14ac:dyDescent="0.55000000000000004">
      <c r="A668" s="63" t="s">
        <v>192</v>
      </c>
      <c r="B668" s="61">
        <v>7</v>
      </c>
      <c r="C668" s="58"/>
      <c r="D668" s="58"/>
      <c r="E668" s="58"/>
      <c r="F668" s="58"/>
      <c r="G668" s="58"/>
    </row>
    <row r="669" spans="1:7" ht="25.5" x14ac:dyDescent="0.55000000000000004">
      <c r="A669" s="63" t="s">
        <v>729</v>
      </c>
      <c r="B669" s="61">
        <v>11</v>
      </c>
      <c r="C669" s="58"/>
      <c r="D669" s="58"/>
      <c r="E669" s="58"/>
      <c r="F669" s="58"/>
      <c r="G669" s="58"/>
    </row>
    <row r="670" spans="1:7" ht="25.5" x14ac:dyDescent="0.55000000000000004">
      <c r="A670" s="63" t="s">
        <v>528</v>
      </c>
      <c r="B670" s="61">
        <v>9</v>
      </c>
      <c r="C670" s="58"/>
      <c r="D670" s="58"/>
      <c r="E670" s="58"/>
      <c r="F670" s="58"/>
      <c r="G670" s="58"/>
    </row>
    <row r="671" spans="1:7" ht="26" thickBot="1" x14ac:dyDescent="0.6">
      <c r="A671" s="62" t="s">
        <v>693</v>
      </c>
      <c r="B671" s="61">
        <v>6</v>
      </c>
      <c r="C671" s="58"/>
      <c r="D671" s="58"/>
      <c r="E671" s="58"/>
      <c r="F671" s="58"/>
      <c r="G671" s="58"/>
    </row>
    <row r="672" spans="1:7" ht="25.5" x14ac:dyDescent="0.55000000000000004">
      <c r="A672" s="64" t="s">
        <v>1606</v>
      </c>
      <c r="B672" s="61">
        <v>10</v>
      </c>
      <c r="C672" s="58"/>
      <c r="D672" s="58"/>
      <c r="E672" s="58"/>
      <c r="F672" s="58"/>
      <c r="G672" s="58"/>
    </row>
    <row r="673" spans="1:7" ht="25.5" x14ac:dyDescent="0.55000000000000004">
      <c r="A673" s="63" t="s">
        <v>1013</v>
      </c>
      <c r="B673" s="61">
        <v>4</v>
      </c>
      <c r="C673" s="58"/>
      <c r="D673" s="58"/>
      <c r="E673" s="58"/>
      <c r="F673" s="58"/>
      <c r="G673" s="58"/>
    </row>
    <row r="674" spans="1:7" ht="25.5" x14ac:dyDescent="0.55000000000000004">
      <c r="A674" s="63" t="s">
        <v>2150</v>
      </c>
      <c r="B674" s="61">
        <v>3</v>
      </c>
      <c r="C674" s="58"/>
      <c r="D674" s="58"/>
      <c r="E674" s="58"/>
      <c r="F674" s="58"/>
      <c r="G674" s="58"/>
    </row>
    <row r="675" spans="1:7" ht="25.5" x14ac:dyDescent="0.55000000000000004">
      <c r="A675" s="63" t="s">
        <v>286</v>
      </c>
      <c r="B675" s="61">
        <v>7</v>
      </c>
      <c r="C675" s="58"/>
      <c r="D675" s="58"/>
      <c r="E675" s="58"/>
      <c r="F675" s="58"/>
      <c r="G675" s="58"/>
    </row>
    <row r="676" spans="1:7" ht="25.5" x14ac:dyDescent="0.55000000000000004">
      <c r="A676" s="63" t="s">
        <v>733</v>
      </c>
      <c r="B676" s="61">
        <v>2</v>
      </c>
      <c r="C676" s="58"/>
      <c r="D676" s="58"/>
      <c r="E676" s="58"/>
      <c r="F676" s="58"/>
      <c r="G676" s="58"/>
    </row>
    <row r="677" spans="1:7" ht="25.5" x14ac:dyDescent="0.55000000000000004">
      <c r="A677" s="63" t="s">
        <v>2324</v>
      </c>
      <c r="B677" s="61">
        <v>3</v>
      </c>
      <c r="C677" s="58"/>
      <c r="D677" s="58"/>
      <c r="E677" s="58"/>
      <c r="F677" s="58"/>
      <c r="G677" s="58"/>
    </row>
    <row r="678" spans="1:7" ht="25.5" x14ac:dyDescent="0.55000000000000004">
      <c r="A678" s="63" t="s">
        <v>2684</v>
      </c>
      <c r="B678" s="61">
        <v>1</v>
      </c>
      <c r="C678" s="58"/>
      <c r="D678" s="58"/>
      <c r="E678" s="58"/>
      <c r="F678" s="58"/>
      <c r="G678" s="58"/>
    </row>
    <row r="679" spans="1:7" ht="25.5" x14ac:dyDescent="0.55000000000000004">
      <c r="A679" s="63" t="s">
        <v>1440</v>
      </c>
      <c r="B679" s="61">
        <v>7</v>
      </c>
      <c r="C679" s="58"/>
      <c r="D679" s="58"/>
      <c r="E679" s="58"/>
      <c r="F679" s="58"/>
      <c r="G679" s="58"/>
    </row>
    <row r="680" spans="1:7" ht="25.5" x14ac:dyDescent="0.55000000000000004">
      <c r="A680" s="63" t="s">
        <v>68</v>
      </c>
      <c r="B680" s="61">
        <v>8</v>
      </c>
      <c r="C680" s="58"/>
      <c r="D680" s="58"/>
      <c r="E680" s="58"/>
      <c r="F680" s="58"/>
      <c r="G680" s="58"/>
    </row>
    <row r="681" spans="1:7" ht="25.5" x14ac:dyDescent="0.55000000000000004">
      <c r="A681" s="63" t="s">
        <v>1854</v>
      </c>
      <c r="B681" s="61">
        <v>7</v>
      </c>
      <c r="C681" s="58"/>
      <c r="D681" s="58"/>
      <c r="E681" s="58"/>
      <c r="F681" s="58"/>
      <c r="G681" s="58"/>
    </row>
    <row r="682" spans="1:7" ht="25.5" x14ac:dyDescent="0.55000000000000004">
      <c r="A682" s="63" t="s">
        <v>638</v>
      </c>
      <c r="B682" s="61">
        <v>4</v>
      </c>
      <c r="C682" s="58"/>
      <c r="D682" s="58"/>
      <c r="E682" s="58"/>
      <c r="F682" s="58"/>
      <c r="G682" s="58"/>
    </row>
    <row r="683" spans="1:7" ht="25.5" x14ac:dyDescent="0.55000000000000004">
      <c r="A683" s="63" t="s">
        <v>1410</v>
      </c>
      <c r="B683" s="61">
        <v>9</v>
      </c>
      <c r="C683" s="58"/>
      <c r="D683" s="58"/>
      <c r="E683" s="58"/>
      <c r="F683" s="58"/>
      <c r="G683" s="58"/>
    </row>
    <row r="684" spans="1:7" ht="25.5" x14ac:dyDescent="0.55000000000000004">
      <c r="A684" s="63" t="s">
        <v>1080</v>
      </c>
      <c r="B684" s="61">
        <v>9</v>
      </c>
      <c r="C684" s="58"/>
      <c r="D684" s="58"/>
      <c r="E684" s="58"/>
      <c r="F684" s="58"/>
      <c r="G684" s="58"/>
    </row>
    <row r="685" spans="1:7" ht="25.5" x14ac:dyDescent="0.55000000000000004">
      <c r="A685" s="63" t="s">
        <v>467</v>
      </c>
      <c r="B685" s="61">
        <v>10</v>
      </c>
      <c r="C685" s="58"/>
      <c r="D685" s="58"/>
      <c r="E685" s="58"/>
      <c r="F685" s="58"/>
      <c r="G685" s="58"/>
    </row>
    <row r="686" spans="1:7" ht="25.5" x14ac:dyDescent="0.55000000000000004">
      <c r="A686" s="63" t="s">
        <v>1753</v>
      </c>
      <c r="B686" s="61">
        <v>3</v>
      </c>
      <c r="C686" s="58"/>
      <c r="D686" s="58"/>
      <c r="E686" s="58"/>
      <c r="F686" s="58"/>
      <c r="G686" s="58"/>
    </row>
    <row r="687" spans="1:7" ht="25.5" x14ac:dyDescent="0.55000000000000004">
      <c r="A687" s="63" t="s">
        <v>1360</v>
      </c>
      <c r="B687" s="61">
        <v>7</v>
      </c>
      <c r="C687" s="58"/>
      <c r="D687" s="58"/>
      <c r="E687" s="58"/>
      <c r="F687" s="58"/>
      <c r="G687" s="58"/>
    </row>
    <row r="688" spans="1:7" ht="25.5" x14ac:dyDescent="0.55000000000000004">
      <c r="A688" s="63" t="s">
        <v>1795</v>
      </c>
      <c r="B688" s="61">
        <v>5</v>
      </c>
      <c r="C688" s="58"/>
      <c r="D688" s="58"/>
      <c r="E688" s="58"/>
      <c r="F688" s="58"/>
      <c r="G688" s="58"/>
    </row>
    <row r="689" spans="1:7" ht="25.5" x14ac:dyDescent="0.55000000000000004">
      <c r="A689" s="63" t="s">
        <v>2567</v>
      </c>
      <c r="B689" s="61">
        <v>2</v>
      </c>
      <c r="C689" s="58"/>
      <c r="D689" s="58"/>
      <c r="E689" s="58"/>
      <c r="F689" s="58"/>
      <c r="G689" s="58"/>
    </row>
    <row r="690" spans="1:7" ht="25.5" x14ac:dyDescent="0.55000000000000004">
      <c r="A690" s="63" t="s">
        <v>2054</v>
      </c>
      <c r="B690" s="61">
        <v>4</v>
      </c>
      <c r="C690" s="58"/>
      <c r="D690" s="58"/>
      <c r="E690" s="58"/>
      <c r="F690" s="58"/>
      <c r="G690" s="58"/>
    </row>
    <row r="691" spans="1:7" ht="25.5" x14ac:dyDescent="0.55000000000000004">
      <c r="A691" s="63" t="s">
        <v>2565</v>
      </c>
      <c r="B691" s="61">
        <v>3</v>
      </c>
      <c r="C691" s="58"/>
      <c r="D691" s="58"/>
      <c r="E691" s="58"/>
      <c r="F691" s="58"/>
      <c r="G691" s="58"/>
    </row>
    <row r="692" spans="1:7" ht="25.5" x14ac:dyDescent="0.55000000000000004">
      <c r="A692" s="63" t="s">
        <v>2215</v>
      </c>
      <c r="B692" s="61">
        <v>7</v>
      </c>
      <c r="C692" s="58"/>
      <c r="D692" s="58"/>
      <c r="E692" s="58"/>
      <c r="F692" s="58"/>
      <c r="G692" s="58"/>
    </row>
    <row r="693" spans="1:7" ht="25.5" x14ac:dyDescent="0.55000000000000004">
      <c r="A693" s="63" t="s">
        <v>2080</v>
      </c>
      <c r="B693" s="61">
        <v>4</v>
      </c>
      <c r="C693" s="58"/>
      <c r="D693" s="58"/>
      <c r="E693" s="58"/>
      <c r="F693" s="58"/>
      <c r="G693" s="58"/>
    </row>
    <row r="694" spans="1:7" ht="25.5" x14ac:dyDescent="0.55000000000000004">
      <c r="A694" s="63" t="s">
        <v>2015</v>
      </c>
      <c r="B694" s="61">
        <v>12</v>
      </c>
      <c r="C694" s="58"/>
      <c r="D694" s="58"/>
      <c r="E694" s="58"/>
      <c r="F694" s="58"/>
      <c r="G694" s="58"/>
    </row>
    <row r="695" spans="1:7" ht="25.5" x14ac:dyDescent="0.55000000000000004">
      <c r="A695" s="63" t="s">
        <v>1462</v>
      </c>
      <c r="B695" s="61">
        <v>6</v>
      </c>
      <c r="C695" s="58"/>
      <c r="D695" s="58"/>
      <c r="E695" s="58"/>
      <c r="F695" s="58"/>
      <c r="G695" s="58"/>
    </row>
    <row r="696" spans="1:7" ht="25.5" x14ac:dyDescent="0.55000000000000004">
      <c r="A696" s="63" t="s">
        <v>1728</v>
      </c>
      <c r="B696" s="61">
        <v>6</v>
      </c>
      <c r="C696" s="58"/>
      <c r="D696" s="58"/>
      <c r="E696" s="58"/>
      <c r="F696" s="58"/>
      <c r="G696" s="58"/>
    </row>
    <row r="697" spans="1:7" ht="25.5" x14ac:dyDescent="0.55000000000000004">
      <c r="A697" s="63" t="s">
        <v>949</v>
      </c>
      <c r="B697" s="61">
        <v>5</v>
      </c>
      <c r="C697" s="58"/>
      <c r="D697" s="58"/>
      <c r="E697" s="58"/>
      <c r="F697" s="58"/>
      <c r="G697" s="58"/>
    </row>
    <row r="698" spans="1:7" ht="25.5" x14ac:dyDescent="0.55000000000000004">
      <c r="A698" s="63" t="s">
        <v>563</v>
      </c>
      <c r="B698" s="61">
        <v>5</v>
      </c>
      <c r="C698" s="58"/>
      <c r="D698" s="58"/>
      <c r="E698" s="58"/>
      <c r="F698" s="58"/>
      <c r="G698" s="58"/>
    </row>
    <row r="699" spans="1:7" ht="25.5" x14ac:dyDescent="0.55000000000000004">
      <c r="A699" s="63" t="s">
        <v>1162</v>
      </c>
      <c r="B699" s="61">
        <v>6</v>
      </c>
      <c r="C699" s="58"/>
      <c r="D699" s="58"/>
      <c r="E699" s="58"/>
      <c r="F699" s="58"/>
      <c r="G699" s="58"/>
    </row>
    <row r="700" spans="1:7" ht="25.5" x14ac:dyDescent="0.55000000000000004">
      <c r="A700" s="63" t="s">
        <v>2187</v>
      </c>
      <c r="B700" s="61">
        <v>3</v>
      </c>
      <c r="C700" s="58"/>
      <c r="D700" s="58"/>
      <c r="E700" s="58"/>
      <c r="F700" s="58"/>
      <c r="G700" s="58"/>
    </row>
    <row r="701" spans="1:7" ht="25.5" x14ac:dyDescent="0.55000000000000004">
      <c r="A701" s="63" t="s">
        <v>758</v>
      </c>
      <c r="B701" s="61">
        <v>4</v>
      </c>
      <c r="C701" s="58"/>
      <c r="D701" s="58"/>
      <c r="E701" s="58"/>
      <c r="F701" s="58"/>
      <c r="G701" s="58"/>
    </row>
    <row r="702" spans="1:7" ht="25.5" x14ac:dyDescent="0.55000000000000004">
      <c r="A702" s="63" t="s">
        <v>420</v>
      </c>
      <c r="B702" s="61">
        <v>4</v>
      </c>
      <c r="C702" s="58"/>
      <c r="D702" s="58"/>
      <c r="E702" s="58"/>
      <c r="F702" s="58"/>
      <c r="G702" s="58"/>
    </row>
    <row r="703" spans="1:7" ht="25.5" x14ac:dyDescent="0.55000000000000004">
      <c r="A703" s="63" t="s">
        <v>1777</v>
      </c>
      <c r="B703" s="61">
        <v>8</v>
      </c>
      <c r="C703" s="58"/>
      <c r="D703" s="58"/>
      <c r="E703" s="58"/>
      <c r="F703" s="58"/>
      <c r="G703" s="58"/>
    </row>
    <row r="704" spans="1:7" ht="25.5" x14ac:dyDescent="0.55000000000000004">
      <c r="A704" s="63" t="s">
        <v>666</v>
      </c>
      <c r="B704" s="61">
        <v>8</v>
      </c>
      <c r="C704" s="58"/>
      <c r="D704" s="58"/>
      <c r="E704" s="58"/>
      <c r="F704" s="58"/>
      <c r="G704" s="58"/>
    </row>
    <row r="705" spans="1:7" ht="25.5" x14ac:dyDescent="0.55000000000000004">
      <c r="A705" s="63" t="s">
        <v>828</v>
      </c>
      <c r="B705" s="61">
        <v>6</v>
      </c>
      <c r="C705" s="58"/>
      <c r="D705" s="58"/>
      <c r="E705" s="58"/>
      <c r="F705" s="58"/>
      <c r="G705" s="58"/>
    </row>
    <row r="706" spans="1:7" ht="25.5" x14ac:dyDescent="0.55000000000000004">
      <c r="A706" s="63" t="s">
        <v>1136</v>
      </c>
      <c r="B706" s="61">
        <v>10</v>
      </c>
      <c r="C706" s="58"/>
      <c r="D706" s="58"/>
      <c r="E706" s="58"/>
      <c r="F706" s="58"/>
      <c r="G706" s="58"/>
    </row>
    <row r="707" spans="1:7" ht="25.5" x14ac:dyDescent="0.55000000000000004">
      <c r="A707" s="63" t="s">
        <v>121</v>
      </c>
      <c r="B707" s="61">
        <v>6</v>
      </c>
      <c r="C707" s="58"/>
      <c r="D707" s="58"/>
      <c r="E707" s="58"/>
      <c r="F707" s="58"/>
      <c r="G707" s="58"/>
    </row>
    <row r="708" spans="1:7" ht="25.5" x14ac:dyDescent="0.55000000000000004">
      <c r="A708" s="63" t="s">
        <v>1142</v>
      </c>
      <c r="B708" s="61">
        <v>11</v>
      </c>
      <c r="C708" s="58"/>
      <c r="D708" s="58"/>
      <c r="E708" s="58"/>
      <c r="F708" s="58"/>
      <c r="G708" s="58"/>
    </row>
    <row r="709" spans="1:7" ht="25.5" x14ac:dyDescent="0.55000000000000004">
      <c r="A709" s="63" t="s">
        <v>548</v>
      </c>
      <c r="B709" s="61">
        <v>8</v>
      </c>
      <c r="C709" s="58"/>
      <c r="D709" s="58"/>
      <c r="E709" s="58"/>
      <c r="F709" s="58"/>
      <c r="G709" s="58"/>
    </row>
    <row r="710" spans="1:7" ht="25.5" x14ac:dyDescent="0.55000000000000004">
      <c r="A710" s="63" t="s">
        <v>2127</v>
      </c>
      <c r="B710" s="61">
        <v>9</v>
      </c>
      <c r="C710" s="58"/>
      <c r="D710" s="58"/>
      <c r="E710" s="58"/>
      <c r="F710" s="58"/>
      <c r="G710" s="58"/>
    </row>
    <row r="711" spans="1:7" ht="25.5" x14ac:dyDescent="0.55000000000000004">
      <c r="A711" s="63" t="s">
        <v>1959</v>
      </c>
      <c r="B711" s="61">
        <v>8</v>
      </c>
      <c r="C711" s="58"/>
      <c r="D711" s="58"/>
      <c r="E711" s="58"/>
      <c r="F711" s="58"/>
      <c r="G711" s="58"/>
    </row>
    <row r="712" spans="1:7" ht="25.5" x14ac:dyDescent="0.55000000000000004">
      <c r="A712" s="63" t="s">
        <v>1030</v>
      </c>
      <c r="B712" s="61">
        <v>5</v>
      </c>
      <c r="C712" s="58"/>
      <c r="D712" s="58"/>
      <c r="E712" s="58"/>
      <c r="F712" s="58"/>
      <c r="G712" s="58"/>
    </row>
    <row r="713" spans="1:7" ht="25.5" x14ac:dyDescent="0.55000000000000004">
      <c r="A713" s="63" t="s">
        <v>1367</v>
      </c>
      <c r="B713" s="61">
        <v>13</v>
      </c>
      <c r="C713" s="58"/>
      <c r="D713" s="58"/>
      <c r="E713" s="58"/>
      <c r="F713" s="58"/>
      <c r="G713" s="58"/>
    </row>
    <row r="714" spans="1:7" ht="25.5" x14ac:dyDescent="0.55000000000000004">
      <c r="A714" s="63" t="s">
        <v>1218</v>
      </c>
      <c r="B714" s="61">
        <v>6</v>
      </c>
      <c r="C714" s="58"/>
      <c r="D714" s="58"/>
      <c r="E714" s="58"/>
      <c r="F714" s="58"/>
      <c r="G714" s="58"/>
    </row>
    <row r="715" spans="1:7" ht="25.5" x14ac:dyDescent="0.55000000000000004">
      <c r="A715" s="63" t="s">
        <v>88</v>
      </c>
      <c r="B715" s="61">
        <v>6</v>
      </c>
      <c r="C715" s="58"/>
      <c r="D715" s="58"/>
      <c r="E715" s="58"/>
      <c r="F715" s="58"/>
      <c r="G715" s="58"/>
    </row>
    <row r="716" spans="1:7" ht="25.5" x14ac:dyDescent="0.55000000000000004">
      <c r="A716" s="63" t="s">
        <v>511</v>
      </c>
      <c r="B716" s="61">
        <v>7</v>
      </c>
      <c r="C716" s="58"/>
      <c r="D716" s="58"/>
      <c r="E716" s="58"/>
      <c r="F716" s="58"/>
      <c r="G716" s="58"/>
    </row>
    <row r="717" spans="1:7" ht="25.5" x14ac:dyDescent="0.55000000000000004">
      <c r="A717" s="63" t="s">
        <v>222</v>
      </c>
      <c r="B717" s="61">
        <v>10</v>
      </c>
      <c r="C717" s="58"/>
      <c r="D717" s="58"/>
      <c r="E717" s="58"/>
      <c r="F717" s="58"/>
      <c r="G717" s="58"/>
    </row>
    <row r="718" spans="1:7" ht="25.5" x14ac:dyDescent="0.55000000000000004">
      <c r="A718" s="63" t="s">
        <v>2226</v>
      </c>
      <c r="B718" s="61">
        <v>7</v>
      </c>
      <c r="C718" s="58"/>
      <c r="D718" s="58"/>
      <c r="E718" s="58"/>
      <c r="F718" s="58"/>
      <c r="G718" s="58"/>
    </row>
    <row r="719" spans="1:7" ht="25.5" x14ac:dyDescent="0.55000000000000004">
      <c r="A719" s="63" t="s">
        <v>608</v>
      </c>
      <c r="B719" s="61">
        <v>6</v>
      </c>
      <c r="C719" s="58"/>
      <c r="D719" s="58"/>
      <c r="E719" s="58"/>
      <c r="F719" s="58"/>
      <c r="G719" s="58"/>
    </row>
    <row r="720" spans="1:7" ht="25.5" x14ac:dyDescent="0.55000000000000004">
      <c r="A720" s="63" t="s">
        <v>744</v>
      </c>
      <c r="B720" s="61">
        <v>8</v>
      </c>
      <c r="C720" s="58"/>
      <c r="D720" s="58"/>
      <c r="E720" s="58"/>
      <c r="F720" s="58"/>
      <c r="G720" s="58"/>
    </row>
    <row r="721" spans="1:7" ht="26" thickBot="1" x14ac:dyDescent="0.6">
      <c r="A721" s="62" t="s">
        <v>1029</v>
      </c>
      <c r="B721" s="61">
        <v>14</v>
      </c>
      <c r="C721" s="58"/>
      <c r="D721" s="58"/>
      <c r="E721" s="58"/>
      <c r="F721" s="58"/>
      <c r="G721" s="58"/>
    </row>
    <row r="722" spans="1:7" ht="25.5" x14ac:dyDescent="0.55000000000000004">
      <c r="A722" s="64" t="s">
        <v>852</v>
      </c>
      <c r="B722" s="61">
        <v>8</v>
      </c>
      <c r="C722" s="58"/>
      <c r="D722" s="58"/>
      <c r="E722" s="58"/>
      <c r="F722" s="58"/>
      <c r="G722" s="58"/>
    </row>
    <row r="723" spans="1:7" ht="25.5" x14ac:dyDescent="0.55000000000000004">
      <c r="A723" s="63" t="s">
        <v>368</v>
      </c>
      <c r="B723" s="61">
        <v>10</v>
      </c>
      <c r="C723" s="58"/>
      <c r="D723" s="58"/>
      <c r="E723" s="58"/>
      <c r="F723" s="58"/>
      <c r="G723" s="58"/>
    </row>
    <row r="724" spans="1:7" ht="25.5" x14ac:dyDescent="0.55000000000000004">
      <c r="A724" s="63" t="s">
        <v>2488</v>
      </c>
      <c r="B724" s="61">
        <v>5</v>
      </c>
      <c r="C724" s="58"/>
      <c r="D724" s="58"/>
      <c r="E724" s="58"/>
      <c r="F724" s="58"/>
      <c r="G724" s="58"/>
    </row>
    <row r="725" spans="1:7" ht="25.5" x14ac:dyDescent="0.55000000000000004">
      <c r="A725" s="63" t="s">
        <v>697</v>
      </c>
      <c r="B725" s="61">
        <v>7</v>
      </c>
      <c r="C725" s="58"/>
      <c r="D725" s="58"/>
      <c r="E725" s="58"/>
      <c r="F725" s="58"/>
      <c r="G725" s="58"/>
    </row>
    <row r="726" spans="1:7" ht="25.5" x14ac:dyDescent="0.55000000000000004">
      <c r="A726" s="63" t="s">
        <v>2487</v>
      </c>
      <c r="B726" s="61">
        <v>5</v>
      </c>
      <c r="C726" s="58"/>
      <c r="D726" s="58"/>
      <c r="E726" s="58"/>
      <c r="F726" s="58"/>
      <c r="G726" s="58"/>
    </row>
    <row r="727" spans="1:7" ht="25.5" x14ac:dyDescent="0.55000000000000004">
      <c r="A727" s="63" t="s">
        <v>168</v>
      </c>
      <c r="B727" s="61">
        <v>5</v>
      </c>
      <c r="C727" s="58"/>
      <c r="D727" s="58"/>
      <c r="E727" s="58"/>
      <c r="F727" s="58"/>
      <c r="G727" s="58"/>
    </row>
    <row r="728" spans="1:7" ht="25.5" x14ac:dyDescent="0.55000000000000004">
      <c r="A728" s="63" t="s">
        <v>888</v>
      </c>
      <c r="B728" s="61">
        <v>6</v>
      </c>
      <c r="C728" s="58"/>
      <c r="D728" s="58"/>
      <c r="E728" s="58"/>
      <c r="F728" s="58"/>
      <c r="G728" s="58"/>
    </row>
    <row r="729" spans="1:7" ht="25.5" x14ac:dyDescent="0.55000000000000004">
      <c r="A729" s="63" t="s">
        <v>1533</v>
      </c>
      <c r="B729" s="61">
        <v>8</v>
      </c>
      <c r="C729" s="58"/>
      <c r="D729" s="58"/>
      <c r="E729" s="58"/>
      <c r="F729" s="58"/>
      <c r="G729" s="58"/>
    </row>
    <row r="730" spans="1:7" ht="25.5" x14ac:dyDescent="0.55000000000000004">
      <c r="A730" s="63" t="s">
        <v>21</v>
      </c>
      <c r="B730" s="61">
        <v>5</v>
      </c>
      <c r="C730" s="58"/>
      <c r="D730" s="58"/>
      <c r="E730" s="58"/>
      <c r="F730" s="58"/>
      <c r="G730" s="58"/>
    </row>
    <row r="731" spans="1:7" ht="25.5" x14ac:dyDescent="0.55000000000000004">
      <c r="A731" s="63" t="s">
        <v>1409</v>
      </c>
      <c r="B731" s="61">
        <v>8</v>
      </c>
      <c r="C731" s="58"/>
      <c r="D731" s="58"/>
      <c r="E731" s="58"/>
      <c r="F731" s="58"/>
      <c r="G731" s="58"/>
    </row>
    <row r="732" spans="1:7" ht="25.5" x14ac:dyDescent="0.55000000000000004">
      <c r="A732" s="63" t="s">
        <v>96</v>
      </c>
      <c r="B732" s="61">
        <v>12</v>
      </c>
      <c r="C732" s="58"/>
      <c r="D732" s="58"/>
      <c r="E732" s="58"/>
      <c r="F732" s="58"/>
      <c r="G732" s="58"/>
    </row>
    <row r="733" spans="1:7" ht="25.5" x14ac:dyDescent="0.55000000000000004">
      <c r="A733" s="63" t="s">
        <v>765</v>
      </c>
      <c r="B733" s="61">
        <v>12</v>
      </c>
      <c r="C733" s="58"/>
      <c r="D733" s="58"/>
      <c r="E733" s="58"/>
      <c r="F733" s="58"/>
      <c r="G733" s="58"/>
    </row>
    <row r="734" spans="1:7" ht="25.5" x14ac:dyDescent="0.55000000000000004">
      <c r="A734" s="63" t="s">
        <v>2376</v>
      </c>
      <c r="B734" s="61">
        <v>2</v>
      </c>
      <c r="C734" s="58"/>
      <c r="D734" s="58"/>
      <c r="E734" s="58"/>
      <c r="F734" s="58"/>
      <c r="G734" s="58"/>
    </row>
    <row r="735" spans="1:7" ht="25.5" x14ac:dyDescent="0.55000000000000004">
      <c r="A735" s="63" t="s">
        <v>2075</v>
      </c>
      <c r="B735" s="61">
        <v>10</v>
      </c>
      <c r="C735" s="58"/>
      <c r="D735" s="58"/>
      <c r="E735" s="58"/>
      <c r="F735" s="58"/>
      <c r="G735" s="58"/>
    </row>
    <row r="736" spans="1:7" ht="25.5" x14ac:dyDescent="0.55000000000000004">
      <c r="A736" s="63" t="s">
        <v>330</v>
      </c>
      <c r="B736" s="61">
        <v>9</v>
      </c>
      <c r="C736" s="58"/>
      <c r="D736" s="58"/>
      <c r="E736" s="58"/>
      <c r="F736" s="58"/>
      <c r="G736" s="58"/>
    </row>
    <row r="737" spans="1:7" ht="25.5" x14ac:dyDescent="0.55000000000000004">
      <c r="A737" s="63" t="s">
        <v>1509</v>
      </c>
      <c r="B737" s="61">
        <v>11</v>
      </c>
      <c r="C737" s="58"/>
      <c r="D737" s="58"/>
      <c r="E737" s="58"/>
      <c r="F737" s="58"/>
      <c r="G737" s="58"/>
    </row>
    <row r="738" spans="1:7" ht="25.5" x14ac:dyDescent="0.55000000000000004">
      <c r="A738" s="63" t="s">
        <v>2022</v>
      </c>
      <c r="B738" s="61">
        <v>7</v>
      </c>
      <c r="C738" s="58"/>
      <c r="D738" s="58"/>
      <c r="E738" s="58"/>
      <c r="F738" s="58"/>
      <c r="G738" s="58"/>
    </row>
    <row r="739" spans="1:7" ht="25.5" x14ac:dyDescent="0.55000000000000004">
      <c r="A739" s="63" t="s">
        <v>2269</v>
      </c>
      <c r="B739" s="61">
        <v>4</v>
      </c>
      <c r="C739" s="58"/>
      <c r="D739" s="58"/>
      <c r="E739" s="58"/>
      <c r="F739" s="58"/>
      <c r="G739" s="58"/>
    </row>
    <row r="740" spans="1:7" ht="25.5" x14ac:dyDescent="0.55000000000000004">
      <c r="A740" s="63" t="s">
        <v>311</v>
      </c>
      <c r="B740" s="61">
        <v>8</v>
      </c>
      <c r="C740" s="58"/>
      <c r="D740" s="58"/>
      <c r="E740" s="58"/>
      <c r="F740" s="58"/>
      <c r="G740" s="58"/>
    </row>
    <row r="741" spans="1:7" ht="25.5" x14ac:dyDescent="0.55000000000000004">
      <c r="A741" s="63" t="s">
        <v>1210</v>
      </c>
      <c r="B741" s="61">
        <v>4</v>
      </c>
      <c r="C741" s="58"/>
      <c r="D741" s="58"/>
      <c r="E741" s="58"/>
      <c r="F741" s="58"/>
      <c r="G741" s="58"/>
    </row>
    <row r="742" spans="1:7" ht="25.5" x14ac:dyDescent="0.55000000000000004">
      <c r="A742" s="63" t="s">
        <v>1649</v>
      </c>
      <c r="B742" s="61">
        <v>7</v>
      </c>
      <c r="C742" s="58"/>
      <c r="D742" s="58"/>
      <c r="E742" s="58"/>
      <c r="F742" s="58"/>
      <c r="G742" s="58"/>
    </row>
    <row r="743" spans="1:7" ht="25.5" x14ac:dyDescent="0.55000000000000004">
      <c r="A743" s="63" t="s">
        <v>263</v>
      </c>
      <c r="B743" s="61">
        <v>7</v>
      </c>
      <c r="C743" s="58"/>
      <c r="D743" s="58"/>
      <c r="E743" s="58"/>
      <c r="F743" s="58"/>
      <c r="G743" s="58"/>
    </row>
    <row r="744" spans="1:7" ht="25.5" x14ac:dyDescent="0.55000000000000004">
      <c r="A744" s="63" t="s">
        <v>2228</v>
      </c>
      <c r="B744" s="61">
        <v>5</v>
      </c>
      <c r="C744" s="58"/>
      <c r="D744" s="58"/>
      <c r="E744" s="58"/>
      <c r="F744" s="58"/>
      <c r="G744" s="58"/>
    </row>
    <row r="745" spans="1:7" ht="25.5" x14ac:dyDescent="0.55000000000000004">
      <c r="A745" s="63" t="s">
        <v>855</v>
      </c>
      <c r="B745" s="61">
        <v>3</v>
      </c>
      <c r="C745" s="58"/>
      <c r="D745" s="58"/>
      <c r="E745" s="58"/>
      <c r="F745" s="58"/>
      <c r="G745" s="58"/>
    </row>
    <row r="746" spans="1:7" ht="25.5" x14ac:dyDescent="0.55000000000000004">
      <c r="A746" s="63" t="s">
        <v>1187</v>
      </c>
      <c r="B746" s="61">
        <v>3</v>
      </c>
      <c r="C746" s="58"/>
      <c r="D746" s="58"/>
      <c r="E746" s="58"/>
      <c r="F746" s="58"/>
      <c r="G746" s="58"/>
    </row>
    <row r="747" spans="1:7" ht="25.5" x14ac:dyDescent="0.55000000000000004">
      <c r="A747" s="63" t="s">
        <v>41</v>
      </c>
      <c r="B747" s="61">
        <v>9</v>
      </c>
      <c r="C747" s="58"/>
      <c r="D747" s="58"/>
      <c r="E747" s="58"/>
      <c r="F747" s="58"/>
      <c r="G747" s="58"/>
    </row>
    <row r="748" spans="1:7" ht="25.5" x14ac:dyDescent="0.55000000000000004">
      <c r="A748" s="63" t="s">
        <v>553</v>
      </c>
      <c r="B748" s="61">
        <v>3</v>
      </c>
      <c r="C748" s="58"/>
      <c r="D748" s="58"/>
      <c r="E748" s="58"/>
      <c r="F748" s="58"/>
      <c r="G748" s="58"/>
    </row>
    <row r="749" spans="1:7" ht="25.5" x14ac:dyDescent="0.55000000000000004">
      <c r="A749" s="63" t="s">
        <v>2036</v>
      </c>
      <c r="B749" s="61">
        <v>8</v>
      </c>
      <c r="C749" s="58"/>
      <c r="D749" s="58"/>
      <c r="E749" s="58"/>
      <c r="F749" s="58"/>
      <c r="G749" s="58"/>
    </row>
    <row r="750" spans="1:7" ht="25.5" x14ac:dyDescent="0.55000000000000004">
      <c r="A750" s="63" t="s">
        <v>943</v>
      </c>
      <c r="B750" s="61">
        <v>4</v>
      </c>
      <c r="C750" s="58"/>
      <c r="D750" s="58"/>
      <c r="E750" s="58"/>
      <c r="F750" s="58"/>
      <c r="G750" s="58"/>
    </row>
    <row r="751" spans="1:7" ht="25.5" x14ac:dyDescent="0.55000000000000004">
      <c r="A751" s="63" t="s">
        <v>2493</v>
      </c>
      <c r="B751" s="61">
        <v>7</v>
      </c>
      <c r="C751" s="58"/>
      <c r="D751" s="58"/>
      <c r="E751" s="58"/>
      <c r="F751" s="58"/>
      <c r="G751" s="58"/>
    </row>
    <row r="752" spans="1:7" ht="25.5" x14ac:dyDescent="0.55000000000000004">
      <c r="A752" s="63" t="s">
        <v>132</v>
      </c>
      <c r="B752" s="61">
        <v>3</v>
      </c>
      <c r="C752" s="58"/>
      <c r="D752" s="58"/>
      <c r="E752" s="58"/>
      <c r="F752" s="58"/>
      <c r="G752" s="58"/>
    </row>
    <row r="753" spans="1:7" ht="25.5" x14ac:dyDescent="0.55000000000000004">
      <c r="A753" s="63" t="s">
        <v>2345</v>
      </c>
      <c r="B753" s="61">
        <v>3</v>
      </c>
      <c r="C753" s="58"/>
      <c r="D753" s="58"/>
      <c r="E753" s="58"/>
      <c r="F753" s="58"/>
      <c r="G753" s="58"/>
    </row>
    <row r="754" spans="1:7" ht="25.5" x14ac:dyDescent="0.55000000000000004">
      <c r="A754" s="63" t="s">
        <v>745</v>
      </c>
      <c r="B754" s="61">
        <v>11</v>
      </c>
      <c r="C754" s="58"/>
      <c r="D754" s="58"/>
      <c r="E754" s="58"/>
      <c r="F754" s="58"/>
      <c r="G754" s="58"/>
    </row>
    <row r="755" spans="1:7" ht="25.5" x14ac:dyDescent="0.55000000000000004">
      <c r="A755" s="63" t="s">
        <v>276</v>
      </c>
      <c r="B755" s="61">
        <v>3</v>
      </c>
      <c r="C755" s="58"/>
      <c r="D755" s="58"/>
      <c r="E755" s="58"/>
      <c r="F755" s="58"/>
      <c r="G755" s="58"/>
    </row>
    <row r="756" spans="1:7" ht="25.5" x14ac:dyDescent="0.55000000000000004">
      <c r="A756" s="63" t="s">
        <v>2702</v>
      </c>
      <c r="B756" s="61">
        <v>2</v>
      </c>
      <c r="C756" s="58"/>
      <c r="D756" s="58"/>
      <c r="E756" s="58"/>
      <c r="F756" s="58"/>
      <c r="G756" s="58"/>
    </row>
    <row r="757" spans="1:7" ht="25.5" x14ac:dyDescent="0.55000000000000004">
      <c r="A757" s="63" t="s">
        <v>2511</v>
      </c>
      <c r="B757" s="61">
        <v>4</v>
      </c>
      <c r="C757" s="58"/>
      <c r="D757" s="58"/>
      <c r="E757" s="58"/>
      <c r="F757" s="58"/>
      <c r="G757" s="58"/>
    </row>
    <row r="758" spans="1:7" ht="25.5" x14ac:dyDescent="0.55000000000000004">
      <c r="A758" s="63" t="s">
        <v>1597</v>
      </c>
      <c r="B758" s="61">
        <v>9</v>
      </c>
      <c r="C758" s="58"/>
      <c r="D758" s="58"/>
      <c r="E758" s="58"/>
      <c r="F758" s="58"/>
      <c r="G758" s="58"/>
    </row>
    <row r="759" spans="1:7" ht="25.5" x14ac:dyDescent="0.55000000000000004">
      <c r="A759" s="63" t="s">
        <v>2041</v>
      </c>
      <c r="B759" s="61">
        <v>8</v>
      </c>
      <c r="C759" s="58"/>
      <c r="D759" s="58"/>
      <c r="E759" s="58"/>
      <c r="F759" s="58"/>
      <c r="G759" s="58"/>
    </row>
    <row r="760" spans="1:7" ht="25.5" x14ac:dyDescent="0.55000000000000004">
      <c r="A760" s="63" t="s">
        <v>2068</v>
      </c>
      <c r="B760" s="61">
        <v>6</v>
      </c>
      <c r="C760" s="58"/>
      <c r="D760" s="58"/>
      <c r="E760" s="58"/>
      <c r="F760" s="58"/>
      <c r="G760" s="58"/>
    </row>
    <row r="761" spans="1:7" ht="25.5" x14ac:dyDescent="0.55000000000000004">
      <c r="A761" s="63" t="s">
        <v>2045</v>
      </c>
      <c r="B761" s="61">
        <v>5</v>
      </c>
      <c r="C761" s="58"/>
      <c r="D761" s="58"/>
      <c r="E761" s="58"/>
      <c r="F761" s="58"/>
      <c r="G761" s="58"/>
    </row>
    <row r="762" spans="1:7" ht="25.5" x14ac:dyDescent="0.55000000000000004">
      <c r="A762" s="63" t="s">
        <v>918</v>
      </c>
      <c r="B762" s="61">
        <v>6</v>
      </c>
      <c r="C762" s="58"/>
      <c r="D762" s="58"/>
      <c r="E762" s="58"/>
      <c r="F762" s="58"/>
      <c r="G762" s="58"/>
    </row>
    <row r="763" spans="1:7" ht="25.5" x14ac:dyDescent="0.55000000000000004">
      <c r="A763" s="63" t="s">
        <v>294</v>
      </c>
      <c r="B763" s="61">
        <v>9</v>
      </c>
      <c r="C763" s="58"/>
      <c r="D763" s="58"/>
      <c r="E763" s="58"/>
      <c r="F763" s="58"/>
      <c r="G763" s="58"/>
    </row>
    <row r="764" spans="1:7" ht="25.5" x14ac:dyDescent="0.55000000000000004">
      <c r="A764" s="63" t="s">
        <v>726</v>
      </c>
      <c r="B764" s="61">
        <v>7</v>
      </c>
      <c r="C764" s="58"/>
      <c r="D764" s="58"/>
      <c r="E764" s="58"/>
      <c r="F764" s="58"/>
      <c r="G764" s="58"/>
    </row>
    <row r="765" spans="1:7" ht="25.5" x14ac:dyDescent="0.55000000000000004">
      <c r="A765" s="63" t="s">
        <v>36</v>
      </c>
      <c r="B765" s="61">
        <v>8</v>
      </c>
      <c r="C765" s="58"/>
      <c r="D765" s="58"/>
      <c r="E765" s="58"/>
      <c r="F765" s="58"/>
      <c r="G765" s="58"/>
    </row>
    <row r="766" spans="1:7" ht="25.5" x14ac:dyDescent="0.55000000000000004">
      <c r="A766" s="63" t="s">
        <v>2438</v>
      </c>
      <c r="B766" s="61">
        <v>3</v>
      </c>
      <c r="C766" s="58"/>
      <c r="D766" s="58"/>
      <c r="E766" s="58"/>
      <c r="F766" s="58"/>
      <c r="G766" s="58"/>
    </row>
    <row r="767" spans="1:7" ht="25.5" x14ac:dyDescent="0.55000000000000004">
      <c r="A767" s="63" t="s">
        <v>1839</v>
      </c>
      <c r="B767" s="61">
        <v>6</v>
      </c>
      <c r="C767" s="58"/>
      <c r="D767" s="58"/>
      <c r="E767" s="58"/>
      <c r="F767" s="58"/>
      <c r="G767" s="58"/>
    </row>
    <row r="768" spans="1:7" ht="25.5" x14ac:dyDescent="0.55000000000000004">
      <c r="A768" s="63" t="s">
        <v>1425</v>
      </c>
      <c r="B768" s="61">
        <v>7</v>
      </c>
      <c r="C768" s="58"/>
      <c r="D768" s="58"/>
      <c r="E768" s="58"/>
      <c r="F768" s="58"/>
      <c r="G768" s="58"/>
    </row>
    <row r="769" spans="1:7" ht="25.5" x14ac:dyDescent="0.55000000000000004">
      <c r="A769" s="63" t="s">
        <v>699</v>
      </c>
      <c r="B769" s="61">
        <v>10</v>
      </c>
      <c r="C769" s="58"/>
      <c r="D769" s="58"/>
      <c r="E769" s="58"/>
      <c r="F769" s="58"/>
      <c r="G769" s="58"/>
    </row>
    <row r="770" spans="1:7" ht="25.5" x14ac:dyDescent="0.55000000000000004">
      <c r="A770" s="63" t="s">
        <v>1454</v>
      </c>
      <c r="B770" s="61">
        <v>4</v>
      </c>
      <c r="C770" s="58"/>
      <c r="D770" s="58"/>
      <c r="E770" s="58"/>
      <c r="F770" s="58"/>
      <c r="G770" s="58"/>
    </row>
    <row r="771" spans="1:7" ht="26" thickBot="1" x14ac:dyDescent="0.6">
      <c r="A771" s="62" t="s">
        <v>2695</v>
      </c>
      <c r="B771" s="61">
        <v>1</v>
      </c>
      <c r="C771" s="58"/>
      <c r="D771" s="58"/>
      <c r="E771" s="58"/>
      <c r="F771" s="58"/>
      <c r="G771" s="58"/>
    </row>
    <row r="772" spans="1:7" ht="25.5" x14ac:dyDescent="0.55000000000000004">
      <c r="A772" s="64" t="s">
        <v>2182</v>
      </c>
      <c r="B772" s="61">
        <v>11</v>
      </c>
      <c r="C772" s="58"/>
      <c r="D772" s="58"/>
      <c r="E772" s="58"/>
      <c r="F772" s="58"/>
      <c r="G772" s="58"/>
    </row>
    <row r="773" spans="1:7" ht="25.5" x14ac:dyDescent="0.55000000000000004">
      <c r="A773" s="63" t="s">
        <v>1692</v>
      </c>
      <c r="B773" s="61">
        <v>6</v>
      </c>
      <c r="C773" s="58"/>
      <c r="D773" s="58"/>
      <c r="E773" s="58"/>
      <c r="F773" s="58"/>
      <c r="G773" s="58"/>
    </row>
    <row r="774" spans="1:7" ht="25.5" x14ac:dyDescent="0.55000000000000004">
      <c r="A774" s="63" t="s">
        <v>1876</v>
      </c>
      <c r="B774" s="61">
        <v>9</v>
      </c>
      <c r="C774" s="58"/>
      <c r="D774" s="58"/>
      <c r="E774" s="58"/>
      <c r="F774" s="58"/>
      <c r="G774" s="58"/>
    </row>
    <row r="775" spans="1:7" ht="25.5" x14ac:dyDescent="0.55000000000000004">
      <c r="A775" s="63" t="s">
        <v>194</v>
      </c>
      <c r="B775" s="61">
        <v>7</v>
      </c>
      <c r="C775" s="58"/>
      <c r="D775" s="58"/>
      <c r="E775" s="58"/>
      <c r="F775" s="58"/>
      <c r="G775" s="58"/>
    </row>
    <row r="776" spans="1:7" ht="25.5" x14ac:dyDescent="0.55000000000000004">
      <c r="A776" s="63" t="s">
        <v>919</v>
      </c>
      <c r="B776" s="61">
        <v>14</v>
      </c>
      <c r="C776" s="58"/>
      <c r="D776" s="58"/>
      <c r="E776" s="58"/>
      <c r="F776" s="58"/>
      <c r="G776" s="58"/>
    </row>
    <row r="777" spans="1:7" ht="25.5" x14ac:dyDescent="0.55000000000000004">
      <c r="A777" s="63" t="s">
        <v>71</v>
      </c>
      <c r="B777" s="61">
        <v>9</v>
      </c>
      <c r="C777" s="58"/>
      <c r="D777" s="58"/>
      <c r="E777" s="58"/>
      <c r="F777" s="58"/>
      <c r="G777" s="58"/>
    </row>
    <row r="778" spans="1:7" ht="25.5" x14ac:dyDescent="0.55000000000000004">
      <c r="A778" s="63" t="s">
        <v>1261</v>
      </c>
      <c r="B778" s="61">
        <v>2</v>
      </c>
      <c r="C778" s="58"/>
      <c r="D778" s="58"/>
      <c r="E778" s="58"/>
      <c r="F778" s="58"/>
      <c r="G778" s="58"/>
    </row>
    <row r="779" spans="1:7" ht="25.5" x14ac:dyDescent="0.55000000000000004">
      <c r="A779" s="63" t="s">
        <v>1691</v>
      </c>
      <c r="B779" s="61">
        <v>5</v>
      </c>
      <c r="C779" s="58"/>
      <c r="D779" s="58"/>
      <c r="E779" s="58"/>
      <c r="F779" s="58"/>
      <c r="G779" s="58"/>
    </row>
    <row r="780" spans="1:7" ht="25.5" x14ac:dyDescent="0.55000000000000004">
      <c r="A780" s="63" t="s">
        <v>274</v>
      </c>
      <c r="B780" s="61">
        <v>8</v>
      </c>
      <c r="C780" s="58"/>
      <c r="D780" s="58"/>
      <c r="E780" s="58"/>
      <c r="F780" s="58"/>
      <c r="G780" s="58"/>
    </row>
    <row r="781" spans="1:7" ht="25.5" x14ac:dyDescent="0.55000000000000004">
      <c r="A781" s="63" t="s">
        <v>594</v>
      </c>
      <c r="B781" s="61">
        <v>7</v>
      </c>
      <c r="C781" s="58"/>
      <c r="D781" s="58"/>
      <c r="E781" s="58"/>
      <c r="F781" s="58"/>
      <c r="G781" s="58"/>
    </row>
    <row r="782" spans="1:7" ht="25.5" x14ac:dyDescent="0.55000000000000004">
      <c r="A782" s="63" t="s">
        <v>430</v>
      </c>
      <c r="B782" s="61">
        <v>11</v>
      </c>
      <c r="C782" s="58"/>
      <c r="D782" s="58"/>
      <c r="E782" s="58"/>
      <c r="F782" s="58"/>
      <c r="G782" s="58"/>
    </row>
    <row r="783" spans="1:7" ht="25.5" x14ac:dyDescent="0.55000000000000004">
      <c r="A783" s="63" t="s">
        <v>2029</v>
      </c>
      <c r="B783" s="61">
        <v>8</v>
      </c>
      <c r="C783" s="58"/>
      <c r="D783" s="58"/>
      <c r="E783" s="58"/>
      <c r="F783" s="58"/>
      <c r="G783" s="58"/>
    </row>
    <row r="784" spans="1:7" ht="25.5" x14ac:dyDescent="0.55000000000000004">
      <c r="A784" s="63" t="s">
        <v>1819</v>
      </c>
      <c r="B784" s="61">
        <v>8</v>
      </c>
      <c r="C784" s="58"/>
      <c r="D784" s="58"/>
      <c r="E784" s="58"/>
      <c r="F784" s="58"/>
      <c r="G784" s="58"/>
    </row>
    <row r="785" spans="1:7" ht="25.5" x14ac:dyDescent="0.55000000000000004">
      <c r="A785" s="63" t="s">
        <v>2159</v>
      </c>
      <c r="B785" s="61">
        <v>6</v>
      </c>
      <c r="C785" s="58"/>
      <c r="D785" s="58"/>
      <c r="E785" s="58"/>
      <c r="F785" s="58"/>
      <c r="G785" s="58"/>
    </row>
    <row r="786" spans="1:7" ht="25.5" x14ac:dyDescent="0.55000000000000004">
      <c r="A786" s="63" t="s">
        <v>265</v>
      </c>
      <c r="B786" s="61">
        <v>9</v>
      </c>
      <c r="C786" s="58"/>
      <c r="D786" s="58"/>
      <c r="E786" s="58"/>
      <c r="F786" s="58"/>
      <c r="G786" s="58"/>
    </row>
    <row r="787" spans="1:7" ht="25.5" x14ac:dyDescent="0.55000000000000004">
      <c r="A787" s="63" t="s">
        <v>1575</v>
      </c>
      <c r="B787" s="61">
        <v>7</v>
      </c>
      <c r="C787" s="58"/>
      <c r="D787" s="58"/>
      <c r="E787" s="58"/>
      <c r="F787" s="58"/>
      <c r="G787" s="58"/>
    </row>
    <row r="788" spans="1:7" ht="25.5" x14ac:dyDescent="0.55000000000000004">
      <c r="A788" s="63" t="s">
        <v>416</v>
      </c>
      <c r="B788" s="61">
        <v>7</v>
      </c>
      <c r="C788" s="58"/>
      <c r="D788" s="58"/>
      <c r="E788" s="58"/>
      <c r="F788" s="58"/>
      <c r="G788" s="58"/>
    </row>
    <row r="789" spans="1:7" ht="25.5" x14ac:dyDescent="0.55000000000000004">
      <c r="A789" s="63" t="s">
        <v>1256</v>
      </c>
      <c r="B789" s="61">
        <v>7</v>
      </c>
      <c r="C789" s="58"/>
      <c r="D789" s="58"/>
      <c r="E789" s="58"/>
      <c r="F789" s="58"/>
      <c r="G789" s="58"/>
    </row>
    <row r="790" spans="1:7" ht="25.5" x14ac:dyDescent="0.55000000000000004">
      <c r="A790" s="63" t="s">
        <v>2596</v>
      </c>
      <c r="B790" s="61">
        <v>5</v>
      </c>
      <c r="C790" s="58"/>
      <c r="D790" s="58"/>
      <c r="E790" s="58"/>
      <c r="F790" s="58"/>
      <c r="G790" s="58"/>
    </row>
    <row r="791" spans="1:7" ht="25.5" x14ac:dyDescent="0.55000000000000004">
      <c r="A791" s="63" t="s">
        <v>991</v>
      </c>
      <c r="B791" s="61">
        <v>9</v>
      </c>
      <c r="C791" s="58"/>
      <c r="D791" s="58"/>
      <c r="E791" s="58"/>
      <c r="F791" s="58"/>
      <c r="G791" s="58"/>
    </row>
    <row r="792" spans="1:7" ht="25.5" x14ac:dyDescent="0.55000000000000004">
      <c r="A792" s="63" t="s">
        <v>187</v>
      </c>
      <c r="B792" s="61">
        <v>10</v>
      </c>
      <c r="C792" s="58"/>
      <c r="D792" s="58"/>
      <c r="E792" s="58"/>
      <c r="F792" s="58"/>
      <c r="G792" s="58"/>
    </row>
    <row r="793" spans="1:7" ht="25.5" x14ac:dyDescent="0.55000000000000004">
      <c r="A793" s="63" t="s">
        <v>1066</v>
      </c>
      <c r="B793" s="61">
        <v>10</v>
      </c>
      <c r="C793" s="58"/>
      <c r="D793" s="58"/>
      <c r="E793" s="58"/>
      <c r="F793" s="58"/>
      <c r="G793" s="58"/>
    </row>
    <row r="794" spans="1:7" ht="25.5" x14ac:dyDescent="0.55000000000000004">
      <c r="A794" s="63" t="s">
        <v>1480</v>
      </c>
      <c r="B794" s="61">
        <v>14</v>
      </c>
      <c r="C794" s="58"/>
      <c r="D794" s="58"/>
      <c r="E794" s="58"/>
      <c r="F794" s="58"/>
      <c r="G794" s="58"/>
    </row>
    <row r="795" spans="1:7" ht="25.5" x14ac:dyDescent="0.55000000000000004">
      <c r="A795" s="63" t="s">
        <v>1091</v>
      </c>
      <c r="B795" s="61">
        <v>7</v>
      </c>
      <c r="C795" s="58"/>
      <c r="D795" s="58"/>
      <c r="E795" s="58"/>
      <c r="F795" s="58"/>
      <c r="G795" s="58"/>
    </row>
    <row r="796" spans="1:7" ht="25.5" x14ac:dyDescent="0.55000000000000004">
      <c r="A796" s="63" t="s">
        <v>1917</v>
      </c>
      <c r="B796" s="61">
        <v>5</v>
      </c>
      <c r="C796" s="58"/>
      <c r="D796" s="58"/>
      <c r="E796" s="58"/>
      <c r="F796" s="58"/>
      <c r="G796" s="58"/>
    </row>
    <row r="797" spans="1:7" ht="25.5" x14ac:dyDescent="0.55000000000000004">
      <c r="A797" s="63" t="s">
        <v>908</v>
      </c>
      <c r="B797" s="61">
        <v>10</v>
      </c>
      <c r="C797" s="58"/>
      <c r="D797" s="58"/>
      <c r="E797" s="58"/>
      <c r="F797" s="58"/>
      <c r="G797" s="58"/>
    </row>
    <row r="798" spans="1:7" ht="25.5" x14ac:dyDescent="0.55000000000000004">
      <c r="A798" s="63" t="s">
        <v>1374</v>
      </c>
      <c r="B798" s="61">
        <v>6</v>
      </c>
      <c r="C798" s="58"/>
      <c r="D798" s="58"/>
      <c r="E798" s="58"/>
      <c r="F798" s="58"/>
      <c r="G798" s="58"/>
    </row>
    <row r="799" spans="1:7" ht="25.5" x14ac:dyDescent="0.55000000000000004">
      <c r="A799" s="63" t="s">
        <v>751</v>
      </c>
      <c r="B799" s="61">
        <v>6</v>
      </c>
      <c r="C799" s="58"/>
      <c r="D799" s="58"/>
      <c r="E799" s="58"/>
      <c r="F799" s="58"/>
      <c r="G799" s="58"/>
    </row>
    <row r="800" spans="1:7" ht="25.5" x14ac:dyDescent="0.55000000000000004">
      <c r="A800" s="63" t="s">
        <v>2035</v>
      </c>
      <c r="B800" s="61">
        <v>4</v>
      </c>
      <c r="C800" s="58"/>
      <c r="D800" s="58"/>
      <c r="E800" s="58"/>
      <c r="F800" s="58"/>
      <c r="G800" s="58"/>
    </row>
    <row r="801" spans="1:7" ht="25.5" x14ac:dyDescent="0.55000000000000004">
      <c r="A801" s="63" t="s">
        <v>1105</v>
      </c>
      <c r="B801" s="61">
        <v>8</v>
      </c>
      <c r="C801" s="58"/>
      <c r="D801" s="58"/>
      <c r="E801" s="58"/>
      <c r="F801" s="58"/>
      <c r="G801" s="58"/>
    </row>
    <row r="802" spans="1:7" ht="25.5" x14ac:dyDescent="0.55000000000000004">
      <c r="A802" s="63" t="s">
        <v>1759</v>
      </c>
      <c r="B802" s="61">
        <v>5</v>
      </c>
      <c r="C802" s="58"/>
      <c r="D802" s="58"/>
      <c r="E802" s="58"/>
      <c r="F802" s="58"/>
      <c r="G802" s="58"/>
    </row>
    <row r="803" spans="1:7" ht="25.5" x14ac:dyDescent="0.55000000000000004">
      <c r="A803" s="63" t="s">
        <v>737</v>
      </c>
      <c r="B803" s="61">
        <v>5</v>
      </c>
      <c r="C803" s="58"/>
      <c r="D803" s="58"/>
      <c r="E803" s="58"/>
      <c r="F803" s="58"/>
      <c r="G803" s="58"/>
    </row>
    <row r="804" spans="1:7" ht="25.5" x14ac:dyDescent="0.55000000000000004">
      <c r="A804" s="63" t="s">
        <v>391</v>
      </c>
      <c r="B804" s="61">
        <v>6</v>
      </c>
      <c r="C804" s="58"/>
      <c r="D804" s="58"/>
      <c r="E804" s="58"/>
      <c r="F804" s="58"/>
      <c r="G804" s="58"/>
    </row>
    <row r="805" spans="1:7" ht="25.5" x14ac:dyDescent="0.55000000000000004">
      <c r="A805" s="63" t="s">
        <v>954</v>
      </c>
      <c r="B805" s="61">
        <v>3</v>
      </c>
      <c r="C805" s="58"/>
      <c r="D805" s="58"/>
      <c r="E805" s="58"/>
      <c r="F805" s="58"/>
      <c r="G805" s="58"/>
    </row>
    <row r="806" spans="1:7" ht="25.5" x14ac:dyDescent="0.55000000000000004">
      <c r="A806" s="63" t="s">
        <v>2520</v>
      </c>
      <c r="B806" s="61">
        <v>1</v>
      </c>
      <c r="C806" s="58"/>
      <c r="D806" s="58"/>
      <c r="E806" s="58"/>
      <c r="F806" s="58"/>
      <c r="G806" s="58"/>
    </row>
    <row r="807" spans="1:7" ht="25.5" x14ac:dyDescent="0.55000000000000004">
      <c r="A807" s="63" t="s">
        <v>572</v>
      </c>
      <c r="B807" s="61">
        <v>8</v>
      </c>
      <c r="C807" s="58"/>
      <c r="D807" s="58"/>
      <c r="E807" s="58"/>
      <c r="F807" s="58"/>
      <c r="G807" s="58"/>
    </row>
    <row r="808" spans="1:7" ht="25.5" x14ac:dyDescent="0.55000000000000004">
      <c r="A808" s="63" t="s">
        <v>2458</v>
      </c>
      <c r="B808" s="61">
        <v>2</v>
      </c>
      <c r="C808" s="58"/>
      <c r="D808" s="58"/>
      <c r="E808" s="58"/>
      <c r="F808" s="58"/>
      <c r="G808" s="58"/>
    </row>
    <row r="809" spans="1:7" ht="25.5" x14ac:dyDescent="0.55000000000000004">
      <c r="A809" s="63" t="s">
        <v>1678</v>
      </c>
      <c r="B809" s="61">
        <v>3</v>
      </c>
      <c r="C809" s="58"/>
      <c r="D809" s="58"/>
      <c r="E809" s="58"/>
      <c r="F809" s="58"/>
      <c r="G809" s="58"/>
    </row>
    <row r="810" spans="1:7" ht="25.5" x14ac:dyDescent="0.55000000000000004">
      <c r="A810" s="63" t="s">
        <v>1908</v>
      </c>
      <c r="B810" s="61">
        <v>3</v>
      </c>
      <c r="C810" s="58"/>
      <c r="D810" s="58"/>
      <c r="E810" s="58"/>
      <c r="F810" s="58"/>
      <c r="G810" s="58"/>
    </row>
    <row r="811" spans="1:7" ht="25.5" x14ac:dyDescent="0.55000000000000004">
      <c r="A811" s="63" t="s">
        <v>2317</v>
      </c>
      <c r="B811" s="61">
        <v>5</v>
      </c>
      <c r="C811" s="58"/>
      <c r="D811" s="58"/>
      <c r="E811" s="58"/>
      <c r="F811" s="58"/>
      <c r="G811" s="58"/>
    </row>
    <row r="812" spans="1:7" ht="25.5" x14ac:dyDescent="0.55000000000000004">
      <c r="A812" s="63" t="s">
        <v>1821</v>
      </c>
      <c r="B812" s="61">
        <v>8</v>
      </c>
      <c r="C812" s="58"/>
      <c r="D812" s="58"/>
      <c r="E812" s="58"/>
      <c r="F812" s="58"/>
      <c r="G812" s="58"/>
    </row>
    <row r="813" spans="1:7" ht="25.5" x14ac:dyDescent="0.55000000000000004">
      <c r="A813" s="63" t="s">
        <v>235</v>
      </c>
      <c r="B813" s="61">
        <v>8</v>
      </c>
      <c r="C813" s="58"/>
      <c r="D813" s="58"/>
      <c r="E813" s="58"/>
      <c r="F813" s="58"/>
      <c r="G813" s="58"/>
    </row>
    <row r="814" spans="1:7" ht="25.5" x14ac:dyDescent="0.55000000000000004">
      <c r="A814" s="63" t="s">
        <v>715</v>
      </c>
      <c r="B814" s="61">
        <v>5</v>
      </c>
      <c r="C814" s="58"/>
      <c r="D814" s="58"/>
      <c r="E814" s="58"/>
      <c r="F814" s="58"/>
      <c r="G814" s="58"/>
    </row>
    <row r="815" spans="1:7" ht="25.5" x14ac:dyDescent="0.55000000000000004">
      <c r="A815" s="63" t="s">
        <v>2644</v>
      </c>
      <c r="B815" s="61">
        <v>4</v>
      </c>
      <c r="C815" s="58"/>
      <c r="D815" s="58"/>
      <c r="E815" s="58"/>
      <c r="F815" s="58"/>
      <c r="G815" s="58"/>
    </row>
    <row r="816" spans="1:7" ht="25.5" x14ac:dyDescent="0.55000000000000004">
      <c r="A816" s="63" t="s">
        <v>2241</v>
      </c>
      <c r="B816" s="61">
        <v>8</v>
      </c>
      <c r="C816" s="58"/>
      <c r="D816" s="58"/>
      <c r="E816" s="58"/>
      <c r="F816" s="58"/>
      <c r="G816" s="58"/>
    </row>
    <row r="817" spans="1:7" ht="25.5" x14ac:dyDescent="0.55000000000000004">
      <c r="A817" s="63" t="s">
        <v>2239</v>
      </c>
      <c r="B817" s="61">
        <v>6</v>
      </c>
      <c r="C817" s="58"/>
      <c r="D817" s="58"/>
      <c r="E817" s="58"/>
      <c r="F817" s="58"/>
      <c r="G817" s="58"/>
    </row>
    <row r="818" spans="1:7" ht="25.5" x14ac:dyDescent="0.55000000000000004">
      <c r="A818" s="63" t="s">
        <v>1469</v>
      </c>
      <c r="B818" s="61">
        <v>7</v>
      </c>
      <c r="C818" s="58"/>
      <c r="D818" s="58"/>
      <c r="E818" s="58"/>
      <c r="F818" s="58"/>
      <c r="G818" s="58"/>
    </row>
    <row r="819" spans="1:7" ht="25.5" x14ac:dyDescent="0.55000000000000004">
      <c r="A819" s="63" t="s">
        <v>634</v>
      </c>
      <c r="B819" s="61">
        <v>8</v>
      </c>
      <c r="C819" s="58"/>
      <c r="D819" s="58"/>
      <c r="E819" s="58"/>
      <c r="F819" s="58"/>
      <c r="G819" s="58"/>
    </row>
    <row r="820" spans="1:7" ht="25.5" x14ac:dyDescent="0.55000000000000004">
      <c r="A820" s="63" t="s">
        <v>2679</v>
      </c>
      <c r="B820" s="61">
        <v>2</v>
      </c>
      <c r="C820" s="58"/>
      <c r="D820" s="58"/>
      <c r="E820" s="58"/>
      <c r="F820" s="58"/>
      <c r="G820" s="58"/>
    </row>
    <row r="821" spans="1:7" ht="26" thickBot="1" x14ac:dyDescent="0.6">
      <c r="A821" s="62" t="s">
        <v>2636</v>
      </c>
      <c r="B821" s="61">
        <v>1</v>
      </c>
      <c r="C821" s="58"/>
      <c r="D821" s="58"/>
      <c r="E821" s="58"/>
      <c r="F821" s="58"/>
      <c r="G821" s="58"/>
    </row>
    <row r="822" spans="1:7" ht="25.5" x14ac:dyDescent="0.55000000000000004">
      <c r="A822" s="64" t="s">
        <v>2689</v>
      </c>
      <c r="B822" s="61">
        <v>1</v>
      </c>
      <c r="C822" s="58"/>
      <c r="D822" s="58"/>
      <c r="E822" s="58"/>
      <c r="F822" s="58"/>
      <c r="G822" s="58"/>
    </row>
    <row r="823" spans="1:7" ht="25.5" x14ac:dyDescent="0.55000000000000004">
      <c r="A823" s="63" t="s">
        <v>303</v>
      </c>
      <c r="B823" s="61">
        <v>2</v>
      </c>
      <c r="C823" s="58"/>
      <c r="D823" s="58"/>
      <c r="E823" s="58"/>
      <c r="F823" s="58"/>
      <c r="G823" s="58"/>
    </row>
    <row r="824" spans="1:7" ht="25.5" x14ac:dyDescent="0.55000000000000004">
      <c r="A824" s="63" t="s">
        <v>1566</v>
      </c>
      <c r="B824" s="61">
        <v>1</v>
      </c>
      <c r="C824" s="58"/>
      <c r="D824" s="58"/>
      <c r="E824" s="58"/>
      <c r="F824" s="58"/>
      <c r="G824" s="58"/>
    </row>
    <row r="825" spans="1:7" ht="25.5" x14ac:dyDescent="0.55000000000000004">
      <c r="A825" s="63" t="s">
        <v>1445</v>
      </c>
      <c r="B825" s="61">
        <v>1</v>
      </c>
      <c r="C825" s="58"/>
      <c r="D825" s="58"/>
      <c r="E825" s="58"/>
      <c r="F825" s="58"/>
      <c r="G825" s="58"/>
    </row>
    <row r="826" spans="1:7" ht="25.5" x14ac:dyDescent="0.55000000000000004">
      <c r="A826" s="63" t="s">
        <v>2685</v>
      </c>
      <c r="B826" s="61">
        <v>1</v>
      </c>
      <c r="C826" s="58"/>
      <c r="D826" s="58"/>
      <c r="E826" s="58"/>
      <c r="F826" s="58"/>
      <c r="G826" s="58"/>
    </row>
    <row r="827" spans="1:7" ht="25.5" x14ac:dyDescent="0.55000000000000004">
      <c r="A827" s="63" t="s">
        <v>1014</v>
      </c>
      <c r="B827" s="61">
        <v>3</v>
      </c>
      <c r="C827" s="58"/>
      <c r="D827" s="58"/>
      <c r="E827" s="58"/>
      <c r="F827" s="58"/>
      <c r="G827" s="58"/>
    </row>
    <row r="828" spans="1:7" ht="25.5" x14ac:dyDescent="0.55000000000000004">
      <c r="A828" s="63" t="s">
        <v>1805</v>
      </c>
      <c r="B828" s="61">
        <v>9</v>
      </c>
      <c r="C828" s="58"/>
      <c r="D828" s="58"/>
      <c r="E828" s="58"/>
      <c r="F828" s="58"/>
      <c r="G828" s="58"/>
    </row>
    <row r="829" spans="1:7" ht="25.5" x14ac:dyDescent="0.55000000000000004">
      <c r="A829" s="63" t="s">
        <v>1843</v>
      </c>
      <c r="B829" s="61">
        <v>4</v>
      </c>
      <c r="C829" s="58"/>
      <c r="D829" s="58"/>
      <c r="E829" s="58"/>
      <c r="F829" s="58"/>
      <c r="G829" s="58"/>
    </row>
    <row r="830" spans="1:7" ht="25.5" x14ac:dyDescent="0.55000000000000004">
      <c r="A830" s="63" t="s">
        <v>206</v>
      </c>
      <c r="B830" s="61">
        <v>4</v>
      </c>
      <c r="C830" s="58"/>
      <c r="D830" s="58"/>
      <c r="E830" s="58"/>
      <c r="F830" s="58"/>
      <c r="G830" s="58"/>
    </row>
    <row r="831" spans="1:7" ht="25.5" x14ac:dyDescent="0.55000000000000004">
      <c r="A831" s="63" t="s">
        <v>1675</v>
      </c>
      <c r="B831" s="61">
        <v>1</v>
      </c>
      <c r="C831" s="58"/>
      <c r="D831" s="58"/>
      <c r="E831" s="58"/>
      <c r="F831" s="58"/>
      <c r="G831" s="58"/>
    </row>
    <row r="832" spans="1:7" ht="25.5" x14ac:dyDescent="0.55000000000000004">
      <c r="A832" s="63" t="s">
        <v>2273</v>
      </c>
      <c r="B832" s="61">
        <v>6</v>
      </c>
      <c r="C832" s="58"/>
      <c r="D832" s="58"/>
      <c r="E832" s="58"/>
      <c r="F832" s="58"/>
      <c r="G832" s="58"/>
    </row>
    <row r="833" spans="1:7" ht="25.5" x14ac:dyDescent="0.55000000000000004">
      <c r="A833" s="63" t="s">
        <v>617</v>
      </c>
      <c r="B833" s="61">
        <v>8</v>
      </c>
      <c r="C833" s="58"/>
      <c r="D833" s="58"/>
      <c r="E833" s="58"/>
      <c r="F833" s="58"/>
      <c r="G833" s="58"/>
    </row>
    <row r="834" spans="1:7" ht="25.5" x14ac:dyDescent="0.55000000000000004">
      <c r="A834" s="63" t="s">
        <v>2059</v>
      </c>
      <c r="B834" s="61">
        <v>4</v>
      </c>
      <c r="C834" s="58"/>
      <c r="D834" s="58"/>
      <c r="E834" s="58"/>
      <c r="F834" s="58"/>
      <c r="G834" s="58"/>
    </row>
    <row r="835" spans="1:7" ht="25.5" x14ac:dyDescent="0.55000000000000004">
      <c r="A835" s="63" t="s">
        <v>1244</v>
      </c>
      <c r="B835" s="61">
        <v>4</v>
      </c>
      <c r="C835" s="58"/>
      <c r="D835" s="58"/>
      <c r="E835" s="58"/>
      <c r="F835" s="58"/>
      <c r="G835" s="58"/>
    </row>
    <row r="836" spans="1:7" ht="25.5" x14ac:dyDescent="0.55000000000000004">
      <c r="A836" s="63" t="s">
        <v>114</v>
      </c>
      <c r="B836" s="61">
        <v>10</v>
      </c>
      <c r="C836" s="58"/>
      <c r="D836" s="58"/>
      <c r="E836" s="58"/>
      <c r="F836" s="58"/>
      <c r="G836" s="58"/>
    </row>
    <row r="837" spans="1:7" ht="25.5" x14ac:dyDescent="0.55000000000000004">
      <c r="A837" s="63" t="s">
        <v>2367</v>
      </c>
      <c r="B837" s="61">
        <v>2</v>
      </c>
      <c r="C837" s="58"/>
      <c r="D837" s="58"/>
      <c r="E837" s="58"/>
      <c r="F837" s="58"/>
      <c r="G837" s="58"/>
    </row>
    <row r="838" spans="1:7" ht="25.5" x14ac:dyDescent="0.55000000000000004">
      <c r="A838" s="63" t="s">
        <v>2338</v>
      </c>
      <c r="B838" s="61">
        <v>7</v>
      </c>
      <c r="C838" s="58"/>
      <c r="D838" s="58"/>
      <c r="E838" s="58"/>
      <c r="F838" s="58"/>
      <c r="G838" s="58"/>
    </row>
    <row r="839" spans="1:7" ht="25.5" x14ac:dyDescent="0.55000000000000004">
      <c r="A839" s="63" t="s">
        <v>1019</v>
      </c>
      <c r="B839" s="61">
        <v>6</v>
      </c>
      <c r="C839" s="58"/>
      <c r="D839" s="58"/>
      <c r="E839" s="58"/>
      <c r="F839" s="58"/>
      <c r="G839" s="58"/>
    </row>
    <row r="840" spans="1:7" ht="25.5" x14ac:dyDescent="0.55000000000000004">
      <c r="A840" s="63" t="s">
        <v>183</v>
      </c>
      <c r="B840" s="61">
        <v>4</v>
      </c>
      <c r="C840" s="58"/>
      <c r="D840" s="58"/>
      <c r="E840" s="58"/>
      <c r="F840" s="58"/>
      <c r="G840" s="58"/>
    </row>
    <row r="841" spans="1:7" ht="25.5" x14ac:dyDescent="0.55000000000000004">
      <c r="A841" s="63" t="s">
        <v>1333</v>
      </c>
      <c r="B841" s="61">
        <v>7</v>
      </c>
      <c r="C841" s="58"/>
      <c r="D841" s="58"/>
      <c r="E841" s="58"/>
      <c r="F841" s="58"/>
      <c r="G841" s="58"/>
    </row>
    <row r="842" spans="1:7" ht="25.5" x14ac:dyDescent="0.55000000000000004">
      <c r="A842" s="63" t="s">
        <v>322</v>
      </c>
      <c r="B842" s="61">
        <v>3</v>
      </c>
      <c r="C842" s="58"/>
      <c r="D842" s="58"/>
      <c r="E842" s="58"/>
      <c r="F842" s="58"/>
      <c r="G842" s="58"/>
    </row>
    <row r="843" spans="1:7" ht="25.5" x14ac:dyDescent="0.55000000000000004">
      <c r="A843" s="63" t="s">
        <v>1654</v>
      </c>
      <c r="B843" s="61">
        <v>4</v>
      </c>
      <c r="C843" s="58"/>
      <c r="D843" s="58"/>
      <c r="E843" s="58"/>
      <c r="F843" s="58"/>
      <c r="G843" s="58"/>
    </row>
    <row r="844" spans="1:7" ht="25.5" x14ac:dyDescent="0.55000000000000004">
      <c r="A844" s="63" t="s">
        <v>874</v>
      </c>
      <c r="B844" s="61">
        <v>4</v>
      </c>
      <c r="C844" s="58"/>
      <c r="D844" s="58"/>
      <c r="E844" s="58"/>
      <c r="F844" s="58"/>
      <c r="G844" s="58"/>
    </row>
    <row r="845" spans="1:7" ht="25.5" x14ac:dyDescent="0.55000000000000004">
      <c r="A845" s="63" t="s">
        <v>1982</v>
      </c>
      <c r="B845" s="61">
        <v>8</v>
      </c>
      <c r="C845" s="58"/>
      <c r="D845" s="58"/>
      <c r="E845" s="58"/>
      <c r="F845" s="58"/>
      <c r="G845" s="58"/>
    </row>
    <row r="846" spans="1:7" ht="25.5" x14ac:dyDescent="0.55000000000000004">
      <c r="A846" s="63" t="s">
        <v>1731</v>
      </c>
      <c r="B846" s="61">
        <v>7</v>
      </c>
      <c r="C846" s="58"/>
      <c r="D846" s="58"/>
      <c r="E846" s="58"/>
      <c r="F846" s="58"/>
      <c r="G846" s="58"/>
    </row>
    <row r="847" spans="1:7" ht="25.5" x14ac:dyDescent="0.55000000000000004">
      <c r="A847" s="63" t="s">
        <v>106</v>
      </c>
      <c r="B847" s="61">
        <v>6</v>
      </c>
      <c r="C847" s="58"/>
      <c r="D847" s="58"/>
      <c r="E847" s="58"/>
      <c r="F847" s="58"/>
      <c r="G847" s="58"/>
    </row>
    <row r="848" spans="1:7" ht="25.5" x14ac:dyDescent="0.55000000000000004">
      <c r="A848" s="63" t="s">
        <v>942</v>
      </c>
      <c r="B848" s="61">
        <v>7</v>
      </c>
      <c r="C848" s="58"/>
      <c r="D848" s="58"/>
      <c r="E848" s="58"/>
      <c r="F848" s="58"/>
      <c r="G848" s="58"/>
    </row>
    <row r="849" spans="1:7" ht="25.5" x14ac:dyDescent="0.55000000000000004">
      <c r="A849" s="63" t="s">
        <v>976</v>
      </c>
      <c r="B849" s="61">
        <v>8</v>
      </c>
      <c r="C849" s="58"/>
      <c r="D849" s="58"/>
      <c r="E849" s="58"/>
      <c r="F849" s="58"/>
      <c r="G849" s="58"/>
    </row>
    <row r="850" spans="1:7" ht="25.5" x14ac:dyDescent="0.55000000000000004">
      <c r="A850" s="63" t="s">
        <v>1830</v>
      </c>
      <c r="B850" s="61">
        <v>9</v>
      </c>
      <c r="C850" s="58"/>
      <c r="D850" s="58"/>
      <c r="E850" s="58"/>
      <c r="F850" s="58"/>
      <c r="G850" s="58"/>
    </row>
    <row r="851" spans="1:7" ht="25.5" x14ac:dyDescent="0.55000000000000004">
      <c r="A851" s="63" t="s">
        <v>397</v>
      </c>
      <c r="B851" s="61">
        <v>5</v>
      </c>
      <c r="C851" s="58"/>
      <c r="D851" s="58"/>
      <c r="E851" s="58"/>
      <c r="F851" s="58"/>
      <c r="G851" s="58"/>
    </row>
    <row r="852" spans="1:7" ht="25.5" x14ac:dyDescent="0.55000000000000004">
      <c r="A852" s="63" t="s">
        <v>2266</v>
      </c>
      <c r="B852" s="61">
        <v>6</v>
      </c>
      <c r="C852" s="58"/>
      <c r="D852" s="58"/>
      <c r="E852" s="58"/>
      <c r="F852" s="58"/>
      <c r="G852" s="58"/>
    </row>
    <row r="853" spans="1:7" ht="25.5" x14ac:dyDescent="0.55000000000000004">
      <c r="A853" s="63" t="s">
        <v>948</v>
      </c>
      <c r="B853" s="61">
        <v>4</v>
      </c>
      <c r="C853" s="58"/>
      <c r="D853" s="58"/>
      <c r="E853" s="58"/>
      <c r="F853" s="58"/>
      <c r="G853" s="58"/>
    </row>
    <row r="854" spans="1:7" ht="25.5" x14ac:dyDescent="0.55000000000000004">
      <c r="A854" s="63" t="s">
        <v>864</v>
      </c>
      <c r="B854" s="61">
        <v>12</v>
      </c>
      <c r="C854" s="58"/>
      <c r="D854" s="58"/>
      <c r="E854" s="58"/>
      <c r="F854" s="58"/>
      <c r="G854" s="58"/>
    </row>
    <row r="855" spans="1:7" ht="25.5" x14ac:dyDescent="0.55000000000000004">
      <c r="A855" s="63" t="s">
        <v>792</v>
      </c>
      <c r="B855" s="61">
        <v>2</v>
      </c>
      <c r="C855" s="58"/>
      <c r="D855" s="58"/>
      <c r="E855" s="58"/>
      <c r="F855" s="58"/>
      <c r="G855" s="58"/>
    </row>
    <row r="856" spans="1:7" ht="25.5" x14ac:dyDescent="0.55000000000000004">
      <c r="A856" s="63" t="s">
        <v>2446</v>
      </c>
      <c r="B856" s="61">
        <v>3</v>
      </c>
      <c r="C856" s="58"/>
      <c r="D856" s="58"/>
      <c r="E856" s="58"/>
      <c r="F856" s="58"/>
      <c r="G856" s="58"/>
    </row>
    <row r="857" spans="1:7" ht="25.5" x14ac:dyDescent="0.55000000000000004">
      <c r="A857" s="63" t="s">
        <v>994</v>
      </c>
      <c r="B857" s="61">
        <v>10</v>
      </c>
      <c r="C857" s="58"/>
      <c r="D857" s="58"/>
      <c r="E857" s="58"/>
      <c r="F857" s="58"/>
      <c r="G857" s="58"/>
    </row>
    <row r="858" spans="1:7" ht="25.5" x14ac:dyDescent="0.55000000000000004">
      <c r="A858" s="63" t="s">
        <v>1072</v>
      </c>
      <c r="B858" s="61">
        <v>9</v>
      </c>
      <c r="C858" s="58"/>
      <c r="D858" s="58"/>
      <c r="E858" s="58"/>
      <c r="F858" s="58"/>
      <c r="G858" s="58"/>
    </row>
    <row r="859" spans="1:7" ht="25.5" x14ac:dyDescent="0.55000000000000004">
      <c r="A859" s="63" t="s">
        <v>835</v>
      </c>
      <c r="B859" s="61">
        <v>5</v>
      </c>
      <c r="C859" s="58"/>
      <c r="D859" s="58"/>
      <c r="E859" s="58"/>
      <c r="F859" s="58"/>
      <c r="G859" s="58"/>
    </row>
    <row r="860" spans="1:7" ht="25.5" x14ac:dyDescent="0.55000000000000004">
      <c r="A860" s="63" t="s">
        <v>816</v>
      </c>
      <c r="B860" s="61">
        <v>2</v>
      </c>
      <c r="C860" s="58"/>
      <c r="D860" s="58"/>
      <c r="E860" s="58"/>
      <c r="F860" s="58"/>
      <c r="G860" s="58"/>
    </row>
    <row r="861" spans="1:7" ht="25.5" x14ac:dyDescent="0.55000000000000004">
      <c r="A861" s="63" t="s">
        <v>1909</v>
      </c>
      <c r="B861" s="61">
        <v>5</v>
      </c>
      <c r="C861" s="58"/>
      <c r="D861" s="58"/>
      <c r="E861" s="58"/>
      <c r="F861" s="58"/>
      <c r="G861" s="58"/>
    </row>
    <row r="862" spans="1:7" ht="25.5" x14ac:dyDescent="0.55000000000000004">
      <c r="A862" s="63" t="s">
        <v>1942</v>
      </c>
      <c r="B862" s="61">
        <v>5</v>
      </c>
      <c r="C862" s="58"/>
      <c r="D862" s="58"/>
      <c r="E862" s="58"/>
      <c r="F862" s="58"/>
      <c r="G862" s="58"/>
    </row>
    <row r="863" spans="1:7" ht="25.5" x14ac:dyDescent="0.55000000000000004">
      <c r="A863" s="63" t="s">
        <v>660</v>
      </c>
      <c r="B863" s="61">
        <v>6</v>
      </c>
      <c r="C863" s="58"/>
      <c r="D863" s="58"/>
      <c r="E863" s="58"/>
      <c r="F863" s="58"/>
      <c r="G863" s="58"/>
    </row>
    <row r="864" spans="1:7" ht="25.5" x14ac:dyDescent="0.55000000000000004">
      <c r="A864" s="63" t="s">
        <v>1774</v>
      </c>
      <c r="B864" s="61">
        <v>5</v>
      </c>
      <c r="C864" s="58"/>
      <c r="D864" s="58"/>
      <c r="E864" s="58"/>
      <c r="F864" s="58"/>
      <c r="G864" s="58"/>
    </row>
    <row r="865" spans="1:7" ht="25.5" x14ac:dyDescent="0.55000000000000004">
      <c r="A865" s="63" t="s">
        <v>2311</v>
      </c>
      <c r="B865" s="61">
        <v>4</v>
      </c>
      <c r="C865" s="58"/>
      <c r="D865" s="58"/>
      <c r="E865" s="58"/>
      <c r="F865" s="58"/>
      <c r="G865" s="58"/>
    </row>
    <row r="866" spans="1:7" ht="25.5" x14ac:dyDescent="0.55000000000000004">
      <c r="A866" s="63" t="s">
        <v>723</v>
      </c>
      <c r="B866" s="61">
        <v>10</v>
      </c>
      <c r="C866" s="58"/>
      <c r="D866" s="58"/>
      <c r="E866" s="58"/>
      <c r="F866" s="58"/>
      <c r="G866" s="58"/>
    </row>
    <row r="867" spans="1:7" ht="25.5" x14ac:dyDescent="0.55000000000000004">
      <c r="A867" s="63" t="s">
        <v>650</v>
      </c>
      <c r="B867" s="61">
        <v>4</v>
      </c>
      <c r="C867" s="58"/>
      <c r="D867" s="58"/>
      <c r="E867" s="58"/>
      <c r="F867" s="58"/>
      <c r="G867" s="58"/>
    </row>
    <row r="868" spans="1:7" ht="25.5" x14ac:dyDescent="0.55000000000000004">
      <c r="A868" s="63" t="s">
        <v>1501</v>
      </c>
      <c r="B868" s="61">
        <v>6</v>
      </c>
      <c r="C868" s="58"/>
      <c r="D868" s="58"/>
      <c r="E868" s="58"/>
      <c r="F868" s="58"/>
      <c r="G868" s="58"/>
    </row>
    <row r="869" spans="1:7" ht="25.5" x14ac:dyDescent="0.55000000000000004">
      <c r="A869" s="63" t="s">
        <v>1553</v>
      </c>
      <c r="B869" s="61">
        <v>6</v>
      </c>
      <c r="C869" s="58"/>
      <c r="D869" s="58"/>
      <c r="E869" s="58"/>
      <c r="F869" s="58"/>
      <c r="G869" s="58"/>
    </row>
    <row r="870" spans="1:7" ht="25.5" x14ac:dyDescent="0.55000000000000004">
      <c r="A870" s="63" t="s">
        <v>1786</v>
      </c>
      <c r="B870" s="61">
        <v>4</v>
      </c>
      <c r="C870" s="58"/>
      <c r="D870" s="58"/>
      <c r="E870" s="58"/>
      <c r="F870" s="58"/>
      <c r="G870" s="58"/>
    </row>
    <row r="871" spans="1:7" ht="26" thickBot="1" x14ac:dyDescent="0.6">
      <c r="A871" s="62" t="s">
        <v>2404</v>
      </c>
      <c r="B871" s="61">
        <v>4</v>
      </c>
      <c r="C871" s="58"/>
      <c r="D871" s="58"/>
      <c r="E871" s="58"/>
      <c r="F871" s="58"/>
      <c r="G871" s="58"/>
    </row>
    <row r="872" spans="1:7" ht="25.5" x14ac:dyDescent="0.55000000000000004">
      <c r="A872" s="64" t="s">
        <v>2445</v>
      </c>
      <c r="B872" s="61">
        <v>2</v>
      </c>
      <c r="C872" s="58"/>
      <c r="D872" s="58"/>
      <c r="E872" s="58"/>
      <c r="F872" s="58"/>
      <c r="G872" s="58"/>
    </row>
    <row r="873" spans="1:7" ht="25.5" x14ac:dyDescent="0.55000000000000004">
      <c r="A873" s="63" t="s">
        <v>2336</v>
      </c>
      <c r="B873" s="61">
        <v>3</v>
      </c>
      <c r="C873" s="58"/>
      <c r="D873" s="58"/>
      <c r="E873" s="58"/>
      <c r="F873" s="58"/>
      <c r="G873" s="58"/>
    </row>
    <row r="874" spans="1:7" ht="25.5" x14ac:dyDescent="0.55000000000000004">
      <c r="A874" s="63" t="s">
        <v>755</v>
      </c>
      <c r="B874" s="61">
        <v>8</v>
      </c>
      <c r="C874" s="58"/>
      <c r="D874" s="58"/>
      <c r="E874" s="58"/>
      <c r="F874" s="58"/>
      <c r="G874" s="58"/>
    </row>
    <row r="875" spans="1:7" ht="25.5" x14ac:dyDescent="0.55000000000000004">
      <c r="A875" s="63" t="s">
        <v>2004</v>
      </c>
      <c r="B875" s="61">
        <v>3</v>
      </c>
      <c r="C875" s="58"/>
      <c r="D875" s="58"/>
      <c r="E875" s="58"/>
      <c r="F875" s="58"/>
      <c r="G875" s="58"/>
    </row>
    <row r="876" spans="1:7" ht="25.5" x14ac:dyDescent="0.55000000000000004">
      <c r="A876" s="63" t="s">
        <v>746</v>
      </c>
      <c r="B876" s="61">
        <v>6</v>
      </c>
      <c r="C876" s="58"/>
      <c r="D876" s="58"/>
      <c r="E876" s="58"/>
      <c r="F876" s="58"/>
      <c r="G876" s="58"/>
    </row>
    <row r="877" spans="1:7" ht="25.5" x14ac:dyDescent="0.55000000000000004">
      <c r="A877" s="63" t="s">
        <v>1388</v>
      </c>
      <c r="B877" s="61">
        <v>2</v>
      </c>
      <c r="C877" s="58"/>
      <c r="D877" s="58"/>
      <c r="E877" s="58"/>
      <c r="F877" s="58"/>
      <c r="G877" s="58"/>
    </row>
    <row r="878" spans="1:7" ht="25.5" x14ac:dyDescent="0.55000000000000004">
      <c r="A878" s="63" t="s">
        <v>2606</v>
      </c>
      <c r="B878" s="61">
        <v>3</v>
      </c>
      <c r="C878" s="58"/>
      <c r="D878" s="58"/>
      <c r="E878" s="58"/>
      <c r="F878" s="58"/>
      <c r="G878" s="58"/>
    </row>
    <row r="879" spans="1:7" ht="25.5" x14ac:dyDescent="0.55000000000000004">
      <c r="A879" s="63" t="s">
        <v>1814</v>
      </c>
      <c r="B879" s="61">
        <v>4</v>
      </c>
      <c r="C879" s="58"/>
      <c r="D879" s="58"/>
      <c r="E879" s="58"/>
      <c r="F879" s="58"/>
      <c r="G879" s="58"/>
    </row>
    <row r="880" spans="1:7" ht="25.5" x14ac:dyDescent="0.55000000000000004">
      <c r="A880" s="63" t="s">
        <v>2652</v>
      </c>
      <c r="B880" s="61">
        <v>4</v>
      </c>
      <c r="C880" s="58"/>
      <c r="D880" s="58"/>
      <c r="E880" s="58"/>
      <c r="F880" s="58"/>
      <c r="G880" s="58"/>
    </row>
    <row r="881" spans="1:7" ht="25.5" x14ac:dyDescent="0.55000000000000004">
      <c r="A881" s="63" t="s">
        <v>1923</v>
      </c>
      <c r="B881" s="61">
        <v>4</v>
      </c>
      <c r="C881" s="58"/>
      <c r="D881" s="58"/>
      <c r="E881" s="58"/>
      <c r="F881" s="58"/>
      <c r="G881" s="58"/>
    </row>
    <row r="882" spans="1:7" ht="25.5" x14ac:dyDescent="0.55000000000000004">
      <c r="A882" s="63" t="s">
        <v>1928</v>
      </c>
      <c r="B882" s="61">
        <v>4</v>
      </c>
      <c r="C882" s="58"/>
      <c r="D882" s="58"/>
      <c r="E882" s="58"/>
      <c r="F882" s="58"/>
      <c r="G882" s="58"/>
    </row>
    <row r="883" spans="1:7" ht="25.5" x14ac:dyDescent="0.55000000000000004">
      <c r="A883" s="63" t="s">
        <v>1468</v>
      </c>
      <c r="B883" s="61">
        <v>5</v>
      </c>
      <c r="C883" s="58"/>
      <c r="D883" s="58"/>
      <c r="E883" s="58"/>
      <c r="F883" s="58"/>
      <c r="G883" s="58"/>
    </row>
    <row r="884" spans="1:7" ht="25.5" x14ac:dyDescent="0.55000000000000004">
      <c r="A884" s="63" t="s">
        <v>1997</v>
      </c>
      <c r="B884" s="61">
        <v>6</v>
      </c>
      <c r="C884" s="58"/>
      <c r="D884" s="58"/>
      <c r="E884" s="58"/>
      <c r="F884" s="58"/>
      <c r="G884" s="58"/>
    </row>
    <row r="885" spans="1:7" ht="25.5" x14ac:dyDescent="0.55000000000000004">
      <c r="A885" s="63" t="s">
        <v>1853</v>
      </c>
      <c r="B885" s="61">
        <v>6</v>
      </c>
      <c r="C885" s="58"/>
      <c r="D885" s="58"/>
      <c r="E885" s="58"/>
      <c r="F885" s="58"/>
      <c r="G885" s="58"/>
    </row>
    <row r="886" spans="1:7" ht="25.5" x14ac:dyDescent="0.55000000000000004">
      <c r="A886" s="63" t="s">
        <v>1056</v>
      </c>
      <c r="B886" s="61">
        <v>3</v>
      </c>
      <c r="C886" s="58"/>
      <c r="D886" s="58"/>
      <c r="E886" s="58"/>
      <c r="F886" s="58"/>
      <c r="G886" s="58"/>
    </row>
    <row r="887" spans="1:7" ht="25.5" x14ac:dyDescent="0.55000000000000004">
      <c r="A887" s="63" t="s">
        <v>308</v>
      </c>
      <c r="B887" s="61">
        <v>13</v>
      </c>
      <c r="C887" s="58"/>
      <c r="D887" s="58"/>
      <c r="E887" s="58"/>
      <c r="F887" s="58"/>
      <c r="G887" s="58"/>
    </row>
    <row r="888" spans="1:7" ht="25.5" x14ac:dyDescent="0.55000000000000004">
      <c r="A888" s="63" t="s">
        <v>1952</v>
      </c>
      <c r="B888" s="61">
        <v>4</v>
      </c>
      <c r="C888" s="58"/>
      <c r="D888" s="58"/>
      <c r="E888" s="58"/>
      <c r="F888" s="58"/>
      <c r="G888" s="58"/>
    </row>
    <row r="889" spans="1:7" ht="25.5" x14ac:dyDescent="0.55000000000000004">
      <c r="A889" s="63" t="s">
        <v>920</v>
      </c>
      <c r="B889" s="61">
        <v>6</v>
      </c>
      <c r="C889" s="58"/>
      <c r="D889" s="58"/>
      <c r="E889" s="58"/>
      <c r="F889" s="58"/>
      <c r="G889" s="58"/>
    </row>
    <row r="890" spans="1:7" ht="25.5" x14ac:dyDescent="0.55000000000000004">
      <c r="A890" s="63" t="s">
        <v>57</v>
      </c>
      <c r="B890" s="61">
        <v>6</v>
      </c>
      <c r="C890" s="58"/>
      <c r="D890" s="58"/>
      <c r="E890" s="58"/>
      <c r="F890" s="58"/>
      <c r="G890" s="58"/>
    </row>
    <row r="891" spans="1:7" ht="25.5" x14ac:dyDescent="0.55000000000000004">
      <c r="A891" s="63" t="s">
        <v>1782</v>
      </c>
      <c r="B891" s="61">
        <v>2</v>
      </c>
      <c r="C891" s="58"/>
      <c r="D891" s="58"/>
      <c r="E891" s="58"/>
      <c r="F891" s="58"/>
      <c r="G891" s="58"/>
    </row>
    <row r="892" spans="1:7" ht="25.5" x14ac:dyDescent="0.55000000000000004">
      <c r="A892" s="63" t="s">
        <v>2142</v>
      </c>
      <c r="B892" s="61">
        <v>2</v>
      </c>
      <c r="C892" s="58"/>
      <c r="D892" s="58"/>
      <c r="E892" s="58"/>
      <c r="F892" s="58"/>
      <c r="G892" s="58"/>
    </row>
    <row r="893" spans="1:7" ht="25.5" x14ac:dyDescent="0.55000000000000004">
      <c r="A893" s="63" t="s">
        <v>1658</v>
      </c>
      <c r="B893" s="61">
        <v>5</v>
      </c>
      <c r="C893" s="58"/>
      <c r="D893" s="58"/>
      <c r="E893" s="58"/>
      <c r="F893" s="58"/>
      <c r="G893" s="58"/>
    </row>
    <row r="894" spans="1:7" ht="25.5" x14ac:dyDescent="0.55000000000000004">
      <c r="A894" s="63" t="s">
        <v>2153</v>
      </c>
      <c r="B894" s="61">
        <v>9</v>
      </c>
      <c r="C894" s="58"/>
      <c r="D894" s="58"/>
      <c r="E894" s="58"/>
      <c r="F894" s="58"/>
      <c r="G894" s="58"/>
    </row>
    <row r="895" spans="1:7" ht="25.5" x14ac:dyDescent="0.55000000000000004">
      <c r="A895" s="63" t="s">
        <v>535</v>
      </c>
      <c r="B895" s="61">
        <v>6</v>
      </c>
      <c r="C895" s="58"/>
      <c r="D895" s="58"/>
      <c r="E895" s="58"/>
      <c r="F895" s="58"/>
      <c r="G895" s="58"/>
    </row>
    <row r="896" spans="1:7" ht="25.5" x14ac:dyDescent="0.55000000000000004">
      <c r="A896" s="63" t="s">
        <v>1545</v>
      </c>
      <c r="B896" s="61">
        <v>7</v>
      </c>
      <c r="C896" s="58"/>
      <c r="D896" s="58"/>
      <c r="E896" s="58"/>
      <c r="F896" s="58"/>
      <c r="G896" s="58"/>
    </row>
    <row r="897" spans="1:7" ht="25.5" x14ac:dyDescent="0.55000000000000004">
      <c r="A897" s="63" t="s">
        <v>48</v>
      </c>
      <c r="B897" s="61">
        <v>7</v>
      </c>
      <c r="C897" s="58"/>
      <c r="D897" s="58"/>
      <c r="E897" s="58"/>
      <c r="F897" s="58"/>
      <c r="G897" s="58"/>
    </row>
    <row r="898" spans="1:7" ht="25.5" x14ac:dyDescent="0.55000000000000004">
      <c r="A898" s="63" t="s">
        <v>2224</v>
      </c>
      <c r="B898" s="61">
        <v>4</v>
      </c>
      <c r="C898" s="58"/>
      <c r="D898" s="58"/>
      <c r="E898" s="58"/>
      <c r="F898" s="58"/>
      <c r="G898" s="58"/>
    </row>
    <row r="899" spans="1:7" ht="25.5" x14ac:dyDescent="0.55000000000000004">
      <c r="A899" s="63" t="s">
        <v>2249</v>
      </c>
      <c r="B899" s="61">
        <v>6</v>
      </c>
      <c r="C899" s="58"/>
      <c r="D899" s="58"/>
      <c r="E899" s="58"/>
      <c r="F899" s="58"/>
      <c r="G899" s="58"/>
    </row>
    <row r="900" spans="1:7" ht="25.5" x14ac:dyDescent="0.55000000000000004">
      <c r="A900" s="63" t="s">
        <v>1329</v>
      </c>
      <c r="B900" s="61">
        <v>3</v>
      </c>
      <c r="C900" s="58"/>
      <c r="D900" s="58"/>
      <c r="E900" s="58"/>
      <c r="F900" s="58"/>
      <c r="G900" s="58"/>
    </row>
    <row r="901" spans="1:7" ht="25.5" x14ac:dyDescent="0.55000000000000004">
      <c r="A901" s="63" t="s">
        <v>2566</v>
      </c>
      <c r="B901" s="61">
        <v>2</v>
      </c>
      <c r="C901" s="58"/>
      <c r="D901" s="58"/>
      <c r="E901" s="58"/>
      <c r="F901" s="58"/>
      <c r="G901" s="58"/>
    </row>
    <row r="902" spans="1:7" ht="25.5" x14ac:dyDescent="0.55000000000000004">
      <c r="A902" s="63" t="s">
        <v>2240</v>
      </c>
      <c r="B902" s="61">
        <v>4</v>
      </c>
      <c r="C902" s="58"/>
      <c r="D902" s="58"/>
      <c r="E902" s="58"/>
      <c r="F902" s="58"/>
      <c r="G902" s="58"/>
    </row>
    <row r="903" spans="1:7" ht="25.5" x14ac:dyDescent="0.55000000000000004">
      <c r="A903" s="63" t="s">
        <v>2655</v>
      </c>
      <c r="B903" s="61">
        <v>2</v>
      </c>
      <c r="C903" s="58"/>
      <c r="D903" s="58"/>
      <c r="E903" s="58"/>
      <c r="F903" s="58"/>
      <c r="G903" s="58"/>
    </row>
    <row r="904" spans="1:7" ht="25.5" x14ac:dyDescent="0.55000000000000004">
      <c r="A904" s="63" t="s">
        <v>1660</v>
      </c>
      <c r="B904" s="61">
        <v>6</v>
      </c>
      <c r="C904" s="58"/>
      <c r="D904" s="58"/>
      <c r="E904" s="58"/>
      <c r="F904" s="58"/>
      <c r="G904" s="58"/>
    </row>
    <row r="905" spans="1:7" ht="25.5" x14ac:dyDescent="0.55000000000000004">
      <c r="A905" s="63" t="s">
        <v>1864</v>
      </c>
      <c r="B905" s="61">
        <v>4</v>
      </c>
      <c r="C905" s="58"/>
      <c r="D905" s="58"/>
      <c r="E905" s="58"/>
      <c r="F905" s="58"/>
      <c r="G905" s="58"/>
    </row>
    <row r="906" spans="1:7" ht="25.5" x14ac:dyDescent="0.55000000000000004">
      <c r="A906" s="63" t="s">
        <v>833</v>
      </c>
      <c r="B906" s="61">
        <v>4</v>
      </c>
      <c r="C906" s="58"/>
      <c r="D906" s="58"/>
      <c r="E906" s="58"/>
      <c r="F906" s="58"/>
      <c r="G906" s="58"/>
    </row>
    <row r="907" spans="1:7" ht="25.5" x14ac:dyDescent="0.55000000000000004">
      <c r="A907" s="63" t="s">
        <v>1745</v>
      </c>
      <c r="B907" s="61">
        <v>1</v>
      </c>
      <c r="C907" s="58"/>
      <c r="D907" s="58"/>
      <c r="E907" s="58"/>
      <c r="F907" s="58"/>
      <c r="G907" s="58"/>
    </row>
    <row r="908" spans="1:7" ht="25.5" x14ac:dyDescent="0.55000000000000004">
      <c r="A908" s="63" t="s">
        <v>600</v>
      </c>
      <c r="B908" s="61">
        <v>5</v>
      </c>
      <c r="C908" s="58"/>
      <c r="D908" s="58"/>
      <c r="E908" s="58"/>
      <c r="F908" s="58"/>
      <c r="G908" s="58"/>
    </row>
    <row r="909" spans="1:7" ht="25.5" x14ac:dyDescent="0.55000000000000004">
      <c r="A909" s="63" t="s">
        <v>877</v>
      </c>
      <c r="B909" s="61">
        <v>4</v>
      </c>
      <c r="C909" s="58"/>
      <c r="D909" s="58"/>
      <c r="E909" s="58"/>
      <c r="F909" s="58"/>
      <c r="G909" s="58"/>
    </row>
    <row r="910" spans="1:7" ht="25.5" x14ac:dyDescent="0.55000000000000004">
      <c r="A910" s="63" t="s">
        <v>1253</v>
      </c>
      <c r="B910" s="61">
        <v>10</v>
      </c>
      <c r="C910" s="58"/>
      <c r="D910" s="58"/>
      <c r="E910" s="58"/>
      <c r="F910" s="58"/>
      <c r="G910" s="58"/>
    </row>
    <row r="911" spans="1:7" ht="25.5" x14ac:dyDescent="0.55000000000000004">
      <c r="A911" s="63" t="s">
        <v>243</v>
      </c>
      <c r="B911" s="61">
        <v>7</v>
      </c>
      <c r="C911" s="58"/>
      <c r="D911" s="58"/>
      <c r="E911" s="58"/>
      <c r="F911" s="58"/>
      <c r="G911" s="58"/>
    </row>
    <row r="912" spans="1:7" ht="25.5" x14ac:dyDescent="0.55000000000000004">
      <c r="A912" s="63" t="s">
        <v>735</v>
      </c>
      <c r="B912" s="61">
        <v>10</v>
      </c>
      <c r="C912" s="58"/>
      <c r="D912" s="58"/>
      <c r="E912" s="58"/>
      <c r="F912" s="58"/>
      <c r="G912" s="58"/>
    </row>
    <row r="913" spans="1:7" ht="25.5" x14ac:dyDescent="0.55000000000000004">
      <c r="A913" s="63" t="s">
        <v>2653</v>
      </c>
      <c r="B913" s="61">
        <v>1</v>
      </c>
      <c r="C913" s="58"/>
      <c r="D913" s="58"/>
      <c r="E913" s="58"/>
      <c r="F913" s="58"/>
      <c r="G913" s="58"/>
    </row>
    <row r="914" spans="1:7" ht="25.5" x14ac:dyDescent="0.55000000000000004">
      <c r="A914" s="63" t="s">
        <v>1925</v>
      </c>
      <c r="B914" s="61">
        <v>5</v>
      </c>
      <c r="C914" s="58"/>
      <c r="D914" s="58"/>
      <c r="E914" s="58"/>
      <c r="F914" s="58"/>
      <c r="G914" s="58"/>
    </row>
    <row r="915" spans="1:7" ht="25.5" x14ac:dyDescent="0.55000000000000004">
      <c r="A915" s="63" t="s">
        <v>1372</v>
      </c>
      <c r="B915" s="61">
        <v>7</v>
      </c>
      <c r="C915" s="58"/>
      <c r="D915" s="58"/>
      <c r="E915" s="58"/>
      <c r="F915" s="58"/>
      <c r="G915" s="58"/>
    </row>
    <row r="916" spans="1:7" ht="25.5" x14ac:dyDescent="0.55000000000000004">
      <c r="A916" s="63" t="s">
        <v>2461</v>
      </c>
      <c r="B916" s="61">
        <v>8</v>
      </c>
      <c r="C916" s="58"/>
      <c r="D916" s="58"/>
      <c r="E916" s="58"/>
      <c r="F916" s="58"/>
      <c r="G916" s="58"/>
    </row>
    <row r="917" spans="1:7" ht="25.5" x14ac:dyDescent="0.55000000000000004">
      <c r="A917" s="63" t="s">
        <v>1366</v>
      </c>
      <c r="B917" s="61">
        <v>3</v>
      </c>
      <c r="C917" s="58"/>
      <c r="D917" s="58"/>
      <c r="E917" s="58"/>
      <c r="F917" s="58"/>
      <c r="G917" s="58"/>
    </row>
    <row r="918" spans="1:7" ht="25.5" x14ac:dyDescent="0.55000000000000004">
      <c r="A918" s="63" t="s">
        <v>37</v>
      </c>
      <c r="B918" s="61">
        <v>11</v>
      </c>
      <c r="C918" s="58"/>
      <c r="D918" s="58"/>
      <c r="E918" s="58"/>
      <c r="F918" s="58"/>
      <c r="G918" s="58"/>
    </row>
    <row r="919" spans="1:7" ht="25.5" x14ac:dyDescent="0.55000000000000004">
      <c r="A919" s="63" t="s">
        <v>1103</v>
      </c>
      <c r="B919" s="61">
        <v>8</v>
      </c>
      <c r="C919" s="58"/>
      <c r="D919" s="58"/>
      <c r="E919" s="58"/>
      <c r="F919" s="58"/>
      <c r="G919" s="58"/>
    </row>
    <row r="920" spans="1:7" ht="25.5" x14ac:dyDescent="0.55000000000000004">
      <c r="A920" s="63" t="s">
        <v>165</v>
      </c>
      <c r="B920" s="61">
        <v>8</v>
      </c>
      <c r="C920" s="58"/>
      <c r="D920" s="58"/>
      <c r="E920" s="58"/>
      <c r="F920" s="58"/>
      <c r="G920" s="58"/>
    </row>
    <row r="921" spans="1:7" ht="26" thickBot="1" x14ac:dyDescent="0.6">
      <c r="A921" s="62" t="s">
        <v>431</v>
      </c>
      <c r="B921" s="61">
        <v>9</v>
      </c>
      <c r="C921" s="58"/>
      <c r="D921" s="58"/>
      <c r="E921" s="58"/>
      <c r="F921" s="58"/>
      <c r="G921" s="58"/>
    </row>
    <row r="922" spans="1:7" ht="25.5" x14ac:dyDescent="0.55000000000000004">
      <c r="A922" s="64" t="s">
        <v>701</v>
      </c>
      <c r="B922" s="61">
        <v>13</v>
      </c>
      <c r="C922" s="58"/>
      <c r="D922" s="58"/>
      <c r="E922" s="58"/>
      <c r="F922" s="58"/>
      <c r="G922" s="58"/>
    </row>
    <row r="923" spans="1:7" ht="25.5" x14ac:dyDescent="0.55000000000000004">
      <c r="A923" s="63" t="s">
        <v>2173</v>
      </c>
      <c r="B923" s="61">
        <v>7</v>
      </c>
      <c r="C923" s="58"/>
      <c r="D923" s="58"/>
      <c r="E923" s="58"/>
      <c r="F923" s="58"/>
      <c r="G923" s="58"/>
    </row>
    <row r="924" spans="1:7" ht="25.5" x14ac:dyDescent="0.55000000000000004">
      <c r="A924" s="63" t="s">
        <v>2399</v>
      </c>
      <c r="B924" s="61">
        <v>4</v>
      </c>
      <c r="C924" s="58"/>
      <c r="D924" s="58"/>
      <c r="E924" s="58"/>
      <c r="F924" s="58"/>
      <c r="G924" s="58"/>
    </row>
    <row r="925" spans="1:7" ht="25.5" x14ac:dyDescent="0.55000000000000004">
      <c r="A925" s="63" t="s">
        <v>2061</v>
      </c>
      <c r="B925" s="61">
        <v>4</v>
      </c>
      <c r="C925" s="58"/>
      <c r="D925" s="58"/>
      <c r="E925" s="58"/>
      <c r="F925" s="58"/>
      <c r="G925" s="58"/>
    </row>
    <row r="926" spans="1:7" ht="25.5" x14ac:dyDescent="0.55000000000000004">
      <c r="A926" s="63" t="s">
        <v>469</v>
      </c>
      <c r="B926" s="61">
        <v>10</v>
      </c>
      <c r="C926" s="58"/>
      <c r="D926" s="58"/>
      <c r="E926" s="58"/>
      <c r="F926" s="58"/>
      <c r="G926" s="58"/>
    </row>
    <row r="927" spans="1:7" ht="25.5" x14ac:dyDescent="0.55000000000000004">
      <c r="A927" s="63" t="s">
        <v>2546</v>
      </c>
      <c r="B927" s="61">
        <v>6</v>
      </c>
      <c r="C927" s="58"/>
      <c r="D927" s="58"/>
      <c r="E927" s="58"/>
      <c r="F927" s="58"/>
      <c r="G927" s="58"/>
    </row>
    <row r="928" spans="1:7" ht="25.5" x14ac:dyDescent="0.55000000000000004">
      <c r="A928" s="63" t="s">
        <v>2148</v>
      </c>
      <c r="B928" s="61">
        <v>8</v>
      </c>
      <c r="C928" s="58"/>
      <c r="D928" s="58"/>
      <c r="E928" s="58"/>
      <c r="F928" s="58"/>
      <c r="G928" s="58"/>
    </row>
    <row r="929" spans="1:7" ht="25.5" x14ac:dyDescent="0.55000000000000004">
      <c r="A929" s="63" t="s">
        <v>382</v>
      </c>
      <c r="B929" s="61">
        <v>6</v>
      </c>
      <c r="C929" s="58"/>
      <c r="D929" s="58"/>
      <c r="E929" s="58"/>
      <c r="F929" s="58"/>
      <c r="G929" s="58"/>
    </row>
    <row r="930" spans="1:7" ht="25.5" x14ac:dyDescent="0.55000000000000004">
      <c r="A930" s="63" t="s">
        <v>2018</v>
      </c>
      <c r="B930" s="61">
        <v>7</v>
      </c>
      <c r="C930" s="58"/>
      <c r="D930" s="58"/>
      <c r="E930" s="58"/>
      <c r="F930" s="58"/>
      <c r="G930" s="58"/>
    </row>
    <row r="931" spans="1:7" ht="25.5" x14ac:dyDescent="0.55000000000000004">
      <c r="A931" s="63" t="s">
        <v>1246</v>
      </c>
      <c r="B931" s="61">
        <v>8</v>
      </c>
      <c r="C931" s="58"/>
      <c r="D931" s="58"/>
      <c r="E931" s="58"/>
      <c r="F931" s="58"/>
      <c r="G931" s="58"/>
    </row>
    <row r="932" spans="1:7" ht="25.5" x14ac:dyDescent="0.55000000000000004">
      <c r="A932" s="63" t="s">
        <v>2570</v>
      </c>
      <c r="B932" s="61">
        <v>5</v>
      </c>
      <c r="C932" s="58"/>
      <c r="D932" s="58"/>
      <c r="E932" s="58"/>
      <c r="F932" s="58"/>
      <c r="G932" s="58"/>
    </row>
    <row r="933" spans="1:7" ht="25.5" x14ac:dyDescent="0.55000000000000004">
      <c r="A933" s="63" t="s">
        <v>2050</v>
      </c>
      <c r="B933" s="61">
        <v>5</v>
      </c>
      <c r="C933" s="58"/>
      <c r="D933" s="58"/>
      <c r="E933" s="58"/>
      <c r="F933" s="58"/>
      <c r="G933" s="58"/>
    </row>
    <row r="934" spans="1:7" ht="25.5" x14ac:dyDescent="0.55000000000000004">
      <c r="A934" s="63" t="s">
        <v>2353</v>
      </c>
      <c r="B934" s="61">
        <v>3</v>
      </c>
      <c r="C934" s="58"/>
      <c r="D934" s="58"/>
      <c r="E934" s="58"/>
      <c r="F934" s="58"/>
      <c r="G934" s="58"/>
    </row>
    <row r="935" spans="1:7" ht="25.5" x14ac:dyDescent="0.55000000000000004">
      <c r="A935" s="63" t="s">
        <v>1980</v>
      </c>
      <c r="B935" s="61">
        <v>4</v>
      </c>
      <c r="C935" s="58"/>
      <c r="D935" s="58"/>
      <c r="E935" s="58"/>
      <c r="F935" s="58"/>
      <c r="G935" s="58"/>
    </row>
    <row r="936" spans="1:7" ht="25.5" x14ac:dyDescent="0.55000000000000004">
      <c r="A936" s="63" t="s">
        <v>1615</v>
      </c>
      <c r="B936" s="61">
        <v>9</v>
      </c>
      <c r="C936" s="58"/>
      <c r="D936" s="58"/>
      <c r="E936" s="58"/>
      <c r="F936" s="58"/>
      <c r="G936" s="58"/>
    </row>
    <row r="937" spans="1:7" ht="25.5" x14ac:dyDescent="0.55000000000000004">
      <c r="A937" s="63" t="s">
        <v>298</v>
      </c>
      <c r="B937" s="61">
        <v>5</v>
      </c>
      <c r="C937" s="58"/>
      <c r="D937" s="58"/>
      <c r="E937" s="58"/>
      <c r="F937" s="58"/>
      <c r="G937" s="58"/>
    </row>
    <row r="938" spans="1:7" ht="25.5" x14ac:dyDescent="0.55000000000000004">
      <c r="A938" s="63" t="s">
        <v>1737</v>
      </c>
      <c r="B938" s="61">
        <v>5</v>
      </c>
      <c r="C938" s="58"/>
      <c r="D938" s="58"/>
      <c r="E938" s="58"/>
      <c r="F938" s="58"/>
      <c r="G938" s="58"/>
    </row>
    <row r="939" spans="1:7" ht="25.5" x14ac:dyDescent="0.55000000000000004">
      <c r="A939" s="63" t="s">
        <v>1011</v>
      </c>
      <c r="B939" s="61">
        <v>8</v>
      </c>
      <c r="C939" s="58"/>
      <c r="D939" s="58"/>
      <c r="E939" s="58"/>
      <c r="F939" s="58"/>
      <c r="G939" s="58"/>
    </row>
    <row r="940" spans="1:7" ht="25.5" x14ac:dyDescent="0.55000000000000004">
      <c r="A940" s="63" t="s">
        <v>2433</v>
      </c>
      <c r="B940" s="61">
        <v>3</v>
      </c>
      <c r="C940" s="58"/>
      <c r="D940" s="58"/>
      <c r="E940" s="58"/>
      <c r="F940" s="58"/>
      <c r="G940" s="58"/>
    </row>
    <row r="941" spans="1:7" ht="25.5" x14ac:dyDescent="0.55000000000000004">
      <c r="A941" s="63" t="s">
        <v>673</v>
      </c>
      <c r="B941" s="61">
        <v>7</v>
      </c>
      <c r="C941" s="58"/>
      <c r="D941" s="58"/>
      <c r="E941" s="58"/>
      <c r="F941" s="58"/>
      <c r="G941" s="58"/>
    </row>
    <row r="942" spans="1:7" ht="25.5" x14ac:dyDescent="0.55000000000000004">
      <c r="A942" s="63" t="s">
        <v>474</v>
      </c>
      <c r="B942" s="61">
        <v>6</v>
      </c>
      <c r="C942" s="58"/>
      <c r="D942" s="58"/>
      <c r="E942" s="58"/>
      <c r="F942" s="58"/>
      <c r="G942" s="58"/>
    </row>
    <row r="943" spans="1:7" ht="25.5" x14ac:dyDescent="0.55000000000000004">
      <c r="A943" s="63" t="s">
        <v>1874</v>
      </c>
      <c r="B943" s="61">
        <v>6</v>
      </c>
      <c r="C943" s="58"/>
      <c r="D943" s="58"/>
      <c r="E943" s="58"/>
      <c r="F943" s="58"/>
      <c r="G943" s="58"/>
    </row>
    <row r="944" spans="1:7" ht="25.5" x14ac:dyDescent="0.55000000000000004">
      <c r="A944" s="63" t="s">
        <v>385</v>
      </c>
      <c r="B944" s="61">
        <v>2</v>
      </c>
      <c r="C944" s="58"/>
      <c r="D944" s="58"/>
      <c r="E944" s="58"/>
      <c r="F944" s="58"/>
      <c r="G944" s="58"/>
    </row>
    <row r="945" spans="1:7" ht="25.5" x14ac:dyDescent="0.55000000000000004">
      <c r="A945" s="63" t="s">
        <v>1437</v>
      </c>
      <c r="B945" s="61">
        <v>3</v>
      </c>
      <c r="C945" s="58"/>
      <c r="D945" s="58"/>
      <c r="E945" s="58"/>
      <c r="F945" s="58"/>
      <c r="G945" s="58"/>
    </row>
    <row r="946" spans="1:7" ht="25.5" x14ac:dyDescent="0.55000000000000004">
      <c r="A946" s="63" t="s">
        <v>2141</v>
      </c>
      <c r="B946" s="61">
        <v>4</v>
      </c>
      <c r="C946" s="58"/>
      <c r="D946" s="58"/>
      <c r="E946" s="58"/>
      <c r="F946" s="58"/>
      <c r="G946" s="58"/>
    </row>
    <row r="947" spans="1:7" ht="25.5" x14ac:dyDescent="0.55000000000000004">
      <c r="A947" s="63" t="s">
        <v>2470</v>
      </c>
      <c r="B947" s="61">
        <v>3</v>
      </c>
      <c r="C947" s="58"/>
      <c r="D947" s="58"/>
      <c r="E947" s="58"/>
      <c r="F947" s="58"/>
      <c r="G947" s="58"/>
    </row>
    <row r="948" spans="1:7" ht="25.5" x14ac:dyDescent="0.55000000000000004">
      <c r="A948" s="63" t="s">
        <v>415</v>
      </c>
      <c r="B948" s="61">
        <v>6</v>
      </c>
      <c r="C948" s="58"/>
      <c r="D948" s="58"/>
      <c r="E948" s="58"/>
      <c r="F948" s="58"/>
      <c r="G948" s="58"/>
    </row>
    <row r="949" spans="1:7" ht="25.5" x14ac:dyDescent="0.55000000000000004">
      <c r="A949" s="63" t="s">
        <v>1176</v>
      </c>
      <c r="B949" s="61">
        <v>5</v>
      </c>
      <c r="C949" s="58"/>
      <c r="D949" s="58"/>
      <c r="E949" s="58"/>
      <c r="F949" s="58"/>
      <c r="G949" s="58"/>
    </row>
    <row r="950" spans="1:7" ht="25.5" x14ac:dyDescent="0.55000000000000004">
      <c r="A950" s="63" t="s">
        <v>310</v>
      </c>
      <c r="B950" s="61">
        <v>8</v>
      </c>
      <c r="C950" s="58"/>
      <c r="D950" s="58"/>
      <c r="E950" s="58"/>
      <c r="F950" s="58"/>
      <c r="G950" s="58"/>
    </row>
    <row r="951" spans="1:7" ht="25.5" x14ac:dyDescent="0.55000000000000004">
      <c r="A951" s="63" t="s">
        <v>993</v>
      </c>
      <c r="B951" s="61">
        <v>3</v>
      </c>
      <c r="C951" s="58"/>
      <c r="D951" s="58"/>
      <c r="E951" s="58"/>
      <c r="F951" s="58"/>
      <c r="G951" s="58"/>
    </row>
    <row r="952" spans="1:7" ht="25.5" x14ac:dyDescent="0.55000000000000004">
      <c r="A952" s="63" t="s">
        <v>1215</v>
      </c>
      <c r="B952" s="61">
        <v>7</v>
      </c>
      <c r="C952" s="58"/>
      <c r="D952" s="58"/>
      <c r="E952" s="58"/>
      <c r="F952" s="58"/>
      <c r="G952" s="58"/>
    </row>
    <row r="953" spans="1:7" ht="25.5" x14ac:dyDescent="0.55000000000000004">
      <c r="A953" s="63" t="s">
        <v>955</v>
      </c>
      <c r="B953" s="61">
        <v>5</v>
      </c>
      <c r="C953" s="58"/>
      <c r="D953" s="58"/>
      <c r="E953" s="58"/>
      <c r="F953" s="58"/>
      <c r="G953" s="58"/>
    </row>
    <row r="954" spans="1:7" ht="25.5" x14ac:dyDescent="0.55000000000000004">
      <c r="A954" s="63" t="s">
        <v>2699</v>
      </c>
      <c r="B954" s="61">
        <v>2</v>
      </c>
      <c r="C954" s="58"/>
      <c r="D954" s="58"/>
      <c r="E954" s="58"/>
      <c r="F954" s="58"/>
      <c r="G954" s="58"/>
    </row>
    <row r="955" spans="1:7" ht="25.5" x14ac:dyDescent="0.55000000000000004">
      <c r="A955" s="63" t="s">
        <v>1973</v>
      </c>
      <c r="B955" s="61">
        <v>3</v>
      </c>
      <c r="C955" s="58"/>
      <c r="D955" s="58"/>
      <c r="E955" s="58"/>
      <c r="F955" s="58"/>
      <c r="G955" s="58"/>
    </row>
    <row r="956" spans="1:7" ht="25.5" x14ac:dyDescent="0.55000000000000004">
      <c r="A956" s="63" t="s">
        <v>1453</v>
      </c>
      <c r="B956" s="61">
        <v>6</v>
      </c>
      <c r="C956" s="58"/>
      <c r="D956" s="58"/>
      <c r="E956" s="58"/>
      <c r="F956" s="58"/>
      <c r="G956" s="58"/>
    </row>
    <row r="957" spans="1:7" ht="25.5" x14ac:dyDescent="0.55000000000000004">
      <c r="A957" s="63" t="s">
        <v>1887</v>
      </c>
      <c r="B957" s="61">
        <v>6</v>
      </c>
      <c r="C957" s="58"/>
      <c r="D957" s="58"/>
      <c r="E957" s="58"/>
      <c r="F957" s="58"/>
      <c r="G957" s="58"/>
    </row>
    <row r="958" spans="1:7" ht="25.5" x14ac:dyDescent="0.55000000000000004">
      <c r="A958" s="63" t="s">
        <v>2342</v>
      </c>
      <c r="B958" s="61">
        <v>4</v>
      </c>
      <c r="C958" s="58"/>
      <c r="D958" s="58"/>
      <c r="E958" s="58"/>
      <c r="F958" s="58"/>
      <c r="G958" s="58"/>
    </row>
    <row r="959" spans="1:7" ht="25.5" x14ac:dyDescent="0.55000000000000004">
      <c r="A959" s="63" t="s">
        <v>138</v>
      </c>
      <c r="B959" s="61">
        <v>9</v>
      </c>
      <c r="C959" s="58"/>
      <c r="D959" s="58"/>
      <c r="E959" s="58"/>
      <c r="F959" s="58"/>
      <c r="G959" s="58"/>
    </row>
    <row r="960" spans="1:7" ht="25.5" x14ac:dyDescent="0.55000000000000004">
      <c r="A960" s="63" t="s">
        <v>2561</v>
      </c>
      <c r="B960" s="61">
        <v>3</v>
      </c>
      <c r="C960" s="58"/>
      <c r="D960" s="58"/>
      <c r="E960" s="58"/>
      <c r="F960" s="58"/>
      <c r="G960" s="58"/>
    </row>
    <row r="961" spans="1:7" ht="25.5" x14ac:dyDescent="0.55000000000000004">
      <c r="A961" s="63" t="s">
        <v>1743</v>
      </c>
      <c r="B961" s="61">
        <v>5</v>
      </c>
      <c r="C961" s="58"/>
      <c r="D961" s="58"/>
      <c r="E961" s="58"/>
      <c r="F961" s="58"/>
      <c r="G961" s="58"/>
    </row>
    <row r="962" spans="1:7" ht="25.5" x14ac:dyDescent="0.55000000000000004">
      <c r="A962" s="63" t="s">
        <v>1932</v>
      </c>
      <c r="B962" s="61">
        <v>4</v>
      </c>
      <c r="C962" s="58"/>
      <c r="D962" s="58"/>
      <c r="E962" s="58"/>
      <c r="F962" s="58"/>
      <c r="G962" s="58"/>
    </row>
    <row r="963" spans="1:7" ht="25.5" x14ac:dyDescent="0.55000000000000004">
      <c r="A963" s="63" t="s">
        <v>513</v>
      </c>
      <c r="B963" s="61">
        <v>3</v>
      </c>
      <c r="C963" s="58"/>
      <c r="D963" s="58"/>
      <c r="E963" s="58"/>
      <c r="F963" s="58"/>
      <c r="G963" s="58"/>
    </row>
    <row r="964" spans="1:7" ht="25.5" x14ac:dyDescent="0.55000000000000004">
      <c r="A964" s="63" t="s">
        <v>1101</v>
      </c>
      <c r="B964" s="61">
        <v>5</v>
      </c>
      <c r="C964" s="58"/>
      <c r="D964" s="58"/>
      <c r="E964" s="58"/>
      <c r="F964" s="58"/>
      <c r="G964" s="58"/>
    </row>
    <row r="965" spans="1:7" ht="25.5" x14ac:dyDescent="0.55000000000000004">
      <c r="A965" s="63" t="s">
        <v>1239</v>
      </c>
      <c r="B965" s="61">
        <v>6</v>
      </c>
      <c r="C965" s="58"/>
      <c r="D965" s="58"/>
      <c r="E965" s="58"/>
      <c r="F965" s="58"/>
      <c r="G965" s="58"/>
    </row>
    <row r="966" spans="1:7" ht="25.5" x14ac:dyDescent="0.55000000000000004">
      <c r="A966" s="63" t="s">
        <v>2379</v>
      </c>
      <c r="B966" s="61">
        <v>4</v>
      </c>
      <c r="C966" s="58"/>
      <c r="D966" s="58"/>
      <c r="E966" s="58"/>
      <c r="F966" s="58"/>
      <c r="G966" s="58"/>
    </row>
    <row r="967" spans="1:7" ht="25.5" x14ac:dyDescent="0.55000000000000004">
      <c r="A967" s="63" t="s">
        <v>2072</v>
      </c>
      <c r="B967" s="61">
        <v>4</v>
      </c>
      <c r="C967" s="58"/>
      <c r="D967" s="58"/>
      <c r="E967" s="58"/>
      <c r="F967" s="58"/>
      <c r="G967" s="58"/>
    </row>
    <row r="968" spans="1:7" ht="25.5" x14ac:dyDescent="0.55000000000000004">
      <c r="A968" s="63" t="s">
        <v>1194</v>
      </c>
      <c r="B968" s="61">
        <v>1</v>
      </c>
      <c r="C968" s="58"/>
      <c r="D968" s="58"/>
      <c r="E968" s="58"/>
      <c r="F968" s="58"/>
      <c r="G968" s="58"/>
    </row>
    <row r="969" spans="1:7" ht="25.5" x14ac:dyDescent="0.55000000000000004">
      <c r="A969" s="63" t="s">
        <v>2120</v>
      </c>
      <c r="B969" s="61">
        <v>6</v>
      </c>
      <c r="C969" s="58"/>
      <c r="D969" s="58"/>
      <c r="E969" s="58"/>
      <c r="F969" s="58"/>
      <c r="G969" s="58"/>
    </row>
    <row r="970" spans="1:7" ht="25.5" x14ac:dyDescent="0.55000000000000004">
      <c r="A970" s="63" t="s">
        <v>2007</v>
      </c>
      <c r="B970" s="61">
        <v>7</v>
      </c>
      <c r="C970" s="58"/>
      <c r="D970" s="58"/>
      <c r="E970" s="58"/>
      <c r="F970" s="58"/>
      <c r="G970" s="58"/>
    </row>
    <row r="971" spans="1:7" ht="26" thickBot="1" x14ac:dyDescent="0.6">
      <c r="A971" s="62" t="s">
        <v>1274</v>
      </c>
      <c r="B971" s="61">
        <v>6</v>
      </c>
      <c r="C971" s="58"/>
      <c r="D971" s="58"/>
      <c r="E971" s="58"/>
      <c r="F971" s="58"/>
      <c r="G971" s="58"/>
    </row>
    <row r="972" spans="1:7" ht="25.5" x14ac:dyDescent="0.55000000000000004">
      <c r="A972" s="64" t="s">
        <v>571</v>
      </c>
      <c r="B972" s="61">
        <v>2</v>
      </c>
      <c r="C972" s="58"/>
      <c r="D972" s="58"/>
      <c r="E972" s="58"/>
      <c r="F972" s="58"/>
      <c r="G972" s="58"/>
    </row>
    <row r="973" spans="1:7" ht="25.5" x14ac:dyDescent="0.55000000000000004">
      <c r="A973" s="63" t="s">
        <v>1869</v>
      </c>
      <c r="B973" s="61">
        <v>2</v>
      </c>
      <c r="C973" s="58"/>
      <c r="D973" s="58"/>
      <c r="E973" s="58"/>
      <c r="F973" s="58"/>
      <c r="G973" s="58"/>
    </row>
    <row r="974" spans="1:7" ht="25.5" x14ac:dyDescent="0.55000000000000004">
      <c r="A974" s="63" t="s">
        <v>1296</v>
      </c>
      <c r="B974" s="61">
        <v>5</v>
      </c>
      <c r="C974" s="58"/>
      <c r="D974" s="58"/>
      <c r="E974" s="58"/>
      <c r="F974" s="58"/>
      <c r="G974" s="58"/>
    </row>
    <row r="975" spans="1:7" ht="25.5" x14ac:dyDescent="0.55000000000000004">
      <c r="A975" s="63" t="s">
        <v>1238</v>
      </c>
      <c r="B975" s="61">
        <v>5</v>
      </c>
      <c r="C975" s="58"/>
      <c r="D975" s="58"/>
      <c r="E975" s="58"/>
      <c r="F975" s="58"/>
      <c r="G975" s="58"/>
    </row>
    <row r="976" spans="1:7" ht="25.5" x14ac:dyDescent="0.55000000000000004">
      <c r="A976" s="63" t="s">
        <v>2047</v>
      </c>
      <c r="B976" s="61">
        <v>4</v>
      </c>
      <c r="C976" s="58"/>
      <c r="D976" s="58"/>
      <c r="E976" s="58"/>
      <c r="F976" s="58"/>
      <c r="G976" s="58"/>
    </row>
    <row r="977" spans="1:7" ht="25.5" x14ac:dyDescent="0.55000000000000004">
      <c r="A977" s="63" t="s">
        <v>544</v>
      </c>
      <c r="B977" s="61">
        <v>6</v>
      </c>
      <c r="C977" s="58"/>
      <c r="D977" s="58"/>
      <c r="E977" s="58"/>
      <c r="F977" s="58"/>
      <c r="G977" s="58"/>
    </row>
    <row r="978" spans="1:7" ht="25.5" x14ac:dyDescent="0.55000000000000004">
      <c r="A978" s="63" t="s">
        <v>2255</v>
      </c>
      <c r="B978" s="61">
        <v>6</v>
      </c>
      <c r="C978" s="58"/>
      <c r="D978" s="58"/>
      <c r="E978" s="58"/>
      <c r="F978" s="58"/>
      <c r="G978" s="58"/>
    </row>
    <row r="979" spans="1:7" ht="25.5" x14ac:dyDescent="0.55000000000000004">
      <c r="A979" s="63" t="s">
        <v>2158</v>
      </c>
      <c r="B979" s="61">
        <v>5</v>
      </c>
      <c r="C979" s="58"/>
      <c r="D979" s="58"/>
      <c r="E979" s="58"/>
      <c r="F979" s="58"/>
      <c r="G979" s="58"/>
    </row>
    <row r="980" spans="1:7" ht="25.5" x14ac:dyDescent="0.55000000000000004">
      <c r="A980" s="63" t="s">
        <v>426</v>
      </c>
      <c r="B980" s="61">
        <v>4</v>
      </c>
      <c r="C980" s="58"/>
      <c r="D980" s="58"/>
      <c r="E980" s="58"/>
      <c r="F980" s="58"/>
      <c r="G980" s="58"/>
    </row>
    <row r="981" spans="1:7" ht="25.5" x14ac:dyDescent="0.55000000000000004">
      <c r="A981" s="63" t="s">
        <v>858</v>
      </c>
      <c r="B981" s="61">
        <v>2</v>
      </c>
      <c r="C981" s="58"/>
      <c r="D981" s="58"/>
      <c r="E981" s="58"/>
      <c r="F981" s="58"/>
      <c r="G981" s="58"/>
    </row>
    <row r="982" spans="1:7" ht="25.5" x14ac:dyDescent="0.55000000000000004">
      <c r="A982" s="63" t="s">
        <v>2229</v>
      </c>
      <c r="B982" s="61">
        <v>6</v>
      </c>
      <c r="C982" s="58"/>
      <c r="D982" s="58"/>
      <c r="E982" s="58"/>
      <c r="F982" s="58"/>
      <c r="G982" s="58"/>
    </row>
    <row r="983" spans="1:7" ht="25.5" x14ac:dyDescent="0.55000000000000004">
      <c r="A983" s="63" t="s">
        <v>1199</v>
      </c>
      <c r="B983" s="61">
        <v>3</v>
      </c>
      <c r="C983" s="58"/>
      <c r="D983" s="58"/>
      <c r="E983" s="58"/>
      <c r="F983" s="58"/>
      <c r="G983" s="58"/>
    </row>
    <row r="984" spans="1:7" ht="25.5" x14ac:dyDescent="0.55000000000000004">
      <c r="A984" s="63" t="s">
        <v>1955</v>
      </c>
      <c r="B984" s="61">
        <v>3</v>
      </c>
      <c r="C984" s="58"/>
      <c r="D984" s="58"/>
      <c r="E984" s="58"/>
      <c r="F984" s="58"/>
      <c r="G984" s="58"/>
    </row>
    <row r="985" spans="1:7" ht="25.5" x14ac:dyDescent="0.55000000000000004">
      <c r="A985" s="63" t="s">
        <v>473</v>
      </c>
      <c r="B985" s="61">
        <v>18</v>
      </c>
      <c r="C985" s="58"/>
      <c r="D985" s="58"/>
      <c r="E985" s="58"/>
      <c r="F985" s="58"/>
      <c r="G985" s="58"/>
    </row>
    <row r="986" spans="1:7" ht="25.5" x14ac:dyDescent="0.55000000000000004">
      <c r="A986" s="63" t="s">
        <v>728</v>
      </c>
      <c r="B986" s="61">
        <v>8</v>
      </c>
      <c r="C986" s="58"/>
      <c r="D986" s="58"/>
      <c r="E986" s="58"/>
      <c r="F986" s="58"/>
      <c r="G986" s="58"/>
    </row>
    <row r="987" spans="1:7" ht="25.5" x14ac:dyDescent="0.55000000000000004">
      <c r="A987" s="63" t="s">
        <v>1422</v>
      </c>
      <c r="B987" s="61">
        <v>13</v>
      </c>
      <c r="C987" s="58"/>
      <c r="D987" s="58"/>
      <c r="E987" s="58"/>
      <c r="F987" s="58"/>
      <c r="G987" s="58"/>
    </row>
    <row r="988" spans="1:7" ht="25.5" x14ac:dyDescent="0.55000000000000004">
      <c r="A988" s="63" t="s">
        <v>477</v>
      </c>
      <c r="B988" s="61">
        <v>7</v>
      </c>
      <c r="C988" s="58"/>
      <c r="D988" s="58"/>
      <c r="E988" s="58"/>
      <c r="F988" s="58"/>
      <c r="G988" s="58"/>
    </row>
    <row r="989" spans="1:7" ht="25.5" x14ac:dyDescent="0.55000000000000004">
      <c r="A989" s="63" t="s">
        <v>2686</v>
      </c>
      <c r="B989" s="61">
        <v>2</v>
      </c>
      <c r="C989" s="58"/>
      <c r="D989" s="58"/>
      <c r="E989" s="58"/>
      <c r="F989" s="58"/>
      <c r="G989" s="58"/>
    </row>
    <row r="990" spans="1:7" ht="25.5" x14ac:dyDescent="0.55000000000000004">
      <c r="A990" s="63" t="s">
        <v>1742</v>
      </c>
      <c r="B990" s="61">
        <v>3</v>
      </c>
      <c r="C990" s="58"/>
      <c r="D990" s="58"/>
      <c r="E990" s="58"/>
      <c r="F990" s="58"/>
      <c r="G990" s="58"/>
    </row>
    <row r="991" spans="1:7" ht="25.5" x14ac:dyDescent="0.55000000000000004">
      <c r="A991" s="63" t="s">
        <v>2283</v>
      </c>
      <c r="B991" s="61">
        <v>3</v>
      </c>
      <c r="C991" s="58"/>
      <c r="D991" s="58"/>
      <c r="E991" s="58"/>
      <c r="F991" s="58"/>
      <c r="G991" s="58"/>
    </row>
    <row r="992" spans="1:7" ht="25.5" x14ac:dyDescent="0.55000000000000004">
      <c r="A992" s="63" t="s">
        <v>2602</v>
      </c>
      <c r="B992" s="61">
        <v>2</v>
      </c>
      <c r="C992" s="58"/>
      <c r="D992" s="58"/>
      <c r="E992" s="58"/>
      <c r="F992" s="58"/>
      <c r="G992" s="58"/>
    </row>
    <row r="993" spans="1:7" ht="25.5" x14ac:dyDescent="0.55000000000000004">
      <c r="A993" s="63" t="s">
        <v>802</v>
      </c>
      <c r="B993" s="61">
        <v>4</v>
      </c>
      <c r="C993" s="58"/>
      <c r="D993" s="58"/>
      <c r="E993" s="58"/>
      <c r="F993" s="58"/>
      <c r="G993" s="58"/>
    </row>
    <row r="994" spans="1:7" ht="25.5" x14ac:dyDescent="0.55000000000000004">
      <c r="A994" s="63" t="s">
        <v>2634</v>
      </c>
      <c r="B994" s="61">
        <v>1</v>
      </c>
      <c r="C994" s="58"/>
      <c r="D994" s="58"/>
      <c r="E994" s="58"/>
      <c r="F994" s="58"/>
      <c r="G994" s="58"/>
    </row>
    <row r="995" spans="1:7" ht="25.5" x14ac:dyDescent="0.55000000000000004">
      <c r="A995" s="63" t="s">
        <v>2003</v>
      </c>
      <c r="B995" s="61">
        <v>3</v>
      </c>
      <c r="C995" s="58"/>
      <c r="D995" s="58"/>
      <c r="E995" s="58"/>
      <c r="F995" s="58"/>
      <c r="G995" s="58"/>
    </row>
    <row r="996" spans="1:7" ht="25.5" x14ac:dyDescent="0.55000000000000004">
      <c r="A996" s="63" t="s">
        <v>471</v>
      </c>
      <c r="B996" s="61">
        <v>5</v>
      </c>
      <c r="C996" s="58"/>
      <c r="D996" s="58"/>
      <c r="E996" s="58"/>
      <c r="F996" s="58"/>
      <c r="G996" s="58"/>
    </row>
    <row r="997" spans="1:7" ht="25.5" x14ac:dyDescent="0.55000000000000004">
      <c r="A997" s="63" t="s">
        <v>1721</v>
      </c>
      <c r="B997" s="61">
        <v>5</v>
      </c>
      <c r="C997" s="58"/>
      <c r="D997" s="58"/>
      <c r="E997" s="58"/>
      <c r="F997" s="58"/>
      <c r="G997" s="58"/>
    </row>
    <row r="998" spans="1:7" ht="25.5" x14ac:dyDescent="0.55000000000000004">
      <c r="A998" s="63" t="s">
        <v>1379</v>
      </c>
      <c r="B998" s="61">
        <v>6</v>
      </c>
      <c r="C998" s="58"/>
      <c r="D998" s="58"/>
      <c r="E998" s="58"/>
      <c r="F998" s="58"/>
      <c r="G998" s="58"/>
    </row>
    <row r="999" spans="1:7" ht="25.5" x14ac:dyDescent="0.55000000000000004">
      <c r="A999" s="63" t="s">
        <v>2113</v>
      </c>
      <c r="B999" s="61">
        <v>5</v>
      </c>
      <c r="C999" s="58"/>
      <c r="D999" s="58"/>
      <c r="E999" s="58"/>
      <c r="F999" s="58"/>
      <c r="G999" s="58"/>
    </row>
    <row r="1000" spans="1:7" ht="25.5" x14ac:dyDescent="0.55000000000000004">
      <c r="A1000" s="63" t="s">
        <v>1496</v>
      </c>
      <c r="B1000" s="61">
        <v>8</v>
      </c>
      <c r="C1000" s="58"/>
      <c r="D1000" s="58"/>
      <c r="E1000" s="58"/>
      <c r="F1000" s="58"/>
      <c r="G1000" s="58"/>
    </row>
    <row r="1001" spans="1:7" ht="25.5" x14ac:dyDescent="0.55000000000000004">
      <c r="A1001" s="63" t="s">
        <v>818</v>
      </c>
      <c r="B1001" s="61">
        <v>9</v>
      </c>
      <c r="C1001" s="58"/>
      <c r="D1001" s="58"/>
      <c r="E1001" s="58"/>
      <c r="F1001" s="58"/>
      <c r="G1001" s="58"/>
    </row>
    <row r="1002" spans="1:7" ht="25.5" x14ac:dyDescent="0.55000000000000004">
      <c r="A1002" s="63" t="s">
        <v>1420</v>
      </c>
      <c r="B1002" s="61">
        <v>4</v>
      </c>
      <c r="C1002" s="58"/>
      <c r="D1002" s="58"/>
      <c r="E1002" s="58"/>
      <c r="F1002" s="58"/>
      <c r="G1002" s="58"/>
    </row>
    <row r="1003" spans="1:7" ht="25.5" x14ac:dyDescent="0.55000000000000004">
      <c r="A1003" s="63" t="s">
        <v>974</v>
      </c>
      <c r="B1003" s="61">
        <v>8</v>
      </c>
      <c r="C1003" s="58"/>
      <c r="D1003" s="58"/>
      <c r="E1003" s="58"/>
      <c r="F1003" s="58"/>
      <c r="G1003" s="58"/>
    </row>
    <row r="1004" spans="1:7" ht="25.5" x14ac:dyDescent="0.55000000000000004">
      <c r="A1004" s="63" t="s">
        <v>2608</v>
      </c>
      <c r="B1004" s="61">
        <v>2</v>
      </c>
      <c r="C1004" s="58"/>
      <c r="D1004" s="58"/>
      <c r="E1004" s="58"/>
      <c r="F1004" s="58"/>
      <c r="G1004" s="58"/>
    </row>
    <row r="1005" spans="1:7" ht="25.5" x14ac:dyDescent="0.55000000000000004">
      <c r="A1005" s="63" t="s">
        <v>710</v>
      </c>
      <c r="B1005" s="61">
        <v>2</v>
      </c>
      <c r="C1005" s="58"/>
      <c r="D1005" s="58"/>
      <c r="E1005" s="58"/>
      <c r="F1005" s="58"/>
      <c r="G1005" s="58"/>
    </row>
    <row r="1006" spans="1:7" ht="25.5" x14ac:dyDescent="0.55000000000000004">
      <c r="A1006" s="63" t="s">
        <v>1522</v>
      </c>
      <c r="B1006" s="61">
        <v>4</v>
      </c>
      <c r="C1006" s="58"/>
      <c r="D1006" s="58"/>
      <c r="E1006" s="58"/>
      <c r="F1006" s="58"/>
      <c r="G1006" s="58"/>
    </row>
    <row r="1007" spans="1:7" ht="25.5" x14ac:dyDescent="0.55000000000000004">
      <c r="A1007" s="63" t="s">
        <v>2703</v>
      </c>
      <c r="B1007" s="61">
        <v>2</v>
      </c>
      <c r="C1007" s="58"/>
      <c r="D1007" s="58"/>
      <c r="E1007" s="58"/>
      <c r="F1007" s="58"/>
      <c r="G1007" s="58"/>
    </row>
    <row r="1008" spans="1:7" ht="25.5" x14ac:dyDescent="0.55000000000000004">
      <c r="A1008" s="63" t="s">
        <v>2375</v>
      </c>
      <c r="B1008" s="61">
        <v>2</v>
      </c>
      <c r="C1008" s="58"/>
      <c r="D1008" s="58"/>
      <c r="E1008" s="58"/>
      <c r="F1008" s="58"/>
      <c r="G1008" s="58"/>
    </row>
    <row r="1009" spans="1:7" ht="25.5" x14ac:dyDescent="0.55000000000000004">
      <c r="A1009" s="63" t="s">
        <v>1236</v>
      </c>
      <c r="B1009" s="61">
        <v>4</v>
      </c>
      <c r="C1009" s="58"/>
      <c r="D1009" s="58"/>
      <c r="E1009" s="58"/>
      <c r="F1009" s="58"/>
      <c r="G1009" s="58"/>
    </row>
    <row r="1010" spans="1:7" ht="25.5" x14ac:dyDescent="0.55000000000000004">
      <c r="A1010" s="63" t="s">
        <v>2217</v>
      </c>
      <c r="B1010" s="61">
        <v>2</v>
      </c>
      <c r="C1010" s="58"/>
      <c r="D1010" s="58"/>
      <c r="E1010" s="58"/>
      <c r="F1010" s="58"/>
      <c r="G1010" s="58"/>
    </row>
    <row r="1011" spans="1:7" ht="25.5" x14ac:dyDescent="0.55000000000000004">
      <c r="A1011" s="63" t="s">
        <v>2601</v>
      </c>
      <c r="B1011" s="61">
        <v>1</v>
      </c>
      <c r="C1011" s="58"/>
      <c r="D1011" s="58"/>
      <c r="E1011" s="58"/>
      <c r="F1011" s="58"/>
      <c r="G1011" s="58"/>
    </row>
    <row r="1012" spans="1:7" ht="25.5" x14ac:dyDescent="0.55000000000000004">
      <c r="A1012" s="63" t="s">
        <v>642</v>
      </c>
      <c r="B1012" s="61">
        <v>8</v>
      </c>
      <c r="C1012" s="58"/>
      <c r="D1012" s="58"/>
      <c r="E1012" s="58"/>
      <c r="F1012" s="58"/>
      <c r="G1012" s="58"/>
    </row>
    <row r="1013" spans="1:7" ht="25.5" x14ac:dyDescent="0.55000000000000004">
      <c r="A1013" s="63" t="s">
        <v>1895</v>
      </c>
      <c r="B1013" s="61">
        <v>4</v>
      </c>
      <c r="C1013" s="58"/>
      <c r="D1013" s="58"/>
      <c r="E1013" s="58"/>
      <c r="F1013" s="58"/>
      <c r="G1013" s="58"/>
    </row>
    <row r="1014" spans="1:7" ht="25.5" x14ac:dyDescent="0.55000000000000004">
      <c r="A1014" s="63" t="s">
        <v>2364</v>
      </c>
      <c r="B1014" s="61">
        <v>3</v>
      </c>
      <c r="C1014" s="58"/>
      <c r="D1014" s="58"/>
      <c r="E1014" s="58"/>
      <c r="F1014" s="58"/>
      <c r="G1014" s="58"/>
    </row>
    <row r="1015" spans="1:7" ht="25.5" x14ac:dyDescent="0.55000000000000004">
      <c r="A1015" s="63" t="s">
        <v>2649</v>
      </c>
      <c r="B1015" s="61">
        <v>1</v>
      </c>
      <c r="C1015" s="58"/>
      <c r="D1015" s="58"/>
      <c r="E1015" s="58"/>
      <c r="F1015" s="58"/>
      <c r="G1015" s="58"/>
    </row>
    <row r="1016" spans="1:7" ht="25.5" x14ac:dyDescent="0.55000000000000004">
      <c r="A1016" s="63" t="s">
        <v>1940</v>
      </c>
      <c r="B1016" s="61">
        <v>4</v>
      </c>
      <c r="C1016" s="58"/>
      <c r="D1016" s="58"/>
      <c r="E1016" s="58"/>
      <c r="F1016" s="58"/>
      <c r="G1016" s="58"/>
    </row>
    <row r="1017" spans="1:7" ht="25.5" x14ac:dyDescent="0.55000000000000004">
      <c r="A1017" s="63" t="s">
        <v>633</v>
      </c>
      <c r="B1017" s="61">
        <v>7</v>
      </c>
      <c r="C1017" s="58"/>
      <c r="D1017" s="58"/>
      <c r="E1017" s="58"/>
      <c r="F1017" s="58"/>
      <c r="G1017" s="58"/>
    </row>
    <row r="1018" spans="1:7" ht="25.5" x14ac:dyDescent="0.55000000000000004">
      <c r="A1018" s="63" t="s">
        <v>1732</v>
      </c>
      <c r="B1018" s="61">
        <v>6</v>
      </c>
      <c r="C1018" s="58"/>
      <c r="D1018" s="58"/>
      <c r="E1018" s="58"/>
      <c r="F1018" s="58"/>
      <c r="G1018" s="58"/>
    </row>
    <row r="1019" spans="1:7" ht="25.5" x14ac:dyDescent="0.55000000000000004">
      <c r="A1019" s="63" t="s">
        <v>2615</v>
      </c>
      <c r="B1019" s="61">
        <v>1</v>
      </c>
      <c r="C1019" s="58"/>
      <c r="D1019" s="58"/>
      <c r="E1019" s="58"/>
      <c r="F1019" s="58"/>
      <c r="G1019" s="58"/>
    </row>
    <row r="1020" spans="1:7" ht="25.5" x14ac:dyDescent="0.55000000000000004">
      <c r="A1020" s="63" t="s">
        <v>1827</v>
      </c>
      <c r="B1020" s="61">
        <v>7</v>
      </c>
      <c r="C1020" s="58"/>
      <c r="D1020" s="58"/>
      <c r="E1020" s="58"/>
      <c r="F1020" s="58"/>
      <c r="G1020" s="58"/>
    </row>
    <row r="1021" spans="1:7" ht="26" thickBot="1" x14ac:dyDescent="0.6">
      <c r="A1021" s="62" t="s">
        <v>84</v>
      </c>
      <c r="B1021" s="61">
        <v>15</v>
      </c>
      <c r="C1021" s="58"/>
      <c r="D1021" s="58"/>
      <c r="E1021" s="58"/>
      <c r="F1021" s="58"/>
      <c r="G1021" s="58"/>
    </row>
    <row r="1022" spans="1:7" ht="25.5" x14ac:dyDescent="0.55000000000000004">
      <c r="A1022" s="64" t="s">
        <v>901</v>
      </c>
      <c r="B1022" s="61">
        <v>10</v>
      </c>
      <c r="C1022" s="58"/>
      <c r="D1022" s="58"/>
      <c r="E1022" s="58"/>
      <c r="F1022" s="58"/>
      <c r="G1022" s="58"/>
    </row>
    <row r="1023" spans="1:7" ht="25.5" x14ac:dyDescent="0.55000000000000004">
      <c r="A1023" s="63" t="s">
        <v>656</v>
      </c>
      <c r="B1023" s="61">
        <v>6</v>
      </c>
      <c r="C1023" s="58"/>
      <c r="D1023" s="58"/>
      <c r="E1023" s="58"/>
      <c r="F1023" s="58"/>
      <c r="G1023" s="58"/>
    </row>
    <row r="1024" spans="1:7" ht="25.5" x14ac:dyDescent="0.55000000000000004">
      <c r="A1024" s="63" t="s">
        <v>1068</v>
      </c>
      <c r="B1024" s="61">
        <v>12</v>
      </c>
      <c r="C1024" s="58"/>
      <c r="D1024" s="58"/>
      <c r="E1024" s="58"/>
      <c r="F1024" s="58"/>
      <c r="G1024" s="58"/>
    </row>
    <row r="1025" spans="1:7" ht="25.5" x14ac:dyDescent="0.55000000000000004">
      <c r="A1025" s="63" t="s">
        <v>2341</v>
      </c>
      <c r="B1025" s="61">
        <v>5</v>
      </c>
      <c r="C1025" s="58"/>
      <c r="D1025" s="58"/>
      <c r="E1025" s="58"/>
      <c r="F1025" s="58"/>
      <c r="G1025" s="58"/>
    </row>
    <row r="1026" spans="1:7" ht="25.5" x14ac:dyDescent="0.55000000000000004">
      <c r="A1026" s="63" t="s">
        <v>1428</v>
      </c>
      <c r="B1026" s="61">
        <v>5</v>
      </c>
      <c r="C1026" s="58"/>
      <c r="D1026" s="58"/>
      <c r="E1026" s="58"/>
      <c r="F1026" s="58"/>
      <c r="G1026" s="58"/>
    </row>
    <row r="1027" spans="1:7" ht="25.5" x14ac:dyDescent="0.55000000000000004">
      <c r="A1027" s="63" t="s">
        <v>2532</v>
      </c>
      <c r="B1027" s="61">
        <v>4</v>
      </c>
      <c r="C1027" s="58"/>
      <c r="D1027" s="58"/>
      <c r="E1027" s="58"/>
      <c r="F1027" s="58"/>
      <c r="G1027" s="58"/>
    </row>
    <row r="1028" spans="1:7" ht="25.5" x14ac:dyDescent="0.55000000000000004">
      <c r="A1028" s="63" t="s">
        <v>2221</v>
      </c>
      <c r="B1028" s="61">
        <v>8</v>
      </c>
      <c r="C1028" s="58"/>
      <c r="D1028" s="58"/>
      <c r="E1028" s="58"/>
      <c r="F1028" s="58"/>
      <c r="G1028" s="58"/>
    </row>
    <row r="1029" spans="1:7" ht="25.5" x14ac:dyDescent="0.55000000000000004">
      <c r="A1029" s="63" t="s">
        <v>2081</v>
      </c>
      <c r="B1029" s="61">
        <v>6</v>
      </c>
      <c r="C1029" s="58"/>
      <c r="D1029" s="58"/>
      <c r="E1029" s="58"/>
      <c r="F1029" s="58"/>
      <c r="G1029" s="58"/>
    </row>
    <row r="1030" spans="1:7" ht="25.5" x14ac:dyDescent="0.55000000000000004">
      <c r="A1030" s="63" t="s">
        <v>1816</v>
      </c>
      <c r="B1030" s="61">
        <v>4</v>
      </c>
      <c r="C1030" s="58"/>
      <c r="D1030" s="58"/>
      <c r="E1030" s="58"/>
      <c r="F1030" s="58"/>
      <c r="G1030" s="58"/>
    </row>
    <row r="1031" spans="1:7" ht="25.5" x14ac:dyDescent="0.55000000000000004">
      <c r="A1031" s="63" t="s">
        <v>2428</v>
      </c>
      <c r="B1031" s="61">
        <v>4</v>
      </c>
      <c r="C1031" s="58"/>
      <c r="D1031" s="58"/>
      <c r="E1031" s="58"/>
      <c r="F1031" s="58"/>
      <c r="G1031" s="58"/>
    </row>
    <row r="1032" spans="1:7" ht="25.5" x14ac:dyDescent="0.55000000000000004">
      <c r="A1032" s="63" t="s">
        <v>198</v>
      </c>
      <c r="B1032" s="61">
        <v>8</v>
      </c>
      <c r="C1032" s="58"/>
      <c r="D1032" s="58"/>
      <c r="E1032" s="58"/>
      <c r="F1032" s="58"/>
      <c r="G1032" s="58"/>
    </row>
    <row r="1033" spans="1:7" ht="25.5" x14ac:dyDescent="0.55000000000000004">
      <c r="A1033" s="63" t="s">
        <v>999</v>
      </c>
      <c r="B1033" s="61">
        <v>9</v>
      </c>
      <c r="C1033" s="58"/>
      <c r="D1033" s="58"/>
      <c r="E1033" s="58"/>
      <c r="F1033" s="58"/>
      <c r="G1033" s="58"/>
    </row>
    <row r="1034" spans="1:7" ht="25.5" x14ac:dyDescent="0.55000000000000004">
      <c r="A1034" s="63" t="s">
        <v>1078</v>
      </c>
      <c r="B1034" s="61">
        <v>9</v>
      </c>
      <c r="C1034" s="58"/>
      <c r="D1034" s="58"/>
      <c r="E1034" s="58"/>
      <c r="F1034" s="58"/>
      <c r="G1034" s="58"/>
    </row>
    <row r="1035" spans="1:7" ht="25.5" x14ac:dyDescent="0.55000000000000004">
      <c r="A1035" s="63" t="s">
        <v>1021</v>
      </c>
      <c r="B1035" s="61">
        <v>1</v>
      </c>
      <c r="C1035" s="58"/>
      <c r="D1035" s="58"/>
      <c r="E1035" s="58"/>
      <c r="F1035" s="58"/>
      <c r="G1035" s="58"/>
    </row>
    <row r="1036" spans="1:7" ht="25.5" x14ac:dyDescent="0.55000000000000004">
      <c r="A1036" s="63" t="s">
        <v>2309</v>
      </c>
      <c r="B1036" s="61">
        <v>5</v>
      </c>
      <c r="C1036" s="58"/>
      <c r="D1036" s="58"/>
      <c r="E1036" s="58"/>
      <c r="F1036" s="58"/>
      <c r="G1036" s="58"/>
    </row>
    <row r="1037" spans="1:7" ht="25.5" x14ac:dyDescent="0.55000000000000004">
      <c r="A1037" s="63" t="s">
        <v>2023</v>
      </c>
      <c r="B1037" s="61">
        <v>3</v>
      </c>
      <c r="C1037" s="58"/>
      <c r="D1037" s="58"/>
      <c r="E1037" s="58"/>
      <c r="F1037" s="58"/>
      <c r="G1037" s="58"/>
    </row>
    <row r="1038" spans="1:7" ht="25.5" x14ac:dyDescent="0.55000000000000004">
      <c r="A1038" s="63" t="s">
        <v>804</v>
      </c>
      <c r="B1038" s="61">
        <v>3</v>
      </c>
      <c r="C1038" s="58"/>
      <c r="D1038" s="58"/>
      <c r="E1038" s="58"/>
      <c r="F1038" s="58"/>
      <c r="G1038" s="58"/>
    </row>
    <row r="1039" spans="1:7" ht="25.5" x14ac:dyDescent="0.55000000000000004">
      <c r="A1039" s="63" t="s">
        <v>2361</v>
      </c>
      <c r="B1039" s="61">
        <v>4</v>
      </c>
      <c r="C1039" s="58"/>
      <c r="D1039" s="58"/>
      <c r="E1039" s="58"/>
      <c r="F1039" s="58"/>
      <c r="G1039" s="58"/>
    </row>
    <row r="1040" spans="1:7" ht="25.5" x14ac:dyDescent="0.55000000000000004">
      <c r="A1040" s="63" t="s">
        <v>1707</v>
      </c>
      <c r="B1040" s="61">
        <v>5</v>
      </c>
      <c r="C1040" s="58"/>
      <c r="D1040" s="58"/>
      <c r="E1040" s="58"/>
      <c r="F1040" s="58"/>
      <c r="G1040" s="58"/>
    </row>
    <row r="1041" spans="1:7" ht="25.5" x14ac:dyDescent="0.55000000000000004">
      <c r="A1041" s="63" t="s">
        <v>1314</v>
      </c>
      <c r="B1041" s="61">
        <v>9</v>
      </c>
      <c r="C1041" s="58"/>
      <c r="D1041" s="58"/>
      <c r="E1041" s="58"/>
      <c r="F1041" s="58"/>
      <c r="G1041" s="58"/>
    </row>
    <row r="1042" spans="1:7" ht="25.5" x14ac:dyDescent="0.55000000000000004">
      <c r="A1042" s="63" t="s">
        <v>508</v>
      </c>
      <c r="B1042" s="61">
        <v>3</v>
      </c>
      <c r="C1042" s="58"/>
      <c r="D1042" s="58"/>
      <c r="E1042" s="58"/>
      <c r="F1042" s="58"/>
      <c r="G1042" s="58"/>
    </row>
    <row r="1043" spans="1:7" ht="25.5" x14ac:dyDescent="0.55000000000000004">
      <c r="A1043" s="63" t="s">
        <v>261</v>
      </c>
      <c r="B1043" s="61">
        <v>6</v>
      </c>
      <c r="C1043" s="58"/>
      <c r="D1043" s="58"/>
      <c r="E1043" s="58"/>
      <c r="F1043" s="58"/>
      <c r="G1043" s="58"/>
    </row>
    <row r="1044" spans="1:7" ht="25.5" x14ac:dyDescent="0.55000000000000004">
      <c r="A1044" s="63" t="s">
        <v>2618</v>
      </c>
      <c r="B1044" s="61">
        <v>2</v>
      </c>
      <c r="C1044" s="58"/>
      <c r="D1044" s="58"/>
      <c r="E1044" s="58"/>
      <c r="F1044" s="58"/>
      <c r="G1044" s="58"/>
    </row>
    <row r="1045" spans="1:7" ht="25.5" x14ac:dyDescent="0.55000000000000004">
      <c r="A1045" s="63" t="s">
        <v>502</v>
      </c>
      <c r="B1045" s="61">
        <v>6</v>
      </c>
      <c r="C1045" s="58"/>
      <c r="D1045" s="58"/>
      <c r="E1045" s="58"/>
      <c r="F1045" s="58"/>
      <c r="G1045" s="58"/>
    </row>
    <row r="1046" spans="1:7" ht="25.5" x14ac:dyDescent="0.55000000000000004">
      <c r="A1046" s="63" t="s">
        <v>454</v>
      </c>
      <c r="B1046" s="61">
        <v>8</v>
      </c>
      <c r="C1046" s="58"/>
      <c r="D1046" s="58"/>
      <c r="E1046" s="58"/>
      <c r="F1046" s="58"/>
      <c r="G1046" s="58"/>
    </row>
    <row r="1047" spans="1:7" ht="25.5" x14ac:dyDescent="0.55000000000000004">
      <c r="A1047" s="63" t="s">
        <v>731</v>
      </c>
      <c r="B1047" s="61">
        <v>7</v>
      </c>
      <c r="C1047" s="58"/>
      <c r="D1047" s="58"/>
      <c r="E1047" s="58"/>
      <c r="F1047" s="58"/>
      <c r="G1047" s="58"/>
    </row>
    <row r="1048" spans="1:7" ht="25.5" x14ac:dyDescent="0.55000000000000004">
      <c r="A1048" s="63" t="s">
        <v>1240</v>
      </c>
      <c r="B1048" s="61">
        <v>3</v>
      </c>
      <c r="C1048" s="58"/>
      <c r="D1048" s="58"/>
      <c r="E1048" s="58"/>
      <c r="F1048" s="58"/>
      <c r="G1048" s="58"/>
    </row>
    <row r="1049" spans="1:7" ht="25.5" x14ac:dyDescent="0.55000000000000004">
      <c r="A1049" s="63" t="s">
        <v>1134</v>
      </c>
      <c r="B1049" s="61">
        <v>8</v>
      </c>
      <c r="C1049" s="58"/>
      <c r="D1049" s="58"/>
      <c r="E1049" s="58"/>
      <c r="F1049" s="58"/>
      <c r="G1049" s="58"/>
    </row>
    <row r="1050" spans="1:7" ht="25.5" x14ac:dyDescent="0.55000000000000004">
      <c r="A1050" s="63" t="s">
        <v>1476</v>
      </c>
      <c r="B1050" s="61">
        <v>6</v>
      </c>
      <c r="C1050" s="58"/>
      <c r="D1050" s="58"/>
      <c r="E1050" s="58"/>
      <c r="F1050" s="58"/>
      <c r="G1050" s="58"/>
    </row>
    <row r="1051" spans="1:7" ht="25.5" x14ac:dyDescent="0.55000000000000004">
      <c r="A1051" s="63" t="s">
        <v>2235</v>
      </c>
      <c r="B1051" s="61">
        <v>6</v>
      </c>
      <c r="C1051" s="58"/>
      <c r="D1051" s="58"/>
      <c r="E1051" s="58"/>
      <c r="F1051" s="58"/>
      <c r="G1051" s="58"/>
    </row>
    <row r="1052" spans="1:7" ht="25.5" x14ac:dyDescent="0.55000000000000004">
      <c r="A1052" s="63" t="s">
        <v>2425</v>
      </c>
      <c r="B1052" s="61">
        <v>7</v>
      </c>
      <c r="C1052" s="58"/>
      <c r="D1052" s="58"/>
      <c r="E1052" s="58"/>
      <c r="F1052" s="58"/>
      <c r="G1052" s="58"/>
    </row>
    <row r="1053" spans="1:7" ht="25.5" x14ac:dyDescent="0.55000000000000004">
      <c r="A1053" s="63" t="s">
        <v>1628</v>
      </c>
      <c r="B1053" s="61">
        <v>9</v>
      </c>
      <c r="C1053" s="58"/>
      <c r="D1053" s="58"/>
      <c r="E1053" s="58"/>
      <c r="F1053" s="58"/>
      <c r="G1053" s="58"/>
    </row>
    <row r="1054" spans="1:7" ht="25.5" x14ac:dyDescent="0.55000000000000004">
      <c r="A1054" s="63" t="s">
        <v>2331</v>
      </c>
      <c r="B1054" s="61">
        <v>5</v>
      </c>
      <c r="C1054" s="58"/>
      <c r="D1054" s="58"/>
      <c r="E1054" s="58"/>
      <c r="F1054" s="58"/>
      <c r="G1054" s="58"/>
    </row>
    <row r="1055" spans="1:7" ht="25.5" x14ac:dyDescent="0.55000000000000004">
      <c r="A1055" s="63" t="s">
        <v>351</v>
      </c>
      <c r="B1055" s="61">
        <v>2</v>
      </c>
      <c r="C1055" s="58"/>
      <c r="D1055" s="58"/>
      <c r="E1055" s="58"/>
      <c r="F1055" s="58"/>
      <c r="G1055" s="58"/>
    </row>
    <row r="1056" spans="1:7" ht="25.5" x14ac:dyDescent="0.55000000000000004">
      <c r="A1056" s="63" t="s">
        <v>2102</v>
      </c>
      <c r="B1056" s="61">
        <v>4</v>
      </c>
      <c r="C1056" s="58"/>
      <c r="D1056" s="58"/>
      <c r="E1056" s="58"/>
      <c r="F1056" s="58"/>
      <c r="G1056" s="58"/>
    </row>
    <row r="1057" spans="1:7" ht="25.5" x14ac:dyDescent="0.55000000000000004">
      <c r="A1057" s="63" t="s">
        <v>1404</v>
      </c>
      <c r="B1057" s="61">
        <v>10</v>
      </c>
      <c r="C1057" s="58"/>
      <c r="D1057" s="58"/>
      <c r="E1057" s="58"/>
      <c r="F1057" s="58"/>
      <c r="G1057" s="58"/>
    </row>
    <row r="1058" spans="1:7" ht="25.5" x14ac:dyDescent="0.55000000000000004">
      <c r="A1058" s="63" t="s">
        <v>2321</v>
      </c>
      <c r="B1058" s="61">
        <v>2</v>
      </c>
      <c r="C1058" s="58"/>
      <c r="D1058" s="58"/>
      <c r="E1058" s="58"/>
      <c r="F1058" s="58"/>
      <c r="G1058" s="58"/>
    </row>
    <row r="1059" spans="1:7" ht="25.5" x14ac:dyDescent="0.55000000000000004">
      <c r="A1059" s="63" t="s">
        <v>1530</v>
      </c>
      <c r="B1059" s="61">
        <v>6</v>
      </c>
      <c r="C1059" s="58"/>
      <c r="D1059" s="58"/>
      <c r="E1059" s="58"/>
      <c r="F1059" s="58"/>
      <c r="G1059" s="58"/>
    </row>
    <row r="1060" spans="1:7" ht="25.5" x14ac:dyDescent="0.55000000000000004">
      <c r="A1060" s="63" t="s">
        <v>1749</v>
      </c>
      <c r="B1060" s="61">
        <v>3</v>
      </c>
      <c r="C1060" s="58"/>
      <c r="D1060" s="58"/>
      <c r="E1060" s="58"/>
      <c r="F1060" s="58"/>
      <c r="G1060" s="58"/>
    </row>
    <row r="1061" spans="1:7" ht="25.5" x14ac:dyDescent="0.55000000000000004">
      <c r="A1061" s="63" t="s">
        <v>444</v>
      </c>
      <c r="B1061" s="61">
        <v>4</v>
      </c>
      <c r="C1061" s="58"/>
      <c r="D1061" s="58"/>
      <c r="E1061" s="58"/>
      <c r="F1061" s="58"/>
      <c r="G1061" s="58"/>
    </row>
    <row r="1062" spans="1:7" ht="25.5" x14ac:dyDescent="0.55000000000000004">
      <c r="A1062" s="63" t="s">
        <v>1586</v>
      </c>
      <c r="B1062" s="61">
        <v>5</v>
      </c>
      <c r="C1062" s="58"/>
      <c r="D1062" s="58"/>
      <c r="E1062" s="58"/>
      <c r="F1062" s="58"/>
      <c r="G1062" s="58"/>
    </row>
    <row r="1063" spans="1:7" ht="25.5" x14ac:dyDescent="0.55000000000000004">
      <c r="A1063" s="63" t="s">
        <v>1397</v>
      </c>
      <c r="B1063" s="61">
        <v>5</v>
      </c>
      <c r="C1063" s="58"/>
      <c r="D1063" s="58"/>
      <c r="E1063" s="58"/>
      <c r="F1063" s="58"/>
      <c r="G1063" s="58"/>
    </row>
    <row r="1064" spans="1:7" ht="25.5" x14ac:dyDescent="0.55000000000000004">
      <c r="A1064" s="63" t="s">
        <v>2372</v>
      </c>
      <c r="B1064" s="61">
        <v>5</v>
      </c>
      <c r="C1064" s="58"/>
      <c r="D1064" s="58"/>
      <c r="E1064" s="58"/>
      <c r="F1064" s="58"/>
      <c r="G1064" s="58"/>
    </row>
    <row r="1065" spans="1:7" ht="25.5" x14ac:dyDescent="0.55000000000000004">
      <c r="A1065" s="63" t="s">
        <v>842</v>
      </c>
      <c r="B1065" s="61">
        <v>4</v>
      </c>
      <c r="C1065" s="58"/>
      <c r="D1065" s="58"/>
      <c r="E1065" s="58"/>
      <c r="F1065" s="58"/>
      <c r="G1065" s="58"/>
    </row>
    <row r="1066" spans="1:7" ht="25.5" x14ac:dyDescent="0.55000000000000004">
      <c r="A1066" s="63" t="s">
        <v>136</v>
      </c>
      <c r="B1066" s="61">
        <v>4</v>
      </c>
      <c r="C1066" s="58"/>
      <c r="D1066" s="58"/>
      <c r="E1066" s="58"/>
      <c r="F1066" s="58"/>
      <c r="G1066" s="58"/>
    </row>
    <row r="1067" spans="1:7" ht="25.5" x14ac:dyDescent="0.55000000000000004">
      <c r="A1067" s="63" t="s">
        <v>2302</v>
      </c>
      <c r="B1067" s="61">
        <v>6</v>
      </c>
      <c r="C1067" s="58"/>
      <c r="D1067" s="58"/>
      <c r="E1067" s="58"/>
      <c r="F1067" s="58"/>
      <c r="G1067" s="58"/>
    </row>
    <row r="1068" spans="1:7" ht="25.5" x14ac:dyDescent="0.55000000000000004">
      <c r="A1068" s="63" t="s">
        <v>2623</v>
      </c>
      <c r="B1068" s="61">
        <v>5</v>
      </c>
      <c r="C1068" s="58"/>
      <c r="D1068" s="58"/>
      <c r="E1068" s="58"/>
      <c r="F1068" s="58"/>
      <c r="G1068" s="58"/>
    </row>
    <row r="1069" spans="1:7" ht="25.5" x14ac:dyDescent="0.55000000000000004">
      <c r="A1069" s="63" t="s">
        <v>2233</v>
      </c>
      <c r="B1069" s="61">
        <v>7</v>
      </c>
      <c r="C1069" s="58"/>
      <c r="D1069" s="58"/>
      <c r="E1069" s="58"/>
      <c r="F1069" s="58"/>
      <c r="G1069" s="58"/>
    </row>
    <row r="1070" spans="1:7" ht="25.5" x14ac:dyDescent="0.55000000000000004">
      <c r="A1070" s="63" t="s">
        <v>2521</v>
      </c>
      <c r="B1070" s="61">
        <v>4</v>
      </c>
      <c r="C1070" s="58"/>
      <c r="D1070" s="58"/>
      <c r="E1070" s="58"/>
      <c r="F1070" s="58"/>
      <c r="G1070" s="58"/>
    </row>
    <row r="1071" spans="1:7" ht="26" thickBot="1" x14ac:dyDescent="0.6">
      <c r="A1071" s="62" t="s">
        <v>461</v>
      </c>
      <c r="B1071" s="61">
        <v>6</v>
      </c>
      <c r="C1071" s="58"/>
      <c r="D1071" s="58"/>
      <c r="E1071" s="58"/>
      <c r="F1071" s="58"/>
      <c r="G1071" s="58"/>
    </row>
    <row r="1072" spans="1:7" ht="25.5" x14ac:dyDescent="0.55000000000000004">
      <c r="A1072" s="64" t="s">
        <v>472</v>
      </c>
      <c r="B1072" s="61">
        <v>7</v>
      </c>
      <c r="C1072" s="58"/>
      <c r="D1072" s="58"/>
      <c r="E1072" s="58"/>
      <c r="F1072" s="58"/>
      <c r="G1072" s="58"/>
    </row>
    <row r="1073" spans="1:7" ht="25.5" x14ac:dyDescent="0.55000000000000004">
      <c r="A1073" s="63" t="s">
        <v>1543</v>
      </c>
      <c r="B1073" s="61">
        <v>6</v>
      </c>
      <c r="C1073" s="58"/>
      <c r="D1073" s="58"/>
      <c r="E1073" s="58"/>
      <c r="F1073" s="58"/>
      <c r="G1073" s="58"/>
    </row>
    <row r="1074" spans="1:7" ht="25.5" x14ac:dyDescent="0.55000000000000004">
      <c r="A1074" s="63" t="s">
        <v>214</v>
      </c>
      <c r="B1074" s="61">
        <v>9</v>
      </c>
      <c r="C1074" s="58"/>
      <c r="D1074" s="58"/>
      <c r="E1074" s="58"/>
      <c r="F1074" s="58"/>
      <c r="G1074" s="58"/>
    </row>
    <row r="1075" spans="1:7" ht="25.5" x14ac:dyDescent="0.55000000000000004">
      <c r="A1075" s="63" t="s">
        <v>2397</v>
      </c>
      <c r="B1075" s="61">
        <v>4</v>
      </c>
      <c r="C1075" s="58"/>
      <c r="D1075" s="58"/>
      <c r="E1075" s="58"/>
      <c r="F1075" s="58"/>
      <c r="G1075" s="58"/>
    </row>
    <row r="1076" spans="1:7" ht="25.5" x14ac:dyDescent="0.55000000000000004">
      <c r="A1076" s="63" t="s">
        <v>181</v>
      </c>
      <c r="B1076" s="61">
        <v>3</v>
      </c>
      <c r="C1076" s="58"/>
      <c r="D1076" s="58"/>
      <c r="E1076" s="58"/>
      <c r="F1076" s="58"/>
      <c r="G1076" s="58"/>
    </row>
    <row r="1077" spans="1:7" ht="25.5" x14ac:dyDescent="0.55000000000000004">
      <c r="A1077" s="63" t="s">
        <v>1188</v>
      </c>
      <c r="B1077" s="61">
        <v>7</v>
      </c>
      <c r="C1077" s="58"/>
      <c r="D1077" s="58"/>
      <c r="E1077" s="58"/>
      <c r="F1077" s="58"/>
      <c r="G1077" s="58"/>
    </row>
    <row r="1078" spans="1:7" ht="25.5" x14ac:dyDescent="0.55000000000000004">
      <c r="A1078" s="63" t="s">
        <v>1833</v>
      </c>
      <c r="B1078" s="61">
        <v>3</v>
      </c>
      <c r="C1078" s="58"/>
      <c r="D1078" s="58"/>
      <c r="E1078" s="58"/>
      <c r="F1078" s="58"/>
      <c r="G1078" s="58"/>
    </row>
    <row r="1079" spans="1:7" ht="25.5" x14ac:dyDescent="0.55000000000000004">
      <c r="A1079" s="63" t="s">
        <v>1063</v>
      </c>
      <c r="B1079" s="61">
        <v>11</v>
      </c>
      <c r="C1079" s="58"/>
      <c r="D1079" s="58"/>
      <c r="E1079" s="58"/>
      <c r="F1079" s="58"/>
      <c r="G1079" s="58"/>
    </row>
    <row r="1080" spans="1:7" ht="25.5" x14ac:dyDescent="0.55000000000000004">
      <c r="A1080" s="63" t="s">
        <v>961</v>
      </c>
      <c r="B1080" s="61">
        <v>5</v>
      </c>
      <c r="C1080" s="58"/>
      <c r="D1080" s="58"/>
      <c r="E1080" s="58"/>
      <c r="F1080" s="58"/>
      <c r="G1080" s="58"/>
    </row>
    <row r="1081" spans="1:7" ht="25.5" x14ac:dyDescent="0.55000000000000004">
      <c r="A1081" s="63" t="s">
        <v>598</v>
      </c>
      <c r="B1081" s="61">
        <v>4</v>
      </c>
      <c r="C1081" s="58"/>
      <c r="D1081" s="58"/>
      <c r="E1081" s="58"/>
      <c r="F1081" s="58"/>
      <c r="G1081" s="58"/>
    </row>
    <row r="1082" spans="1:7" ht="25.5" x14ac:dyDescent="0.55000000000000004">
      <c r="A1082" s="63" t="s">
        <v>1520</v>
      </c>
      <c r="B1082" s="61">
        <v>5</v>
      </c>
      <c r="C1082" s="58"/>
      <c r="D1082" s="58"/>
      <c r="E1082" s="58"/>
      <c r="F1082" s="58"/>
      <c r="G1082" s="58"/>
    </row>
    <row r="1083" spans="1:7" ht="25.5" x14ac:dyDescent="0.55000000000000004">
      <c r="A1083" s="63" t="s">
        <v>2393</v>
      </c>
      <c r="B1083" s="61">
        <v>4</v>
      </c>
      <c r="C1083" s="58"/>
      <c r="D1083" s="58"/>
      <c r="E1083" s="58"/>
      <c r="F1083" s="58"/>
      <c r="G1083" s="58"/>
    </row>
    <row r="1084" spans="1:7" ht="25.5" x14ac:dyDescent="0.55000000000000004">
      <c r="A1084" s="63" t="s">
        <v>986</v>
      </c>
      <c r="B1084" s="61">
        <v>5</v>
      </c>
      <c r="C1084" s="58"/>
      <c r="D1084" s="58"/>
      <c r="E1084" s="58"/>
      <c r="F1084" s="58"/>
      <c r="G1084" s="58"/>
    </row>
    <row r="1085" spans="1:7" ht="25.5" x14ac:dyDescent="0.55000000000000004">
      <c r="A1085" s="63" t="s">
        <v>1441</v>
      </c>
      <c r="B1085" s="61">
        <v>5</v>
      </c>
      <c r="C1085" s="58"/>
      <c r="D1085" s="58"/>
      <c r="E1085" s="58"/>
      <c r="F1085" s="58"/>
      <c r="G1085" s="58"/>
    </row>
    <row r="1086" spans="1:7" ht="25.5" x14ac:dyDescent="0.55000000000000004">
      <c r="A1086" s="63" t="s">
        <v>1389</v>
      </c>
      <c r="B1086" s="61">
        <v>3</v>
      </c>
      <c r="C1086" s="58"/>
      <c r="D1086" s="58"/>
      <c r="E1086" s="58"/>
      <c r="F1086" s="58"/>
      <c r="G1086" s="58"/>
    </row>
    <row r="1087" spans="1:7" ht="25.5" x14ac:dyDescent="0.55000000000000004">
      <c r="A1087" s="63" t="s">
        <v>178</v>
      </c>
      <c r="B1087" s="61">
        <v>3</v>
      </c>
      <c r="C1087" s="58"/>
      <c r="D1087" s="58"/>
      <c r="E1087" s="58"/>
      <c r="F1087" s="58"/>
      <c r="G1087" s="58"/>
    </row>
    <row r="1088" spans="1:7" ht="25.5" x14ac:dyDescent="0.55000000000000004">
      <c r="A1088" s="63" t="s">
        <v>1390</v>
      </c>
      <c r="B1088" s="61">
        <v>4</v>
      </c>
      <c r="C1088" s="58"/>
      <c r="D1088" s="58"/>
      <c r="E1088" s="58"/>
      <c r="F1088" s="58"/>
      <c r="G1088" s="58"/>
    </row>
    <row r="1089" spans="1:7" ht="25.5" x14ac:dyDescent="0.55000000000000004">
      <c r="A1089" s="63" t="s">
        <v>2696</v>
      </c>
      <c r="B1089" s="61">
        <v>2</v>
      </c>
      <c r="C1089" s="58"/>
      <c r="D1089" s="58"/>
      <c r="E1089" s="58"/>
      <c r="F1089" s="58"/>
      <c r="G1089" s="58"/>
    </row>
    <row r="1090" spans="1:7" ht="25.5" x14ac:dyDescent="0.55000000000000004">
      <c r="A1090" s="63" t="s">
        <v>1526</v>
      </c>
      <c r="B1090" s="61">
        <v>8</v>
      </c>
      <c r="C1090" s="58"/>
      <c r="D1090" s="58"/>
      <c r="E1090" s="58"/>
      <c r="F1090" s="58"/>
      <c r="G1090" s="58"/>
    </row>
    <row r="1091" spans="1:7" ht="25.5" x14ac:dyDescent="0.55000000000000004">
      <c r="A1091" s="63" t="s">
        <v>2694</v>
      </c>
      <c r="B1091" s="61">
        <v>3</v>
      </c>
      <c r="C1091" s="58"/>
      <c r="D1091" s="58"/>
      <c r="E1091" s="58"/>
      <c r="F1091" s="58"/>
      <c r="G1091" s="58"/>
    </row>
    <row r="1092" spans="1:7" ht="25.5" x14ac:dyDescent="0.55000000000000004">
      <c r="A1092" s="63" t="s">
        <v>1862</v>
      </c>
      <c r="B1092" s="61">
        <v>7</v>
      </c>
      <c r="C1092" s="58"/>
      <c r="D1092" s="58"/>
      <c r="E1092" s="58"/>
      <c r="F1092" s="58"/>
      <c r="G1092" s="58"/>
    </row>
    <row r="1093" spans="1:7" ht="25.5" x14ac:dyDescent="0.55000000000000004">
      <c r="A1093" s="63" t="s">
        <v>196</v>
      </c>
      <c r="B1093" s="61">
        <v>3</v>
      </c>
      <c r="C1093" s="58"/>
      <c r="D1093" s="58"/>
      <c r="E1093" s="58"/>
      <c r="F1093" s="58"/>
      <c r="G1093" s="58"/>
    </row>
    <row r="1094" spans="1:7" ht="25.5" x14ac:dyDescent="0.55000000000000004">
      <c r="A1094" s="63" t="s">
        <v>1510</v>
      </c>
      <c r="B1094" s="61">
        <v>5</v>
      </c>
      <c r="C1094" s="58"/>
      <c r="D1094" s="58"/>
      <c r="E1094" s="58"/>
      <c r="F1094" s="58"/>
      <c r="G1094" s="58"/>
    </row>
    <row r="1095" spans="1:7" ht="25.5" x14ac:dyDescent="0.55000000000000004">
      <c r="A1095" s="63" t="s">
        <v>1725</v>
      </c>
      <c r="B1095" s="61">
        <v>4</v>
      </c>
      <c r="C1095" s="58"/>
      <c r="D1095" s="58"/>
      <c r="E1095" s="58"/>
      <c r="F1095" s="58"/>
      <c r="G1095" s="58"/>
    </row>
    <row r="1096" spans="1:7" ht="25.5" x14ac:dyDescent="0.55000000000000004">
      <c r="A1096" s="63" t="s">
        <v>1243</v>
      </c>
      <c r="B1096" s="61">
        <v>5</v>
      </c>
      <c r="C1096" s="58"/>
      <c r="D1096" s="58"/>
      <c r="E1096" s="58"/>
      <c r="F1096" s="58"/>
      <c r="G1096" s="58"/>
    </row>
    <row r="1097" spans="1:7" ht="25.5" x14ac:dyDescent="0.55000000000000004">
      <c r="A1097" s="63" t="s">
        <v>1985</v>
      </c>
      <c r="B1097" s="61">
        <v>8</v>
      </c>
      <c r="C1097" s="58"/>
      <c r="D1097" s="58"/>
      <c r="E1097" s="58"/>
      <c r="F1097" s="58"/>
      <c r="G1097" s="58"/>
    </row>
    <row r="1098" spans="1:7" ht="25.5" x14ac:dyDescent="0.55000000000000004">
      <c r="A1098" s="63" t="s">
        <v>1022</v>
      </c>
      <c r="B1098" s="61">
        <v>7</v>
      </c>
      <c r="C1098" s="58"/>
      <c r="D1098" s="58"/>
      <c r="E1098" s="58"/>
      <c r="F1098" s="58"/>
      <c r="G1098" s="58"/>
    </row>
    <row r="1099" spans="1:7" ht="25.5" x14ac:dyDescent="0.55000000000000004">
      <c r="A1099" s="63" t="s">
        <v>1573</v>
      </c>
      <c r="B1099" s="61">
        <v>5</v>
      </c>
      <c r="C1099" s="58"/>
      <c r="D1099" s="58"/>
      <c r="E1099" s="58"/>
      <c r="F1099" s="58"/>
      <c r="G1099" s="58"/>
    </row>
    <row r="1100" spans="1:7" ht="25.5" x14ac:dyDescent="0.55000000000000004">
      <c r="A1100" s="63" t="s">
        <v>1047</v>
      </c>
      <c r="B1100" s="61">
        <v>3</v>
      </c>
      <c r="C1100" s="58"/>
      <c r="D1100" s="58"/>
      <c r="E1100" s="58"/>
      <c r="F1100" s="58"/>
      <c r="G1100" s="58"/>
    </row>
    <row r="1101" spans="1:7" ht="25.5" x14ac:dyDescent="0.55000000000000004">
      <c r="A1101" s="63" t="s">
        <v>53</v>
      </c>
      <c r="B1101" s="61">
        <v>8</v>
      </c>
      <c r="C1101" s="58"/>
      <c r="D1101" s="58"/>
      <c r="E1101" s="58"/>
      <c r="F1101" s="58"/>
      <c r="G1101" s="58"/>
    </row>
    <row r="1102" spans="1:7" ht="25.5" x14ac:dyDescent="0.55000000000000004">
      <c r="A1102" s="63" t="s">
        <v>1690</v>
      </c>
      <c r="B1102" s="61">
        <v>6</v>
      </c>
      <c r="C1102" s="58"/>
      <c r="D1102" s="58"/>
      <c r="E1102" s="58"/>
      <c r="F1102" s="58"/>
      <c r="G1102" s="58"/>
    </row>
    <row r="1103" spans="1:7" ht="25.5" x14ac:dyDescent="0.55000000000000004">
      <c r="A1103" s="63" t="s">
        <v>2522</v>
      </c>
      <c r="B1103" s="61">
        <v>2</v>
      </c>
      <c r="C1103" s="58"/>
      <c r="D1103" s="58"/>
      <c r="E1103" s="58"/>
      <c r="F1103" s="58"/>
      <c r="G1103" s="58"/>
    </row>
    <row r="1104" spans="1:7" ht="25.5" x14ac:dyDescent="0.55000000000000004">
      <c r="A1104" s="63" t="s">
        <v>2555</v>
      </c>
      <c r="B1104" s="61">
        <v>1</v>
      </c>
      <c r="C1104" s="58"/>
      <c r="D1104" s="58"/>
      <c r="E1104" s="58"/>
      <c r="F1104" s="58"/>
      <c r="G1104" s="58"/>
    </row>
    <row r="1105" spans="1:7" ht="25.5" x14ac:dyDescent="0.55000000000000004">
      <c r="A1105" s="63" t="s">
        <v>518</v>
      </c>
      <c r="B1105" s="61">
        <v>6</v>
      </c>
      <c r="C1105" s="58"/>
      <c r="D1105" s="58"/>
      <c r="E1105" s="58"/>
      <c r="F1105" s="58"/>
      <c r="G1105" s="58"/>
    </row>
    <row r="1106" spans="1:7" ht="25.5" x14ac:dyDescent="0.55000000000000004">
      <c r="A1106" s="63" t="s">
        <v>1911</v>
      </c>
      <c r="B1106" s="61">
        <v>5</v>
      </c>
      <c r="C1106" s="58"/>
      <c r="D1106" s="58"/>
      <c r="E1106" s="58"/>
      <c r="F1106" s="58"/>
      <c r="G1106" s="58"/>
    </row>
    <row r="1107" spans="1:7" ht="25.5" x14ac:dyDescent="0.55000000000000004">
      <c r="A1107" s="63" t="s">
        <v>854</v>
      </c>
      <c r="B1107" s="61">
        <v>5</v>
      </c>
      <c r="C1107" s="58"/>
      <c r="D1107" s="58"/>
      <c r="E1107" s="58"/>
      <c r="F1107" s="58"/>
      <c r="G1107" s="58"/>
    </row>
    <row r="1108" spans="1:7" ht="25.5" x14ac:dyDescent="0.55000000000000004">
      <c r="A1108" s="63" t="s">
        <v>169</v>
      </c>
      <c r="B1108" s="61">
        <v>2</v>
      </c>
      <c r="C1108" s="58"/>
      <c r="D1108" s="58"/>
      <c r="E1108" s="58"/>
      <c r="F1108" s="58"/>
      <c r="G1108" s="58"/>
    </row>
    <row r="1109" spans="1:7" ht="25.5" x14ac:dyDescent="0.55000000000000004">
      <c r="A1109" s="63" t="s">
        <v>13</v>
      </c>
      <c r="B1109" s="61">
        <v>6</v>
      </c>
      <c r="C1109" s="58"/>
      <c r="D1109" s="58"/>
      <c r="E1109" s="58"/>
      <c r="F1109" s="58"/>
      <c r="G1109" s="58"/>
    </row>
    <row r="1110" spans="1:7" ht="25.5" x14ac:dyDescent="0.55000000000000004">
      <c r="A1110" s="63" t="s">
        <v>1024</v>
      </c>
      <c r="B1110" s="61">
        <v>5</v>
      </c>
      <c r="C1110" s="58"/>
      <c r="D1110" s="58"/>
      <c r="E1110" s="58"/>
      <c r="F1110" s="58"/>
      <c r="G1110" s="58"/>
    </row>
    <row r="1111" spans="1:7" ht="25.5" x14ac:dyDescent="0.55000000000000004">
      <c r="A1111" s="63" t="s">
        <v>2398</v>
      </c>
      <c r="B1111" s="61">
        <v>6</v>
      </c>
      <c r="C1111" s="58"/>
      <c r="D1111" s="58"/>
      <c r="E1111" s="58"/>
      <c r="F1111" s="58"/>
      <c r="G1111" s="58"/>
    </row>
    <row r="1112" spans="1:7" ht="25.5" x14ac:dyDescent="0.55000000000000004">
      <c r="A1112" s="63" t="s">
        <v>2337</v>
      </c>
      <c r="B1112" s="61">
        <v>2</v>
      </c>
      <c r="C1112" s="58"/>
      <c r="D1112" s="58"/>
      <c r="E1112" s="58"/>
      <c r="F1112" s="58"/>
      <c r="G1112" s="58"/>
    </row>
    <row r="1113" spans="1:7" ht="25.5" x14ac:dyDescent="0.55000000000000004">
      <c r="A1113" s="63" t="s">
        <v>1718</v>
      </c>
      <c r="B1113" s="61">
        <v>4</v>
      </c>
      <c r="C1113" s="58"/>
      <c r="D1113" s="58"/>
      <c r="E1113" s="58"/>
      <c r="F1113" s="58"/>
      <c r="G1113" s="58"/>
    </row>
    <row r="1114" spans="1:7" ht="25.5" x14ac:dyDescent="0.55000000000000004">
      <c r="A1114" s="63" t="s">
        <v>2268</v>
      </c>
      <c r="B1114" s="61">
        <v>2</v>
      </c>
      <c r="C1114" s="58"/>
      <c r="D1114" s="58"/>
      <c r="E1114" s="58"/>
      <c r="F1114" s="58"/>
      <c r="G1114" s="58"/>
    </row>
    <row r="1115" spans="1:7" ht="25.5" x14ac:dyDescent="0.55000000000000004">
      <c r="A1115" s="63" t="s">
        <v>2278</v>
      </c>
      <c r="B1115" s="61">
        <v>5</v>
      </c>
      <c r="C1115" s="58"/>
      <c r="D1115" s="58"/>
      <c r="E1115" s="58"/>
      <c r="F1115" s="58"/>
      <c r="G1115" s="58"/>
    </row>
    <row r="1116" spans="1:7" ht="25.5" x14ac:dyDescent="0.55000000000000004">
      <c r="A1116" s="63" t="s">
        <v>1007</v>
      </c>
      <c r="B1116" s="61">
        <v>4</v>
      </c>
      <c r="C1116" s="58"/>
      <c r="D1116" s="58"/>
      <c r="E1116" s="58"/>
      <c r="F1116" s="58"/>
      <c r="G1116" s="58"/>
    </row>
    <row r="1117" spans="1:7" ht="25.5" x14ac:dyDescent="0.55000000000000004">
      <c r="A1117" s="63" t="s">
        <v>1939</v>
      </c>
      <c r="B1117" s="61">
        <v>10</v>
      </c>
      <c r="C1117" s="58"/>
      <c r="D1117" s="58"/>
      <c r="E1117" s="58"/>
      <c r="F1117" s="58"/>
      <c r="G1117" s="58"/>
    </row>
    <row r="1118" spans="1:7" ht="25.5" x14ac:dyDescent="0.55000000000000004">
      <c r="A1118" s="63" t="s">
        <v>2656</v>
      </c>
      <c r="B1118" s="61">
        <v>4</v>
      </c>
      <c r="C1118" s="58"/>
      <c r="D1118" s="58"/>
      <c r="E1118" s="58"/>
      <c r="F1118" s="58"/>
      <c r="G1118" s="58"/>
    </row>
    <row r="1119" spans="1:7" ht="25.5" x14ac:dyDescent="0.55000000000000004">
      <c r="A1119" s="63" t="s">
        <v>2368</v>
      </c>
      <c r="B1119" s="61">
        <v>5</v>
      </c>
      <c r="C1119" s="58"/>
      <c r="D1119" s="58"/>
      <c r="E1119" s="58"/>
      <c r="F1119" s="58"/>
      <c r="G1119" s="58"/>
    </row>
    <row r="1120" spans="1:7" ht="25.5" x14ac:dyDescent="0.55000000000000004">
      <c r="A1120" s="63" t="s">
        <v>799</v>
      </c>
      <c r="B1120" s="61">
        <v>4</v>
      </c>
      <c r="C1120" s="58"/>
      <c r="D1120" s="58"/>
      <c r="E1120" s="58"/>
      <c r="F1120" s="58"/>
      <c r="G1120" s="58"/>
    </row>
    <row r="1121" spans="1:7" ht="26" thickBot="1" x14ac:dyDescent="0.6">
      <c r="A1121" s="62" t="s">
        <v>2143</v>
      </c>
      <c r="B1121" s="61">
        <v>9</v>
      </c>
      <c r="C1121" s="58"/>
      <c r="D1121" s="58"/>
      <c r="E1121" s="58"/>
      <c r="F1121" s="58"/>
      <c r="G1121" s="58"/>
    </row>
    <row r="1122" spans="1:7" ht="25.5" x14ac:dyDescent="0.55000000000000004">
      <c r="A1122" s="64" t="s">
        <v>2191</v>
      </c>
      <c r="B1122" s="61">
        <v>5</v>
      </c>
      <c r="C1122" s="58"/>
      <c r="D1122" s="58"/>
      <c r="E1122" s="58"/>
      <c r="F1122" s="58"/>
      <c r="G1122" s="58"/>
    </row>
    <row r="1123" spans="1:7" ht="25.5" x14ac:dyDescent="0.55000000000000004">
      <c r="A1123" s="63" t="s">
        <v>629</v>
      </c>
      <c r="B1123" s="61">
        <v>5</v>
      </c>
      <c r="C1123" s="58"/>
      <c r="D1123" s="58"/>
      <c r="E1123" s="58"/>
      <c r="F1123" s="58"/>
      <c r="G1123" s="58"/>
    </row>
    <row r="1124" spans="1:7" ht="25.5" x14ac:dyDescent="0.55000000000000004">
      <c r="A1124" s="63" t="s">
        <v>767</v>
      </c>
      <c r="B1124" s="61">
        <v>6</v>
      </c>
      <c r="C1124" s="58"/>
      <c r="D1124" s="58"/>
      <c r="E1124" s="58"/>
      <c r="F1124" s="58"/>
      <c r="G1124" s="58"/>
    </row>
    <row r="1125" spans="1:7" ht="25.5" x14ac:dyDescent="0.55000000000000004">
      <c r="A1125" s="63" t="s">
        <v>2369</v>
      </c>
      <c r="B1125" s="61">
        <v>4</v>
      </c>
      <c r="C1125" s="58"/>
      <c r="D1125" s="58"/>
      <c r="E1125" s="58"/>
      <c r="F1125" s="58"/>
      <c r="G1125" s="58"/>
    </row>
    <row r="1126" spans="1:7" ht="25.5" x14ac:dyDescent="0.55000000000000004">
      <c r="A1126" s="63" t="s">
        <v>439</v>
      </c>
      <c r="B1126" s="61">
        <v>4</v>
      </c>
      <c r="C1126" s="58"/>
      <c r="D1126" s="58"/>
      <c r="E1126" s="58"/>
      <c r="F1126" s="58"/>
      <c r="G1126" s="58"/>
    </row>
    <row r="1127" spans="1:7" ht="25.5" x14ac:dyDescent="0.55000000000000004">
      <c r="A1127" s="63" t="s">
        <v>2275</v>
      </c>
      <c r="B1127" s="61">
        <v>9</v>
      </c>
      <c r="C1127" s="58"/>
      <c r="D1127" s="58"/>
      <c r="E1127" s="58"/>
      <c r="F1127" s="58"/>
      <c r="G1127" s="58"/>
    </row>
    <row r="1128" spans="1:7" ht="25.5" x14ac:dyDescent="0.55000000000000004">
      <c r="A1128" s="63" t="s">
        <v>2171</v>
      </c>
      <c r="B1128" s="61">
        <v>6</v>
      </c>
      <c r="C1128" s="58"/>
      <c r="D1128" s="58"/>
      <c r="E1128" s="58"/>
      <c r="F1128" s="58"/>
      <c r="G1128" s="58"/>
    </row>
    <row r="1129" spans="1:7" ht="25.5" x14ac:dyDescent="0.55000000000000004">
      <c r="A1129" s="63" t="s">
        <v>707</v>
      </c>
      <c r="B1129" s="61">
        <v>6</v>
      </c>
      <c r="C1129" s="58"/>
      <c r="D1129" s="58"/>
      <c r="E1129" s="58"/>
      <c r="F1129" s="58"/>
      <c r="G1129" s="58"/>
    </row>
    <row r="1130" spans="1:7" ht="25.5" x14ac:dyDescent="0.55000000000000004">
      <c r="A1130" s="63" t="s">
        <v>2637</v>
      </c>
      <c r="B1130" s="61">
        <v>2</v>
      </c>
      <c r="C1130" s="58"/>
      <c r="D1130" s="58"/>
      <c r="E1130" s="58"/>
      <c r="F1130" s="58"/>
      <c r="G1130" s="58"/>
    </row>
    <row r="1131" spans="1:7" ht="25.5" x14ac:dyDescent="0.55000000000000004">
      <c r="A1131" s="63" t="s">
        <v>1540</v>
      </c>
      <c r="B1131" s="61">
        <v>5</v>
      </c>
      <c r="C1131" s="58"/>
      <c r="D1131" s="58"/>
      <c r="E1131" s="58"/>
      <c r="F1131" s="58"/>
      <c r="G1131" s="58"/>
    </row>
    <row r="1132" spans="1:7" ht="25.5" x14ac:dyDescent="0.55000000000000004">
      <c r="A1132" s="63" t="s">
        <v>1670</v>
      </c>
      <c r="B1132" s="61">
        <v>5</v>
      </c>
      <c r="C1132" s="58"/>
      <c r="D1132" s="58"/>
      <c r="E1132" s="58"/>
      <c r="F1132" s="58"/>
      <c r="G1132" s="58"/>
    </row>
    <row r="1133" spans="1:7" ht="25.5" x14ac:dyDescent="0.55000000000000004">
      <c r="A1133" s="63" t="s">
        <v>2666</v>
      </c>
      <c r="B1133" s="61">
        <v>1</v>
      </c>
      <c r="C1133" s="58"/>
      <c r="D1133" s="58"/>
      <c r="E1133" s="58"/>
      <c r="F1133" s="58"/>
      <c r="G1133" s="58"/>
    </row>
    <row r="1134" spans="1:7" ht="25.5" x14ac:dyDescent="0.55000000000000004">
      <c r="A1134" s="63" t="s">
        <v>2020</v>
      </c>
      <c r="B1134" s="61">
        <v>7</v>
      </c>
      <c r="C1134" s="58"/>
      <c r="D1134" s="58"/>
      <c r="E1134" s="58"/>
      <c r="F1134" s="58"/>
      <c r="G1134" s="58"/>
    </row>
    <row r="1135" spans="1:7" ht="25.5" x14ac:dyDescent="0.55000000000000004">
      <c r="A1135" s="63" t="s">
        <v>2349</v>
      </c>
      <c r="B1135" s="61">
        <v>1</v>
      </c>
      <c r="C1135" s="58"/>
      <c r="D1135" s="58"/>
      <c r="E1135" s="58"/>
      <c r="F1135" s="58"/>
      <c r="G1135" s="58"/>
    </row>
    <row r="1136" spans="1:7" ht="25.5" x14ac:dyDescent="0.55000000000000004">
      <c r="A1136" s="63" t="s">
        <v>905</v>
      </c>
      <c r="B1136" s="61">
        <v>5</v>
      </c>
      <c r="C1136" s="58"/>
      <c r="D1136" s="58"/>
      <c r="E1136" s="58"/>
      <c r="F1136" s="58"/>
      <c r="G1136" s="58"/>
    </row>
    <row r="1137" spans="1:7" ht="25.5" x14ac:dyDescent="0.55000000000000004">
      <c r="A1137" s="63" t="s">
        <v>1559</v>
      </c>
      <c r="B1137" s="61">
        <v>7</v>
      </c>
      <c r="C1137" s="58"/>
      <c r="D1137" s="58"/>
      <c r="E1137" s="58"/>
      <c r="F1137" s="58"/>
      <c r="G1137" s="58"/>
    </row>
    <row r="1138" spans="1:7" ht="25.5" x14ac:dyDescent="0.55000000000000004">
      <c r="A1138" s="63" t="s">
        <v>2635</v>
      </c>
      <c r="B1138" s="61">
        <v>1</v>
      </c>
      <c r="C1138" s="58"/>
      <c r="D1138" s="58"/>
      <c r="E1138" s="58"/>
      <c r="F1138" s="58"/>
      <c r="G1138" s="58"/>
    </row>
    <row r="1139" spans="1:7" ht="25.5" x14ac:dyDescent="0.55000000000000004">
      <c r="A1139" s="63" t="s">
        <v>721</v>
      </c>
      <c r="B1139" s="61">
        <v>7</v>
      </c>
      <c r="C1139" s="58"/>
      <c r="D1139" s="58"/>
      <c r="E1139" s="58"/>
      <c r="F1139" s="58"/>
      <c r="G1139" s="58"/>
    </row>
    <row r="1140" spans="1:7" ht="25.5" x14ac:dyDescent="0.55000000000000004">
      <c r="A1140" s="63" t="s">
        <v>937</v>
      </c>
      <c r="B1140" s="61">
        <v>6</v>
      </c>
      <c r="C1140" s="58"/>
      <c r="D1140" s="58"/>
      <c r="E1140" s="58"/>
      <c r="F1140" s="58"/>
      <c r="G1140" s="58"/>
    </row>
    <row r="1141" spans="1:7" ht="25.5" x14ac:dyDescent="0.55000000000000004">
      <c r="A1141" s="63" t="s">
        <v>2374</v>
      </c>
      <c r="B1141" s="61">
        <v>3</v>
      </c>
      <c r="C1141" s="58"/>
      <c r="D1141" s="58"/>
      <c r="E1141" s="58"/>
      <c r="F1141" s="58"/>
      <c r="G1141" s="58"/>
    </row>
    <row r="1142" spans="1:7" ht="25.5" x14ac:dyDescent="0.55000000000000004">
      <c r="A1142" s="63" t="s">
        <v>390</v>
      </c>
      <c r="B1142" s="61">
        <v>2</v>
      </c>
      <c r="C1142" s="58"/>
      <c r="D1142" s="58"/>
      <c r="E1142" s="58"/>
      <c r="F1142" s="58"/>
      <c r="G1142" s="58"/>
    </row>
    <row r="1143" spans="1:7" ht="25.5" x14ac:dyDescent="0.55000000000000004">
      <c r="A1143" s="63" t="s">
        <v>2189</v>
      </c>
      <c r="B1143" s="61">
        <v>5</v>
      </c>
      <c r="C1143" s="58"/>
      <c r="D1143" s="58"/>
      <c r="E1143" s="58"/>
      <c r="F1143" s="58"/>
      <c r="G1143" s="58"/>
    </row>
    <row r="1144" spans="1:7" ht="25.5" x14ac:dyDescent="0.55000000000000004">
      <c r="A1144" s="63" t="s">
        <v>1815</v>
      </c>
      <c r="B1144" s="61">
        <v>5</v>
      </c>
      <c r="C1144" s="58"/>
      <c r="D1144" s="58"/>
      <c r="E1144" s="58"/>
      <c r="F1144" s="58"/>
      <c r="G1144" s="58"/>
    </row>
    <row r="1145" spans="1:7" ht="25.5" x14ac:dyDescent="0.55000000000000004">
      <c r="A1145" s="63" t="s">
        <v>1624</v>
      </c>
      <c r="B1145" s="61">
        <v>7</v>
      </c>
      <c r="C1145" s="58"/>
      <c r="D1145" s="58"/>
      <c r="E1145" s="58"/>
      <c r="F1145" s="58"/>
      <c r="G1145" s="58"/>
    </row>
    <row r="1146" spans="1:7" ht="25.5" x14ac:dyDescent="0.55000000000000004">
      <c r="A1146" s="63" t="s">
        <v>2084</v>
      </c>
      <c r="B1146" s="61">
        <v>8</v>
      </c>
      <c r="C1146" s="58"/>
      <c r="D1146" s="58"/>
      <c r="E1146" s="58"/>
      <c r="F1146" s="58"/>
      <c r="G1146" s="58"/>
    </row>
    <row r="1147" spans="1:7" ht="25.5" x14ac:dyDescent="0.55000000000000004">
      <c r="A1147" s="63" t="s">
        <v>51</v>
      </c>
      <c r="B1147" s="61">
        <v>11</v>
      </c>
      <c r="C1147" s="58"/>
      <c r="D1147" s="58"/>
      <c r="E1147" s="58"/>
      <c r="F1147" s="58"/>
      <c r="G1147" s="58"/>
    </row>
    <row r="1148" spans="1:7" ht="25.5" x14ac:dyDescent="0.55000000000000004">
      <c r="A1148" s="63" t="s">
        <v>1321</v>
      </c>
      <c r="B1148" s="61">
        <v>3</v>
      </c>
      <c r="C1148" s="58"/>
      <c r="D1148" s="58"/>
      <c r="E1148" s="58"/>
      <c r="F1148" s="58"/>
      <c r="G1148" s="58"/>
    </row>
    <row r="1149" spans="1:7" ht="25.5" x14ac:dyDescent="0.55000000000000004">
      <c r="A1149" s="63" t="s">
        <v>527</v>
      </c>
      <c r="B1149" s="61">
        <v>7</v>
      </c>
      <c r="C1149" s="58"/>
      <c r="D1149" s="58"/>
      <c r="E1149" s="58"/>
      <c r="F1149" s="58"/>
      <c r="G1149" s="58"/>
    </row>
    <row r="1150" spans="1:7" ht="25.5" x14ac:dyDescent="0.55000000000000004">
      <c r="A1150" s="63" t="s">
        <v>960</v>
      </c>
      <c r="B1150" s="61">
        <v>6</v>
      </c>
      <c r="C1150" s="58"/>
      <c r="D1150" s="58"/>
      <c r="E1150" s="58"/>
      <c r="F1150" s="58"/>
      <c r="G1150" s="58"/>
    </row>
    <row r="1151" spans="1:7" ht="25.5" x14ac:dyDescent="0.55000000000000004">
      <c r="A1151" s="63" t="s">
        <v>1972</v>
      </c>
      <c r="B1151" s="61">
        <v>2</v>
      </c>
      <c r="C1151" s="58"/>
      <c r="D1151" s="58"/>
      <c r="E1151" s="58"/>
      <c r="F1151" s="58"/>
      <c r="G1151" s="58"/>
    </row>
    <row r="1152" spans="1:7" ht="25.5" x14ac:dyDescent="0.55000000000000004">
      <c r="A1152" s="63" t="s">
        <v>706</v>
      </c>
      <c r="B1152" s="61">
        <v>7</v>
      </c>
      <c r="C1152" s="58"/>
      <c r="D1152" s="58"/>
      <c r="E1152" s="58"/>
      <c r="F1152" s="58"/>
      <c r="G1152" s="58"/>
    </row>
    <row r="1153" spans="1:7" ht="25.5" x14ac:dyDescent="0.55000000000000004">
      <c r="A1153" s="63" t="s">
        <v>2642</v>
      </c>
      <c r="B1153" s="61">
        <v>5</v>
      </c>
      <c r="C1153" s="58"/>
      <c r="D1153" s="58"/>
      <c r="E1153" s="58"/>
      <c r="F1153" s="58"/>
      <c r="G1153" s="58"/>
    </row>
    <row r="1154" spans="1:7" ht="25.5" x14ac:dyDescent="0.55000000000000004">
      <c r="A1154" s="63" t="s">
        <v>449</v>
      </c>
      <c r="B1154" s="61">
        <v>8</v>
      </c>
      <c r="C1154" s="58"/>
      <c r="D1154" s="58"/>
      <c r="E1154" s="58"/>
      <c r="F1154" s="58"/>
      <c r="G1154" s="58"/>
    </row>
    <row r="1155" spans="1:7" ht="25.5" x14ac:dyDescent="0.55000000000000004">
      <c r="A1155" s="63" t="s">
        <v>1000</v>
      </c>
      <c r="B1155" s="61">
        <v>6</v>
      </c>
      <c r="C1155" s="58"/>
      <c r="D1155" s="58"/>
      <c r="E1155" s="58"/>
      <c r="F1155" s="58"/>
      <c r="G1155" s="58"/>
    </row>
    <row r="1156" spans="1:7" ht="25.5" x14ac:dyDescent="0.55000000000000004">
      <c r="A1156" s="63" t="s">
        <v>1270</v>
      </c>
      <c r="B1156" s="61">
        <v>7</v>
      </c>
      <c r="C1156" s="58"/>
      <c r="D1156" s="58"/>
      <c r="E1156" s="58"/>
      <c r="F1156" s="58"/>
      <c r="G1156" s="58"/>
    </row>
    <row r="1157" spans="1:7" ht="25.5" x14ac:dyDescent="0.55000000000000004">
      <c r="A1157" s="63" t="s">
        <v>460</v>
      </c>
      <c r="B1157" s="61">
        <v>4</v>
      </c>
      <c r="C1157" s="58"/>
      <c r="D1157" s="58"/>
      <c r="E1157" s="58"/>
      <c r="F1157" s="58"/>
      <c r="G1157" s="58"/>
    </row>
    <row r="1158" spans="1:7" ht="25.5" x14ac:dyDescent="0.55000000000000004">
      <c r="A1158" s="63" t="s">
        <v>798</v>
      </c>
      <c r="B1158" s="61">
        <v>6</v>
      </c>
      <c r="C1158" s="58"/>
      <c r="D1158" s="58"/>
      <c r="E1158" s="58"/>
      <c r="F1158" s="58"/>
      <c r="G1158" s="58"/>
    </row>
    <row r="1159" spans="1:7" ht="25.5" x14ac:dyDescent="0.55000000000000004">
      <c r="A1159" s="63" t="s">
        <v>2256</v>
      </c>
      <c r="B1159" s="61">
        <v>3</v>
      </c>
      <c r="C1159" s="58"/>
      <c r="D1159" s="58"/>
      <c r="E1159" s="58"/>
      <c r="F1159" s="58"/>
      <c r="G1159" s="58"/>
    </row>
    <row r="1160" spans="1:7" ht="25.5" x14ac:dyDescent="0.55000000000000004">
      <c r="A1160" s="63" t="s">
        <v>1006</v>
      </c>
      <c r="B1160" s="61">
        <v>7</v>
      </c>
      <c r="C1160" s="58"/>
      <c r="D1160" s="58"/>
      <c r="E1160" s="58"/>
      <c r="F1160" s="58"/>
      <c r="G1160" s="58"/>
    </row>
    <row r="1161" spans="1:7" ht="25.5" x14ac:dyDescent="0.55000000000000004">
      <c r="A1161" s="63" t="s">
        <v>1527</v>
      </c>
      <c r="B1161" s="61">
        <v>6</v>
      </c>
      <c r="C1161" s="58"/>
      <c r="D1161" s="58"/>
      <c r="E1161" s="58"/>
      <c r="F1161" s="58"/>
      <c r="G1161" s="58"/>
    </row>
    <row r="1162" spans="1:7" ht="25.5" x14ac:dyDescent="0.55000000000000004">
      <c r="A1162" s="63" t="s">
        <v>2390</v>
      </c>
      <c r="B1162" s="61">
        <v>6</v>
      </c>
      <c r="C1162" s="58"/>
      <c r="D1162" s="58"/>
      <c r="E1162" s="58"/>
      <c r="F1162" s="58"/>
      <c r="G1162" s="58"/>
    </row>
    <row r="1163" spans="1:7" ht="25.5" x14ac:dyDescent="0.55000000000000004">
      <c r="A1163" s="63" t="s">
        <v>105</v>
      </c>
      <c r="B1163" s="61">
        <v>4</v>
      </c>
      <c r="C1163" s="58"/>
      <c r="D1163" s="58"/>
      <c r="E1163" s="58"/>
      <c r="F1163" s="58"/>
      <c r="G1163" s="58"/>
    </row>
    <row r="1164" spans="1:7" ht="25.5" x14ac:dyDescent="0.55000000000000004">
      <c r="A1164" s="63" t="s">
        <v>2607</v>
      </c>
      <c r="B1164" s="61">
        <v>3</v>
      </c>
      <c r="C1164" s="58"/>
      <c r="D1164" s="58"/>
      <c r="E1164" s="58"/>
      <c r="F1164" s="58"/>
      <c r="G1164" s="58"/>
    </row>
    <row r="1165" spans="1:7" ht="25.5" x14ac:dyDescent="0.55000000000000004">
      <c r="A1165" s="63" t="s">
        <v>1058</v>
      </c>
      <c r="B1165" s="61">
        <v>2</v>
      </c>
      <c r="C1165" s="58"/>
      <c r="D1165" s="58"/>
      <c r="E1165" s="58"/>
      <c r="F1165" s="58"/>
      <c r="G1165" s="58"/>
    </row>
    <row r="1166" spans="1:7" ht="25.5" x14ac:dyDescent="0.55000000000000004">
      <c r="A1166" s="63" t="s">
        <v>2469</v>
      </c>
      <c r="B1166" s="61">
        <v>3</v>
      </c>
      <c r="C1166" s="58"/>
      <c r="D1166" s="58"/>
      <c r="E1166" s="58"/>
      <c r="F1166" s="58"/>
      <c r="G1166" s="58"/>
    </row>
    <row r="1167" spans="1:7" ht="25.5" x14ac:dyDescent="0.55000000000000004">
      <c r="A1167" s="63" t="s">
        <v>266</v>
      </c>
      <c r="B1167" s="61">
        <v>4</v>
      </c>
      <c r="C1167" s="58"/>
      <c r="D1167" s="58"/>
      <c r="E1167" s="58"/>
      <c r="F1167" s="58"/>
      <c r="G1167" s="58"/>
    </row>
    <row r="1168" spans="1:7" ht="25.5" x14ac:dyDescent="0.55000000000000004">
      <c r="A1168" s="63" t="s">
        <v>1713</v>
      </c>
      <c r="B1168" s="61">
        <v>4</v>
      </c>
      <c r="C1168" s="58"/>
      <c r="D1168" s="58"/>
      <c r="E1168" s="58"/>
      <c r="F1168" s="58"/>
      <c r="G1168" s="58"/>
    </row>
    <row r="1169" spans="1:7" ht="25.5" x14ac:dyDescent="0.55000000000000004">
      <c r="A1169" s="63" t="s">
        <v>1823</v>
      </c>
      <c r="B1169" s="61">
        <v>5</v>
      </c>
      <c r="C1169" s="58"/>
      <c r="D1169" s="58"/>
      <c r="E1169" s="58"/>
      <c r="F1169" s="58"/>
      <c r="G1169" s="58"/>
    </row>
    <row r="1170" spans="1:7" ht="25.5" x14ac:dyDescent="0.55000000000000004">
      <c r="A1170" s="63" t="s">
        <v>326</v>
      </c>
      <c r="B1170" s="61">
        <v>11</v>
      </c>
      <c r="C1170" s="58"/>
      <c r="D1170" s="58"/>
      <c r="E1170" s="58"/>
      <c r="F1170" s="58"/>
      <c r="G1170" s="58"/>
    </row>
    <row r="1171" spans="1:7" ht="26" thickBot="1" x14ac:dyDescent="0.6">
      <c r="A1171" s="62" t="s">
        <v>990</v>
      </c>
      <c r="B1171" s="61">
        <v>6</v>
      </c>
      <c r="C1171" s="58"/>
      <c r="D1171" s="58"/>
      <c r="E1171" s="58"/>
      <c r="F1171" s="58"/>
      <c r="G1171" s="58"/>
    </row>
    <row r="1172" spans="1:7" ht="25.5" x14ac:dyDescent="0.55000000000000004">
      <c r="A1172" s="64" t="s">
        <v>632</v>
      </c>
      <c r="B1172" s="61">
        <v>4</v>
      </c>
      <c r="C1172" s="58"/>
      <c r="D1172" s="58"/>
      <c r="E1172" s="58"/>
      <c r="F1172" s="58"/>
      <c r="G1172" s="58"/>
    </row>
    <row r="1173" spans="1:7" ht="25.5" x14ac:dyDescent="0.55000000000000004">
      <c r="A1173" s="63" t="s">
        <v>2201</v>
      </c>
      <c r="B1173" s="61">
        <v>4</v>
      </c>
      <c r="C1173" s="58"/>
      <c r="D1173" s="58"/>
      <c r="E1173" s="58"/>
      <c r="F1173" s="58"/>
      <c r="G1173" s="58"/>
    </row>
    <row r="1174" spans="1:7" ht="25.5" x14ac:dyDescent="0.55000000000000004">
      <c r="A1174" s="63" t="s">
        <v>2426</v>
      </c>
      <c r="B1174" s="61">
        <v>2</v>
      </c>
      <c r="C1174" s="58"/>
      <c r="D1174" s="58"/>
      <c r="E1174" s="58"/>
      <c r="F1174" s="58"/>
      <c r="G1174" s="58"/>
    </row>
    <row r="1175" spans="1:7" ht="25.5" x14ac:dyDescent="0.55000000000000004">
      <c r="A1175" s="63" t="s">
        <v>2622</v>
      </c>
      <c r="B1175" s="61">
        <v>2</v>
      </c>
      <c r="C1175" s="58"/>
      <c r="D1175" s="58"/>
      <c r="E1175" s="58"/>
      <c r="F1175" s="58"/>
      <c r="G1175" s="58"/>
    </row>
    <row r="1176" spans="1:7" ht="25.5" x14ac:dyDescent="0.55000000000000004">
      <c r="A1176" s="63" t="s">
        <v>2572</v>
      </c>
      <c r="B1176" s="61">
        <v>3</v>
      </c>
      <c r="C1176" s="58"/>
      <c r="D1176" s="58"/>
      <c r="E1176" s="58"/>
      <c r="F1176" s="58"/>
      <c r="G1176" s="58"/>
    </row>
    <row r="1177" spans="1:7" ht="25.5" x14ac:dyDescent="0.55000000000000004">
      <c r="A1177" s="63" t="s">
        <v>1351</v>
      </c>
      <c r="B1177" s="61">
        <v>7</v>
      </c>
      <c r="C1177" s="58"/>
      <c r="D1177" s="58"/>
      <c r="E1177" s="58"/>
      <c r="F1177" s="58"/>
      <c r="G1177" s="58"/>
    </row>
    <row r="1178" spans="1:7" ht="25.5" x14ac:dyDescent="0.55000000000000004">
      <c r="A1178" s="63" t="s">
        <v>1182</v>
      </c>
      <c r="B1178" s="61">
        <v>2</v>
      </c>
      <c r="C1178" s="58"/>
      <c r="D1178" s="58"/>
      <c r="E1178" s="58"/>
      <c r="F1178" s="58"/>
      <c r="G1178" s="58"/>
    </row>
    <row r="1179" spans="1:7" ht="25.5" x14ac:dyDescent="0.55000000000000004">
      <c r="A1179" s="63" t="s">
        <v>845</v>
      </c>
      <c r="B1179" s="61">
        <v>7</v>
      </c>
      <c r="C1179" s="58"/>
      <c r="D1179" s="58"/>
      <c r="E1179" s="58"/>
      <c r="F1179" s="58"/>
      <c r="G1179" s="58"/>
    </row>
    <row r="1180" spans="1:7" ht="25.5" x14ac:dyDescent="0.55000000000000004">
      <c r="A1180" s="63" t="s">
        <v>2475</v>
      </c>
      <c r="B1180" s="61">
        <v>1</v>
      </c>
      <c r="C1180" s="58"/>
      <c r="D1180" s="58"/>
      <c r="E1180" s="58"/>
      <c r="F1180" s="58"/>
      <c r="G1180" s="58"/>
    </row>
    <row r="1181" spans="1:7" ht="25.5" x14ac:dyDescent="0.55000000000000004">
      <c r="A1181" s="63" t="s">
        <v>1569</v>
      </c>
      <c r="B1181" s="61">
        <v>7</v>
      </c>
      <c r="C1181" s="58"/>
      <c r="D1181" s="58"/>
      <c r="E1181" s="58"/>
      <c r="F1181" s="58"/>
      <c r="G1181" s="58"/>
    </row>
    <row r="1182" spans="1:7" ht="25.5" x14ac:dyDescent="0.55000000000000004">
      <c r="A1182" s="63" t="s">
        <v>1949</v>
      </c>
      <c r="B1182" s="61">
        <v>6</v>
      </c>
      <c r="C1182" s="58"/>
      <c r="D1182" s="58"/>
      <c r="E1182" s="58"/>
      <c r="F1182" s="58"/>
      <c r="G1182" s="58"/>
    </row>
    <row r="1183" spans="1:7" ht="25.5" x14ac:dyDescent="0.55000000000000004">
      <c r="A1183" s="63" t="s">
        <v>260</v>
      </c>
      <c r="B1183" s="61">
        <v>9</v>
      </c>
      <c r="C1183" s="58"/>
      <c r="D1183" s="58"/>
      <c r="E1183" s="58"/>
      <c r="F1183" s="58"/>
      <c r="G1183" s="58"/>
    </row>
    <row r="1184" spans="1:7" ht="25.5" x14ac:dyDescent="0.55000000000000004">
      <c r="A1184" s="63" t="s">
        <v>2192</v>
      </c>
      <c r="B1184" s="61">
        <v>5</v>
      </c>
      <c r="C1184" s="58"/>
      <c r="D1184" s="58"/>
      <c r="E1184" s="58"/>
      <c r="F1184" s="58"/>
      <c r="G1184" s="58"/>
    </row>
    <row r="1185" spans="1:7" ht="25.5" x14ac:dyDescent="0.55000000000000004">
      <c r="A1185" s="63" t="s">
        <v>577</v>
      </c>
      <c r="B1185" s="61">
        <v>7</v>
      </c>
      <c r="C1185" s="58"/>
      <c r="D1185" s="58"/>
      <c r="E1185" s="58"/>
      <c r="F1185" s="58"/>
      <c r="G1185" s="58"/>
    </row>
    <row r="1186" spans="1:7" ht="25.5" x14ac:dyDescent="0.55000000000000004">
      <c r="A1186" s="63" t="s">
        <v>988</v>
      </c>
      <c r="B1186" s="61">
        <v>6</v>
      </c>
      <c r="C1186" s="58"/>
      <c r="D1186" s="58"/>
      <c r="E1186" s="58"/>
      <c r="F1186" s="58"/>
      <c r="G1186" s="58"/>
    </row>
    <row r="1187" spans="1:7" ht="25.5" x14ac:dyDescent="0.55000000000000004">
      <c r="A1187" s="63" t="s">
        <v>2360</v>
      </c>
      <c r="B1187" s="61">
        <v>3</v>
      </c>
      <c r="C1187" s="58"/>
      <c r="D1187" s="58"/>
      <c r="E1187" s="58"/>
      <c r="F1187" s="58"/>
      <c r="G1187" s="58"/>
    </row>
    <row r="1188" spans="1:7" ht="25.5" x14ac:dyDescent="0.55000000000000004">
      <c r="A1188" s="63" t="s">
        <v>317</v>
      </c>
      <c r="B1188" s="61">
        <v>9</v>
      </c>
      <c r="C1188" s="58"/>
      <c r="D1188" s="58"/>
      <c r="E1188" s="58"/>
      <c r="F1188" s="58"/>
      <c r="G1188" s="58"/>
    </row>
    <row r="1189" spans="1:7" ht="25.5" x14ac:dyDescent="0.55000000000000004">
      <c r="A1189" s="63" t="s">
        <v>620</v>
      </c>
      <c r="B1189" s="61">
        <v>6</v>
      </c>
      <c r="C1189" s="58"/>
      <c r="D1189" s="58"/>
      <c r="E1189" s="58"/>
      <c r="F1189" s="58"/>
      <c r="G1189" s="58"/>
    </row>
    <row r="1190" spans="1:7" ht="25.5" x14ac:dyDescent="0.55000000000000004">
      <c r="A1190" s="63" t="s">
        <v>103</v>
      </c>
      <c r="B1190" s="61">
        <v>7</v>
      </c>
      <c r="C1190" s="58"/>
      <c r="D1190" s="58"/>
      <c r="E1190" s="58"/>
      <c r="F1190" s="58"/>
      <c r="G1190" s="58"/>
    </row>
    <row r="1191" spans="1:7" ht="25.5" x14ac:dyDescent="0.55000000000000004">
      <c r="A1191" s="63" t="s">
        <v>271</v>
      </c>
      <c r="B1191" s="61">
        <v>7</v>
      </c>
      <c r="C1191" s="58"/>
      <c r="D1191" s="58"/>
      <c r="E1191" s="58"/>
      <c r="F1191" s="58"/>
      <c r="G1191" s="58"/>
    </row>
    <row r="1192" spans="1:7" ht="25.5" x14ac:dyDescent="0.55000000000000004">
      <c r="A1192" s="63" t="s">
        <v>2440</v>
      </c>
      <c r="B1192" s="61">
        <v>1</v>
      </c>
      <c r="C1192" s="58"/>
      <c r="D1192" s="58"/>
      <c r="E1192" s="58"/>
      <c r="F1192" s="58"/>
      <c r="G1192" s="58"/>
    </row>
    <row r="1193" spans="1:7" ht="25.5" x14ac:dyDescent="0.55000000000000004">
      <c r="A1193" s="63" t="s">
        <v>1659</v>
      </c>
      <c r="B1193" s="61">
        <v>5</v>
      </c>
      <c r="C1193" s="58"/>
      <c r="D1193" s="58"/>
      <c r="E1193" s="58"/>
      <c r="F1193" s="58"/>
      <c r="G1193" s="58"/>
    </row>
    <row r="1194" spans="1:7" ht="25.5" x14ac:dyDescent="0.55000000000000004">
      <c r="A1194" s="63" t="s">
        <v>2674</v>
      </c>
      <c r="B1194" s="61">
        <v>3</v>
      </c>
      <c r="C1194" s="58"/>
      <c r="D1194" s="58"/>
      <c r="E1194" s="58"/>
      <c r="F1194" s="58"/>
      <c r="G1194" s="58"/>
    </row>
    <row r="1195" spans="1:7" ht="25.5" x14ac:dyDescent="0.55000000000000004">
      <c r="A1195" s="63" t="s">
        <v>841</v>
      </c>
      <c r="B1195" s="61">
        <v>8</v>
      </c>
      <c r="C1195" s="58"/>
      <c r="D1195" s="58"/>
      <c r="E1195" s="58"/>
      <c r="F1195" s="58"/>
      <c r="G1195" s="58"/>
    </row>
    <row r="1196" spans="1:7" ht="25.5" x14ac:dyDescent="0.55000000000000004">
      <c r="A1196" s="63" t="s">
        <v>2527</v>
      </c>
      <c r="B1196" s="61">
        <v>3</v>
      </c>
      <c r="C1196" s="58"/>
      <c r="D1196" s="58"/>
      <c r="E1196" s="58"/>
      <c r="F1196" s="58"/>
      <c r="G1196" s="58"/>
    </row>
    <row r="1197" spans="1:7" ht="25.5" x14ac:dyDescent="0.55000000000000004">
      <c r="A1197" s="63" t="s">
        <v>1347</v>
      </c>
      <c r="B1197" s="61">
        <v>10</v>
      </c>
      <c r="C1197" s="58"/>
      <c r="D1197" s="58"/>
      <c r="E1197" s="58"/>
      <c r="F1197" s="58"/>
      <c r="G1197" s="58"/>
    </row>
    <row r="1198" spans="1:7" ht="25.5" x14ac:dyDescent="0.55000000000000004">
      <c r="A1198" s="63" t="s">
        <v>1902</v>
      </c>
      <c r="B1198" s="61">
        <v>4</v>
      </c>
      <c r="C1198" s="58"/>
      <c r="D1198" s="58"/>
      <c r="E1198" s="58"/>
      <c r="F1198" s="58"/>
      <c r="G1198" s="58"/>
    </row>
    <row r="1199" spans="1:7" ht="25.5" x14ac:dyDescent="0.55000000000000004">
      <c r="A1199" s="63" t="s">
        <v>703</v>
      </c>
      <c r="B1199" s="61">
        <v>6</v>
      </c>
      <c r="C1199" s="58"/>
      <c r="D1199" s="58"/>
      <c r="E1199" s="58"/>
      <c r="F1199" s="58"/>
      <c r="G1199" s="58"/>
    </row>
    <row r="1200" spans="1:7" ht="25.5" x14ac:dyDescent="0.55000000000000004">
      <c r="A1200" s="63" t="s">
        <v>1128</v>
      </c>
      <c r="B1200" s="61">
        <v>9</v>
      </c>
      <c r="C1200" s="58"/>
      <c r="D1200" s="58"/>
      <c r="E1200" s="58"/>
      <c r="F1200" s="58"/>
      <c r="G1200" s="58"/>
    </row>
    <row r="1201" spans="1:7" ht="25.5" x14ac:dyDescent="0.55000000000000004">
      <c r="A1201" s="63" t="s">
        <v>2139</v>
      </c>
      <c r="B1201" s="61">
        <v>4</v>
      </c>
      <c r="C1201" s="58"/>
      <c r="D1201" s="58"/>
      <c r="E1201" s="58"/>
      <c r="F1201" s="58"/>
      <c r="G1201" s="58"/>
    </row>
    <row r="1202" spans="1:7" ht="25.5" x14ac:dyDescent="0.55000000000000004">
      <c r="A1202" s="63" t="s">
        <v>231</v>
      </c>
      <c r="B1202" s="61">
        <v>8</v>
      </c>
      <c r="C1202" s="58"/>
      <c r="D1202" s="58"/>
      <c r="E1202" s="58"/>
      <c r="F1202" s="58"/>
      <c r="G1202" s="58"/>
    </row>
    <row r="1203" spans="1:7" ht="25.5" x14ac:dyDescent="0.55000000000000004">
      <c r="A1203" s="63" t="s">
        <v>2025</v>
      </c>
      <c r="B1203" s="61">
        <v>6</v>
      </c>
      <c r="C1203" s="58"/>
      <c r="D1203" s="58"/>
      <c r="E1203" s="58"/>
      <c r="F1203" s="58"/>
      <c r="G1203" s="58"/>
    </row>
    <row r="1204" spans="1:7" ht="25.5" x14ac:dyDescent="0.55000000000000004">
      <c r="A1204" s="63" t="s">
        <v>1269</v>
      </c>
      <c r="B1204" s="61">
        <v>6</v>
      </c>
      <c r="C1204" s="58"/>
      <c r="D1204" s="58"/>
      <c r="E1204" s="58"/>
      <c r="F1204" s="58"/>
      <c r="G1204" s="58"/>
    </row>
    <row r="1205" spans="1:7" ht="25.5" x14ac:dyDescent="0.55000000000000004">
      <c r="A1205" s="63" t="s">
        <v>2214</v>
      </c>
      <c r="B1205" s="61">
        <v>2</v>
      </c>
      <c r="C1205" s="58"/>
      <c r="D1205" s="58"/>
      <c r="E1205" s="58"/>
      <c r="F1205" s="58"/>
      <c r="G1205" s="58"/>
    </row>
    <row r="1206" spans="1:7" ht="25.5" x14ac:dyDescent="0.55000000000000004">
      <c r="A1206" s="63" t="s">
        <v>1092</v>
      </c>
      <c r="B1206" s="61">
        <v>7</v>
      </c>
      <c r="C1206" s="58"/>
      <c r="D1206" s="58"/>
      <c r="E1206" s="58"/>
      <c r="F1206" s="58"/>
      <c r="G1206" s="58"/>
    </row>
    <row r="1207" spans="1:7" ht="25.5" x14ac:dyDescent="0.55000000000000004">
      <c r="A1207" s="63" t="s">
        <v>982</v>
      </c>
      <c r="B1207" s="61">
        <v>3</v>
      </c>
      <c r="C1207" s="58"/>
      <c r="D1207" s="58"/>
      <c r="E1207" s="58"/>
      <c r="F1207" s="58"/>
      <c r="G1207" s="58"/>
    </row>
    <row r="1208" spans="1:7" ht="25.5" x14ac:dyDescent="0.55000000000000004">
      <c r="A1208" s="63" t="s">
        <v>2293</v>
      </c>
      <c r="B1208" s="61">
        <v>3</v>
      </c>
      <c r="C1208" s="58"/>
      <c r="D1208" s="58"/>
      <c r="E1208" s="58"/>
      <c r="F1208" s="58"/>
      <c r="G1208" s="58"/>
    </row>
    <row r="1209" spans="1:7" ht="25.5" x14ac:dyDescent="0.55000000000000004">
      <c r="A1209" s="63" t="s">
        <v>1880</v>
      </c>
      <c r="B1209" s="61">
        <v>7</v>
      </c>
      <c r="C1209" s="58"/>
      <c r="D1209" s="58"/>
      <c r="E1209" s="58"/>
      <c r="F1209" s="58"/>
      <c r="G1209" s="58"/>
    </row>
    <row r="1210" spans="1:7" ht="25.5" x14ac:dyDescent="0.55000000000000004">
      <c r="A1210" s="63" t="s">
        <v>1094</v>
      </c>
      <c r="B1210" s="61">
        <v>6</v>
      </c>
      <c r="C1210" s="58"/>
      <c r="D1210" s="58"/>
      <c r="E1210" s="58"/>
      <c r="F1210" s="58"/>
      <c r="G1210" s="58"/>
    </row>
    <row r="1211" spans="1:7" ht="25.5" x14ac:dyDescent="0.55000000000000004">
      <c r="A1211" s="63" t="s">
        <v>2024</v>
      </c>
      <c r="B1211" s="61">
        <v>5</v>
      </c>
      <c r="C1211" s="58"/>
      <c r="D1211" s="58"/>
      <c r="E1211" s="58"/>
      <c r="F1211" s="58"/>
      <c r="G1211" s="58"/>
    </row>
    <row r="1212" spans="1:7" ht="25.5" x14ac:dyDescent="0.55000000000000004">
      <c r="A1212" s="63" t="s">
        <v>99</v>
      </c>
      <c r="B1212" s="61">
        <v>7</v>
      </c>
      <c r="C1212" s="58"/>
      <c r="D1212" s="58"/>
      <c r="E1212" s="58"/>
      <c r="F1212" s="58"/>
      <c r="G1212" s="58"/>
    </row>
    <row r="1213" spans="1:7" ht="25.5" x14ac:dyDescent="0.55000000000000004">
      <c r="A1213" s="63" t="s">
        <v>2421</v>
      </c>
      <c r="B1213" s="61">
        <v>4</v>
      </c>
      <c r="C1213" s="58"/>
      <c r="D1213" s="58"/>
      <c r="E1213" s="58"/>
      <c r="F1213" s="58"/>
      <c r="G1213" s="58"/>
    </row>
    <row r="1214" spans="1:7" ht="25.5" x14ac:dyDescent="0.55000000000000004">
      <c r="A1214" s="63" t="s">
        <v>2168</v>
      </c>
      <c r="B1214" s="61">
        <v>2</v>
      </c>
      <c r="C1214" s="58"/>
      <c r="D1214" s="58"/>
      <c r="E1214" s="58"/>
      <c r="F1214" s="58"/>
      <c r="G1214" s="58"/>
    </row>
    <row r="1215" spans="1:7" ht="25.5" x14ac:dyDescent="0.55000000000000004">
      <c r="A1215" s="63" t="s">
        <v>2633</v>
      </c>
      <c r="B1215" s="61">
        <v>2</v>
      </c>
      <c r="C1215" s="58"/>
      <c r="D1215" s="58"/>
      <c r="E1215" s="58"/>
      <c r="F1215" s="58"/>
      <c r="G1215" s="58"/>
    </row>
    <row r="1216" spans="1:7" ht="25.5" x14ac:dyDescent="0.55000000000000004">
      <c r="A1216" s="63" t="s">
        <v>75</v>
      </c>
      <c r="B1216" s="61">
        <v>5</v>
      </c>
      <c r="C1216" s="58"/>
      <c r="D1216" s="58"/>
      <c r="E1216" s="58"/>
      <c r="F1216" s="58"/>
      <c r="G1216" s="58"/>
    </row>
    <row r="1217" spans="1:7" ht="25.5" x14ac:dyDescent="0.55000000000000004">
      <c r="A1217" s="63" t="s">
        <v>412</v>
      </c>
      <c r="B1217" s="61">
        <v>10</v>
      </c>
      <c r="C1217" s="58"/>
      <c r="D1217" s="58"/>
      <c r="E1217" s="58"/>
      <c r="F1217" s="58"/>
      <c r="G1217" s="58"/>
    </row>
    <row r="1218" spans="1:7" ht="25.5" x14ac:dyDescent="0.55000000000000004">
      <c r="A1218" s="63" t="s">
        <v>2093</v>
      </c>
      <c r="B1218" s="61">
        <v>4</v>
      </c>
      <c r="C1218" s="58"/>
      <c r="D1218" s="58"/>
      <c r="E1218" s="58"/>
      <c r="F1218" s="58"/>
      <c r="G1218" s="58"/>
    </row>
    <row r="1219" spans="1:7" ht="25.5" x14ac:dyDescent="0.55000000000000004">
      <c r="A1219" s="63" t="s">
        <v>777</v>
      </c>
      <c r="B1219" s="61">
        <v>6</v>
      </c>
      <c r="C1219" s="58"/>
      <c r="D1219" s="58"/>
      <c r="E1219" s="58"/>
      <c r="F1219" s="58"/>
      <c r="G1219" s="58"/>
    </row>
    <row r="1220" spans="1:7" ht="25.5" x14ac:dyDescent="0.55000000000000004">
      <c r="A1220" s="63" t="s">
        <v>2175</v>
      </c>
      <c r="B1220" s="61">
        <v>4</v>
      </c>
      <c r="C1220" s="58"/>
      <c r="D1220" s="58"/>
      <c r="E1220" s="58"/>
      <c r="F1220" s="58"/>
      <c r="G1220" s="58"/>
    </row>
    <row r="1221" spans="1:7" ht="26" thickBot="1" x14ac:dyDescent="0.6">
      <c r="A1221" s="62" t="s">
        <v>2198</v>
      </c>
      <c r="B1221" s="61">
        <v>5</v>
      </c>
      <c r="C1221" s="58"/>
      <c r="D1221" s="58"/>
      <c r="E1221" s="58"/>
      <c r="F1221" s="58"/>
      <c r="G1221" s="58"/>
    </row>
    <row r="1222" spans="1:7" ht="25.5" x14ac:dyDescent="0.55000000000000004">
      <c r="A1222" s="64" t="s">
        <v>2452</v>
      </c>
      <c r="B1222" s="61">
        <v>5</v>
      </c>
      <c r="C1222" s="58"/>
      <c r="D1222" s="58"/>
      <c r="E1222" s="58"/>
      <c r="F1222" s="58"/>
      <c r="G1222" s="58"/>
    </row>
    <row r="1223" spans="1:7" ht="25.5" x14ac:dyDescent="0.55000000000000004">
      <c r="A1223" s="63" t="s">
        <v>860</v>
      </c>
      <c r="B1223" s="61">
        <v>5</v>
      </c>
      <c r="C1223" s="58"/>
      <c r="D1223" s="58"/>
      <c r="E1223" s="58"/>
      <c r="F1223" s="58"/>
      <c r="G1223" s="58"/>
    </row>
    <row r="1224" spans="1:7" ht="25.5" x14ac:dyDescent="0.55000000000000004">
      <c r="A1224" s="63" t="s">
        <v>1772</v>
      </c>
      <c r="B1224" s="61">
        <v>7</v>
      </c>
      <c r="C1224" s="58"/>
      <c r="D1224" s="58"/>
      <c r="E1224" s="58"/>
      <c r="F1224" s="58"/>
      <c r="G1224" s="58"/>
    </row>
    <row r="1225" spans="1:7" ht="25.5" x14ac:dyDescent="0.55000000000000004">
      <c r="A1225" s="63" t="s">
        <v>2132</v>
      </c>
      <c r="B1225" s="61">
        <v>6</v>
      </c>
      <c r="C1225" s="58"/>
      <c r="D1225" s="58"/>
      <c r="E1225" s="58"/>
      <c r="F1225" s="58"/>
      <c r="G1225" s="58"/>
    </row>
    <row r="1226" spans="1:7" ht="25.5" x14ac:dyDescent="0.55000000000000004">
      <c r="A1226" s="63" t="s">
        <v>2414</v>
      </c>
      <c r="B1226" s="61">
        <v>2</v>
      </c>
      <c r="C1226" s="58"/>
      <c r="D1226" s="58"/>
      <c r="E1226" s="58"/>
      <c r="F1226" s="58"/>
      <c r="G1226" s="58"/>
    </row>
    <row r="1227" spans="1:7" ht="25.5" x14ac:dyDescent="0.55000000000000004">
      <c r="A1227" s="63" t="s">
        <v>1435</v>
      </c>
      <c r="B1227" s="61">
        <v>9</v>
      </c>
      <c r="C1227" s="58"/>
      <c r="D1227" s="58"/>
      <c r="E1227" s="58"/>
      <c r="F1227" s="58"/>
      <c r="G1227" s="58"/>
    </row>
    <row r="1228" spans="1:7" ht="25.5" x14ac:dyDescent="0.55000000000000004">
      <c r="A1228" s="63" t="s">
        <v>1473</v>
      </c>
      <c r="B1228" s="61">
        <v>2</v>
      </c>
      <c r="C1228" s="58"/>
      <c r="D1228" s="58"/>
      <c r="E1228" s="58"/>
      <c r="F1228" s="58"/>
      <c r="G1228" s="58"/>
    </row>
    <row r="1229" spans="1:7" ht="25.5" x14ac:dyDescent="0.55000000000000004">
      <c r="A1229" s="63" t="s">
        <v>964</v>
      </c>
      <c r="B1229" s="61">
        <v>7</v>
      </c>
      <c r="C1229" s="58"/>
      <c r="D1229" s="58"/>
      <c r="E1229" s="58"/>
      <c r="F1229" s="58"/>
      <c r="G1229" s="58"/>
    </row>
    <row r="1230" spans="1:7" ht="25.5" x14ac:dyDescent="0.55000000000000004">
      <c r="A1230" s="63" t="s">
        <v>371</v>
      </c>
      <c r="B1230" s="61">
        <v>7</v>
      </c>
      <c r="C1230" s="58"/>
      <c r="D1230" s="58"/>
      <c r="E1230" s="58"/>
      <c r="F1230" s="58"/>
      <c r="G1230" s="58"/>
    </row>
    <row r="1231" spans="1:7" ht="25.5" x14ac:dyDescent="0.55000000000000004">
      <c r="A1231" s="63" t="s">
        <v>1364</v>
      </c>
      <c r="B1231" s="61">
        <v>5</v>
      </c>
      <c r="C1231" s="58"/>
      <c r="D1231" s="58"/>
      <c r="E1231" s="58"/>
      <c r="F1231" s="58"/>
      <c r="G1231" s="58"/>
    </row>
    <row r="1232" spans="1:7" ht="25.5" x14ac:dyDescent="0.55000000000000004">
      <c r="A1232" s="63" t="s">
        <v>1726</v>
      </c>
      <c r="B1232" s="61">
        <v>8</v>
      </c>
      <c r="C1232" s="58"/>
      <c r="D1232" s="58"/>
      <c r="E1232" s="58"/>
      <c r="F1232" s="58"/>
      <c r="G1232" s="58"/>
    </row>
    <row r="1233" spans="1:7" ht="25.5" x14ac:dyDescent="0.55000000000000004">
      <c r="A1233" s="63" t="s">
        <v>273</v>
      </c>
      <c r="B1233" s="61">
        <v>2</v>
      </c>
      <c r="C1233" s="58"/>
      <c r="D1233" s="58"/>
      <c r="E1233" s="58"/>
      <c r="F1233" s="58"/>
      <c r="G1233" s="58"/>
    </row>
    <row r="1234" spans="1:7" ht="25.5" x14ac:dyDescent="0.55000000000000004">
      <c r="A1234" s="63" t="s">
        <v>1484</v>
      </c>
      <c r="B1234" s="61">
        <v>6</v>
      </c>
      <c r="C1234" s="58"/>
      <c r="D1234" s="58"/>
      <c r="E1234" s="58"/>
      <c r="F1234" s="58"/>
      <c r="G1234" s="58"/>
    </row>
    <row r="1235" spans="1:7" ht="25.5" x14ac:dyDescent="0.55000000000000004">
      <c r="A1235" s="63" t="s">
        <v>1685</v>
      </c>
      <c r="B1235" s="61">
        <v>7</v>
      </c>
      <c r="C1235" s="58"/>
      <c r="D1235" s="58"/>
      <c r="E1235" s="58"/>
      <c r="F1235" s="58"/>
      <c r="G1235" s="58"/>
    </row>
    <row r="1236" spans="1:7" ht="25.5" x14ac:dyDescent="0.55000000000000004">
      <c r="A1236" s="63" t="s">
        <v>844</v>
      </c>
      <c r="B1236" s="61">
        <v>7</v>
      </c>
      <c r="C1236" s="58"/>
      <c r="D1236" s="58"/>
      <c r="E1236" s="58"/>
      <c r="F1236" s="58"/>
      <c r="G1236" s="58"/>
    </row>
    <row r="1237" spans="1:7" ht="25.5" x14ac:dyDescent="0.55000000000000004">
      <c r="A1237" s="63" t="s">
        <v>827</v>
      </c>
      <c r="B1237" s="61">
        <v>7</v>
      </c>
      <c r="C1237" s="58"/>
      <c r="D1237" s="58"/>
      <c r="E1237" s="58"/>
      <c r="F1237" s="58"/>
      <c r="G1237" s="58"/>
    </row>
    <row r="1238" spans="1:7" ht="25.5" x14ac:dyDescent="0.55000000000000004">
      <c r="A1238" s="63" t="s">
        <v>1796</v>
      </c>
      <c r="B1238" s="61">
        <v>5</v>
      </c>
      <c r="C1238" s="58"/>
      <c r="D1238" s="58"/>
      <c r="E1238" s="58"/>
      <c r="F1238" s="58"/>
      <c r="G1238" s="58"/>
    </row>
    <row r="1239" spans="1:7" ht="25.5" x14ac:dyDescent="0.55000000000000004">
      <c r="A1239" s="63" t="s">
        <v>1561</v>
      </c>
      <c r="B1239" s="61">
        <v>8</v>
      </c>
      <c r="C1239" s="58"/>
      <c r="D1239" s="58"/>
      <c r="E1239" s="58"/>
      <c r="F1239" s="58"/>
      <c r="G1239" s="58"/>
    </row>
    <row r="1240" spans="1:7" ht="25.5" x14ac:dyDescent="0.55000000000000004">
      <c r="A1240" s="63" t="s">
        <v>1036</v>
      </c>
      <c r="B1240" s="61">
        <v>7</v>
      </c>
      <c r="C1240" s="58"/>
      <c r="D1240" s="58"/>
      <c r="E1240" s="58"/>
      <c r="F1240" s="58"/>
      <c r="G1240" s="58"/>
    </row>
    <row r="1241" spans="1:7" ht="25.5" x14ac:dyDescent="0.55000000000000004">
      <c r="A1241" s="63" t="s">
        <v>1570</v>
      </c>
      <c r="B1241" s="61">
        <v>6</v>
      </c>
      <c r="C1241" s="58"/>
      <c r="D1241" s="58"/>
      <c r="E1241" s="58"/>
      <c r="F1241" s="58"/>
      <c r="G1241" s="58"/>
    </row>
    <row r="1242" spans="1:7" ht="25.5" x14ac:dyDescent="0.55000000000000004">
      <c r="A1242" s="63" t="s">
        <v>614</v>
      </c>
      <c r="B1242" s="61">
        <v>3</v>
      </c>
      <c r="C1242" s="58"/>
      <c r="D1242" s="58"/>
      <c r="E1242" s="58"/>
      <c r="F1242" s="58"/>
      <c r="G1242" s="58"/>
    </row>
    <row r="1243" spans="1:7" ht="25.5" x14ac:dyDescent="0.55000000000000004">
      <c r="A1243" s="63" t="s">
        <v>2617</v>
      </c>
      <c r="B1243" s="61">
        <v>2</v>
      </c>
      <c r="C1243" s="58"/>
      <c r="D1243" s="58"/>
      <c r="E1243" s="58"/>
      <c r="F1243" s="58"/>
      <c r="G1243" s="58"/>
    </row>
    <row r="1244" spans="1:7" ht="25.5" x14ac:dyDescent="0.55000000000000004">
      <c r="A1244" s="63" t="s">
        <v>2616</v>
      </c>
      <c r="B1244" s="61">
        <v>1</v>
      </c>
      <c r="C1244" s="58"/>
      <c r="D1244" s="58"/>
      <c r="E1244" s="58"/>
      <c r="F1244" s="58"/>
      <c r="G1244" s="58"/>
    </row>
    <row r="1245" spans="1:7" ht="25.5" x14ac:dyDescent="0.55000000000000004">
      <c r="A1245" s="63" t="s">
        <v>837</v>
      </c>
      <c r="B1245" s="61">
        <v>5</v>
      </c>
      <c r="C1245" s="58"/>
      <c r="D1245" s="58"/>
      <c r="E1245" s="58"/>
      <c r="F1245" s="58"/>
      <c r="G1245" s="58"/>
    </row>
    <row r="1246" spans="1:7" ht="25.5" x14ac:dyDescent="0.55000000000000004">
      <c r="A1246" s="63" t="s">
        <v>2590</v>
      </c>
      <c r="B1246" s="61">
        <v>2</v>
      </c>
      <c r="C1246" s="58"/>
      <c r="D1246" s="58"/>
      <c r="E1246" s="58"/>
      <c r="F1246" s="58"/>
      <c r="G1246" s="58"/>
    </row>
    <row r="1247" spans="1:7" ht="25.5" x14ac:dyDescent="0.55000000000000004">
      <c r="A1247" s="63" t="s">
        <v>2462</v>
      </c>
      <c r="B1247" s="61">
        <v>2</v>
      </c>
      <c r="C1247" s="58"/>
      <c r="D1247" s="58"/>
      <c r="E1247" s="58"/>
      <c r="F1247" s="58"/>
      <c r="G1247" s="58"/>
    </row>
    <row r="1248" spans="1:7" ht="25.5" x14ac:dyDescent="0.55000000000000004">
      <c r="A1248" s="63" t="s">
        <v>2457</v>
      </c>
      <c r="B1248" s="61">
        <v>2</v>
      </c>
      <c r="C1248" s="58"/>
      <c r="D1248" s="58"/>
      <c r="E1248" s="58"/>
      <c r="F1248" s="58"/>
      <c r="G1248" s="58"/>
    </row>
    <row r="1249" spans="1:7" ht="25.5" x14ac:dyDescent="0.55000000000000004">
      <c r="A1249" s="63" t="s">
        <v>375</v>
      </c>
      <c r="B1249" s="61">
        <v>5</v>
      </c>
      <c r="C1249" s="58"/>
      <c r="D1249" s="58"/>
      <c r="E1249" s="58"/>
      <c r="F1249" s="58"/>
      <c r="G1249" s="58"/>
    </row>
    <row r="1250" spans="1:7" ht="25.5" x14ac:dyDescent="0.55000000000000004">
      <c r="A1250" s="63" t="s">
        <v>2006</v>
      </c>
      <c r="B1250" s="61">
        <v>4</v>
      </c>
      <c r="C1250" s="58"/>
      <c r="D1250" s="58"/>
      <c r="E1250" s="58"/>
      <c r="F1250" s="58"/>
      <c r="G1250" s="58"/>
    </row>
    <row r="1251" spans="1:7" ht="25.5" x14ac:dyDescent="0.55000000000000004">
      <c r="A1251" s="63" t="s">
        <v>1636</v>
      </c>
      <c r="B1251" s="61">
        <v>4</v>
      </c>
      <c r="C1251" s="58"/>
      <c r="D1251" s="58"/>
      <c r="E1251" s="58"/>
      <c r="F1251" s="58"/>
      <c r="G1251" s="58"/>
    </row>
    <row r="1252" spans="1:7" ht="25.5" x14ac:dyDescent="0.55000000000000004">
      <c r="A1252" s="63" t="s">
        <v>2052</v>
      </c>
      <c r="B1252" s="61">
        <v>2</v>
      </c>
      <c r="C1252" s="58"/>
      <c r="D1252" s="58"/>
      <c r="E1252" s="58"/>
      <c r="F1252" s="58"/>
      <c r="G1252" s="58"/>
    </row>
    <row r="1253" spans="1:7" ht="25.5" x14ac:dyDescent="0.55000000000000004">
      <c r="A1253" s="63" t="s">
        <v>2290</v>
      </c>
      <c r="B1253" s="61">
        <v>8</v>
      </c>
      <c r="C1253" s="58"/>
      <c r="D1253" s="58"/>
      <c r="E1253" s="58"/>
      <c r="F1253" s="58"/>
      <c r="G1253" s="58"/>
    </row>
    <row r="1254" spans="1:7" ht="25.5" x14ac:dyDescent="0.55000000000000004">
      <c r="A1254" s="63" t="s">
        <v>862</v>
      </c>
      <c r="B1254" s="61">
        <v>8</v>
      </c>
      <c r="C1254" s="58"/>
      <c r="D1254" s="58"/>
      <c r="E1254" s="58"/>
      <c r="F1254" s="58"/>
      <c r="G1254" s="58"/>
    </row>
    <row r="1255" spans="1:7" ht="25.5" x14ac:dyDescent="0.55000000000000004">
      <c r="A1255" s="63" t="s">
        <v>2718</v>
      </c>
      <c r="B1255" s="61">
        <v>1</v>
      </c>
      <c r="C1255" s="58"/>
      <c r="D1255" s="58"/>
      <c r="E1255" s="58"/>
      <c r="F1255" s="58"/>
      <c r="G1255" s="58"/>
    </row>
    <row r="1256" spans="1:7" ht="25.5" x14ac:dyDescent="0.55000000000000004">
      <c r="A1256" s="63" t="s">
        <v>1579</v>
      </c>
      <c r="B1256" s="61">
        <v>4</v>
      </c>
      <c r="C1256" s="58"/>
      <c r="D1256" s="58"/>
      <c r="E1256" s="58"/>
      <c r="F1256" s="58"/>
      <c r="G1256" s="58"/>
    </row>
    <row r="1257" spans="1:7" ht="25.5" x14ac:dyDescent="0.55000000000000004">
      <c r="A1257" s="63" t="s">
        <v>2709</v>
      </c>
      <c r="B1257" s="61">
        <v>2</v>
      </c>
      <c r="C1257" s="58"/>
      <c r="D1257" s="58"/>
      <c r="E1257" s="58"/>
      <c r="F1257" s="58"/>
      <c r="G1257" s="58"/>
    </row>
    <row r="1258" spans="1:7" ht="25.5" x14ac:dyDescent="0.55000000000000004">
      <c r="A1258" s="63" t="s">
        <v>1929</v>
      </c>
      <c r="B1258" s="61">
        <v>3</v>
      </c>
      <c r="C1258" s="58"/>
      <c r="D1258" s="58"/>
      <c r="E1258" s="58"/>
      <c r="F1258" s="58"/>
      <c r="G1258" s="58"/>
    </row>
    <row r="1259" spans="1:7" ht="25.5" x14ac:dyDescent="0.55000000000000004">
      <c r="A1259" s="63" t="s">
        <v>2055</v>
      </c>
      <c r="B1259" s="61">
        <v>6</v>
      </c>
      <c r="C1259" s="58"/>
      <c r="D1259" s="58"/>
      <c r="E1259" s="58"/>
      <c r="F1259" s="58"/>
      <c r="G1259" s="58"/>
    </row>
    <row r="1260" spans="1:7" ht="25.5" x14ac:dyDescent="0.55000000000000004">
      <c r="A1260" s="63" t="s">
        <v>116</v>
      </c>
      <c r="B1260" s="61">
        <v>4</v>
      </c>
      <c r="C1260" s="58"/>
      <c r="D1260" s="58"/>
      <c r="E1260" s="58"/>
      <c r="F1260" s="58"/>
      <c r="G1260" s="58"/>
    </row>
    <row r="1261" spans="1:7" ht="25.5" x14ac:dyDescent="0.55000000000000004">
      <c r="A1261" s="63" t="s">
        <v>2664</v>
      </c>
      <c r="B1261" s="61">
        <v>3</v>
      </c>
      <c r="C1261" s="58"/>
      <c r="D1261" s="58"/>
      <c r="E1261" s="58"/>
      <c r="F1261" s="58"/>
      <c r="G1261" s="58"/>
    </row>
    <row r="1262" spans="1:7" ht="25.5" x14ac:dyDescent="0.55000000000000004">
      <c r="A1262" s="63" t="s">
        <v>2525</v>
      </c>
      <c r="B1262" s="61">
        <v>1</v>
      </c>
      <c r="C1262" s="58"/>
      <c r="D1262" s="58"/>
      <c r="E1262" s="58"/>
      <c r="F1262" s="58"/>
      <c r="G1262" s="58"/>
    </row>
    <row r="1263" spans="1:7" ht="25.5" x14ac:dyDescent="0.55000000000000004">
      <c r="A1263" s="63" t="s">
        <v>2536</v>
      </c>
      <c r="B1263" s="61">
        <v>2</v>
      </c>
      <c r="C1263" s="58"/>
      <c r="D1263" s="58"/>
      <c r="E1263" s="58"/>
      <c r="F1263" s="58"/>
      <c r="G1263" s="58"/>
    </row>
    <row r="1264" spans="1:7" ht="25.5" x14ac:dyDescent="0.55000000000000004">
      <c r="A1264" s="63" t="s">
        <v>1059</v>
      </c>
      <c r="B1264" s="61">
        <v>3</v>
      </c>
      <c r="C1264" s="58"/>
      <c r="D1264" s="58"/>
      <c r="E1264" s="58"/>
      <c r="F1264" s="58"/>
      <c r="G1264" s="58"/>
    </row>
    <row r="1265" spans="1:7" ht="25.5" x14ac:dyDescent="0.55000000000000004">
      <c r="A1265" s="63" t="s">
        <v>1750</v>
      </c>
      <c r="B1265" s="61">
        <v>5</v>
      </c>
      <c r="C1265" s="58"/>
      <c r="D1265" s="58"/>
      <c r="E1265" s="58"/>
      <c r="F1265" s="58"/>
      <c r="G1265" s="58"/>
    </row>
    <row r="1266" spans="1:7" ht="25.5" x14ac:dyDescent="0.55000000000000004">
      <c r="A1266" s="63" t="s">
        <v>1493</v>
      </c>
      <c r="B1266" s="61">
        <v>6</v>
      </c>
      <c r="C1266" s="58"/>
      <c r="D1266" s="58"/>
      <c r="E1266" s="58"/>
      <c r="F1266" s="58"/>
      <c r="G1266" s="58"/>
    </row>
    <row r="1267" spans="1:7" ht="25.5" x14ac:dyDescent="0.55000000000000004">
      <c r="A1267" s="63" t="s">
        <v>1224</v>
      </c>
      <c r="B1267" s="61">
        <v>3</v>
      </c>
      <c r="C1267" s="58"/>
      <c r="D1267" s="58"/>
      <c r="E1267" s="58"/>
      <c r="F1267" s="58"/>
      <c r="G1267" s="58"/>
    </row>
    <row r="1268" spans="1:7" ht="25.5" x14ac:dyDescent="0.55000000000000004">
      <c r="A1268" s="63" t="s">
        <v>1878</v>
      </c>
      <c r="B1268" s="61">
        <v>7</v>
      </c>
      <c r="C1268" s="58"/>
      <c r="D1268" s="58"/>
      <c r="E1268" s="58"/>
      <c r="F1268" s="58"/>
      <c r="G1268" s="58"/>
    </row>
    <row r="1269" spans="1:7" ht="25.5" x14ac:dyDescent="0.55000000000000004">
      <c r="A1269" s="63" t="s">
        <v>2300</v>
      </c>
      <c r="B1269" s="61">
        <v>7</v>
      </c>
      <c r="C1269" s="58"/>
      <c r="D1269" s="58"/>
      <c r="E1269" s="58"/>
      <c r="F1269" s="58"/>
      <c r="G1269" s="58"/>
    </row>
    <row r="1270" spans="1:7" ht="25.5" x14ac:dyDescent="0.55000000000000004">
      <c r="A1270" s="63" t="s">
        <v>287</v>
      </c>
      <c r="B1270" s="61">
        <v>7</v>
      </c>
      <c r="C1270" s="58"/>
      <c r="D1270" s="58"/>
      <c r="E1270" s="58"/>
      <c r="F1270" s="58"/>
      <c r="G1270" s="58"/>
    </row>
    <row r="1271" spans="1:7" ht="26" thickBot="1" x14ac:dyDescent="0.6">
      <c r="A1271" s="62" t="s">
        <v>1345</v>
      </c>
      <c r="B1271" s="61">
        <v>5</v>
      </c>
      <c r="C1271" s="58"/>
      <c r="D1271" s="58"/>
      <c r="E1271" s="58"/>
      <c r="F1271" s="58"/>
      <c r="G1271" s="58"/>
    </row>
    <row r="1272" spans="1:7" ht="25.5" x14ac:dyDescent="0.55000000000000004">
      <c r="A1272" s="64" t="s">
        <v>863</v>
      </c>
      <c r="B1272" s="61">
        <v>7</v>
      </c>
      <c r="C1272" s="58"/>
      <c r="D1272" s="58"/>
      <c r="E1272" s="58"/>
      <c r="F1272" s="58"/>
      <c r="G1272" s="58"/>
    </row>
    <row r="1273" spans="1:7" ht="25.5" x14ac:dyDescent="0.55000000000000004">
      <c r="A1273" s="63" t="s">
        <v>1724</v>
      </c>
      <c r="B1273" s="61">
        <v>1</v>
      </c>
      <c r="C1273" s="58"/>
      <c r="D1273" s="58"/>
      <c r="E1273" s="58"/>
      <c r="F1273" s="58"/>
      <c r="G1273" s="58"/>
    </row>
    <row r="1274" spans="1:7" ht="25.5" x14ac:dyDescent="0.55000000000000004">
      <c r="A1274" s="63" t="s">
        <v>1464</v>
      </c>
      <c r="B1274" s="61">
        <v>3</v>
      </c>
      <c r="C1274" s="58"/>
      <c r="D1274" s="58"/>
      <c r="E1274" s="58"/>
      <c r="F1274" s="58"/>
      <c r="G1274" s="58"/>
    </row>
    <row r="1275" spans="1:7" ht="25.5" x14ac:dyDescent="0.55000000000000004">
      <c r="A1275" s="63" t="s">
        <v>2603</v>
      </c>
      <c r="B1275" s="61">
        <v>5</v>
      </c>
      <c r="C1275" s="58"/>
      <c r="D1275" s="58"/>
      <c r="E1275" s="58"/>
      <c r="F1275" s="58"/>
      <c r="G1275" s="58"/>
    </row>
    <row r="1276" spans="1:7" ht="25.5" x14ac:dyDescent="0.55000000000000004">
      <c r="A1276" s="63" t="s">
        <v>1272</v>
      </c>
      <c r="B1276" s="61">
        <v>4</v>
      </c>
      <c r="C1276" s="58"/>
      <c r="D1276" s="58"/>
      <c r="E1276" s="58"/>
      <c r="F1276" s="58"/>
      <c r="G1276" s="58"/>
    </row>
    <row r="1277" spans="1:7" ht="25.5" x14ac:dyDescent="0.55000000000000004">
      <c r="A1277" s="63" t="s">
        <v>1667</v>
      </c>
      <c r="B1277" s="61">
        <v>6</v>
      </c>
      <c r="C1277" s="58"/>
      <c r="D1277" s="58"/>
      <c r="E1277" s="58"/>
      <c r="F1277" s="58"/>
      <c r="G1277" s="58"/>
    </row>
    <row r="1278" spans="1:7" ht="25.5" x14ac:dyDescent="0.55000000000000004">
      <c r="A1278" s="63" t="s">
        <v>1647</v>
      </c>
      <c r="B1278" s="61">
        <v>7</v>
      </c>
      <c r="C1278" s="58"/>
      <c r="D1278" s="58"/>
      <c r="E1278" s="58"/>
      <c r="F1278" s="58"/>
      <c r="G1278" s="58"/>
    </row>
    <row r="1279" spans="1:7" ht="25.5" x14ac:dyDescent="0.55000000000000004">
      <c r="A1279" s="63" t="s">
        <v>406</v>
      </c>
      <c r="B1279" s="61">
        <v>7</v>
      </c>
      <c r="C1279" s="58"/>
      <c r="D1279" s="58"/>
      <c r="E1279" s="58"/>
      <c r="F1279" s="58"/>
      <c r="G1279" s="58"/>
    </row>
    <row r="1280" spans="1:7" ht="25.5" x14ac:dyDescent="0.55000000000000004">
      <c r="A1280" s="63" t="s">
        <v>2670</v>
      </c>
      <c r="B1280" s="61">
        <v>4</v>
      </c>
      <c r="C1280" s="58"/>
      <c r="D1280" s="58"/>
      <c r="E1280" s="58"/>
      <c r="F1280" s="58"/>
      <c r="G1280" s="58"/>
    </row>
    <row r="1281" spans="1:7" ht="25.5" x14ac:dyDescent="0.55000000000000004">
      <c r="A1281" s="63" t="s">
        <v>2549</v>
      </c>
      <c r="B1281" s="61">
        <v>1</v>
      </c>
      <c r="C1281" s="58"/>
      <c r="D1281" s="58"/>
      <c r="E1281" s="58"/>
      <c r="F1281" s="58"/>
      <c r="G1281" s="58"/>
    </row>
    <row r="1282" spans="1:7" ht="25.5" x14ac:dyDescent="0.55000000000000004">
      <c r="A1282" s="63" t="s">
        <v>1112</v>
      </c>
      <c r="B1282" s="61">
        <v>8</v>
      </c>
      <c r="C1282" s="58"/>
      <c r="D1282" s="58"/>
      <c r="E1282" s="58"/>
      <c r="F1282" s="58"/>
      <c r="G1282" s="58"/>
    </row>
    <row r="1283" spans="1:7" ht="25.5" x14ac:dyDescent="0.55000000000000004">
      <c r="A1283" s="63" t="s">
        <v>2363</v>
      </c>
      <c r="B1283" s="61">
        <v>3</v>
      </c>
      <c r="C1283" s="58"/>
      <c r="D1283" s="58"/>
      <c r="E1283" s="58"/>
      <c r="F1283" s="58"/>
      <c r="G1283" s="58"/>
    </row>
    <row r="1284" spans="1:7" ht="25.5" x14ac:dyDescent="0.55000000000000004">
      <c r="A1284" s="63" t="s">
        <v>927</v>
      </c>
      <c r="B1284" s="61">
        <v>8</v>
      </c>
      <c r="C1284" s="58"/>
      <c r="D1284" s="58"/>
      <c r="E1284" s="58"/>
      <c r="F1284" s="58"/>
      <c r="G1284" s="58"/>
    </row>
    <row r="1285" spans="1:7" ht="25.5" x14ac:dyDescent="0.55000000000000004">
      <c r="A1285" s="63" t="s">
        <v>1632</v>
      </c>
      <c r="B1285" s="61">
        <v>6</v>
      </c>
      <c r="C1285" s="58"/>
      <c r="D1285" s="58"/>
      <c r="E1285" s="58"/>
      <c r="F1285" s="58"/>
      <c r="G1285" s="58"/>
    </row>
    <row r="1286" spans="1:7" ht="25.5" x14ac:dyDescent="0.55000000000000004">
      <c r="A1286" s="63" t="s">
        <v>1402</v>
      </c>
      <c r="B1286" s="61">
        <v>6</v>
      </c>
      <c r="C1286" s="58"/>
      <c r="D1286" s="58"/>
      <c r="E1286" s="58"/>
      <c r="F1286" s="58"/>
      <c r="G1286" s="58"/>
    </row>
    <row r="1287" spans="1:7" ht="25.5" x14ac:dyDescent="0.55000000000000004">
      <c r="A1287" s="63" t="s">
        <v>1150</v>
      </c>
      <c r="B1287" s="61">
        <v>4</v>
      </c>
      <c r="C1287" s="58"/>
      <c r="D1287" s="58"/>
      <c r="E1287" s="58"/>
      <c r="F1287" s="58"/>
      <c r="G1287" s="58"/>
    </row>
    <row r="1288" spans="1:7" ht="25.5" x14ac:dyDescent="0.55000000000000004">
      <c r="A1288" s="63" t="s">
        <v>1950</v>
      </c>
      <c r="B1288" s="61">
        <v>5</v>
      </c>
      <c r="C1288" s="58"/>
      <c r="D1288" s="58"/>
      <c r="E1288" s="58"/>
      <c r="F1288" s="58"/>
      <c r="G1288" s="58"/>
    </row>
    <row r="1289" spans="1:7" ht="25.5" x14ac:dyDescent="0.55000000000000004">
      <c r="A1289" s="63" t="s">
        <v>1611</v>
      </c>
      <c r="B1289" s="61">
        <v>8</v>
      </c>
      <c r="C1289" s="58"/>
      <c r="D1289" s="58"/>
      <c r="E1289" s="58"/>
      <c r="F1289" s="58"/>
      <c r="G1289" s="58"/>
    </row>
    <row r="1290" spans="1:7" ht="25.5" x14ac:dyDescent="0.55000000000000004">
      <c r="A1290" s="63" t="s">
        <v>551</v>
      </c>
      <c r="B1290" s="61">
        <v>6</v>
      </c>
      <c r="C1290" s="58"/>
      <c r="D1290" s="58"/>
      <c r="E1290" s="58"/>
      <c r="F1290" s="58"/>
      <c r="G1290" s="58"/>
    </row>
    <row r="1291" spans="1:7" ht="25.5" x14ac:dyDescent="0.55000000000000004">
      <c r="A1291" s="63" t="s">
        <v>2157</v>
      </c>
      <c r="B1291" s="61">
        <v>3</v>
      </c>
      <c r="C1291" s="58"/>
      <c r="D1291" s="58"/>
      <c r="E1291" s="58"/>
      <c r="F1291" s="58"/>
      <c r="G1291" s="58"/>
    </row>
    <row r="1292" spans="1:7" ht="25.5" x14ac:dyDescent="0.55000000000000004">
      <c r="A1292" s="63" t="s">
        <v>1245</v>
      </c>
      <c r="B1292" s="61">
        <v>6</v>
      </c>
      <c r="C1292" s="58"/>
      <c r="D1292" s="58"/>
      <c r="E1292" s="58"/>
      <c r="F1292" s="58"/>
      <c r="G1292" s="58"/>
    </row>
    <row r="1293" spans="1:7" ht="25.5" x14ac:dyDescent="0.55000000000000004">
      <c r="A1293" s="63" t="s">
        <v>876</v>
      </c>
      <c r="B1293" s="61">
        <v>4</v>
      </c>
      <c r="C1293" s="58"/>
      <c r="D1293" s="58"/>
      <c r="E1293" s="58"/>
      <c r="F1293" s="58"/>
      <c r="G1293" s="58"/>
    </row>
    <row r="1294" spans="1:7" ht="25.5" x14ac:dyDescent="0.55000000000000004">
      <c r="A1294" s="63" t="s">
        <v>668</v>
      </c>
      <c r="B1294" s="61">
        <v>9</v>
      </c>
      <c r="C1294" s="58"/>
      <c r="D1294" s="58"/>
      <c r="E1294" s="58"/>
      <c r="F1294" s="58"/>
      <c r="G1294" s="58"/>
    </row>
    <row r="1295" spans="1:7" ht="25.5" x14ac:dyDescent="0.55000000000000004">
      <c r="A1295" s="63" t="s">
        <v>2285</v>
      </c>
      <c r="B1295" s="61">
        <v>4</v>
      </c>
      <c r="C1295" s="58"/>
      <c r="D1295" s="58"/>
      <c r="E1295" s="58"/>
      <c r="F1295" s="58"/>
      <c r="G1295" s="58"/>
    </row>
    <row r="1296" spans="1:7" ht="25.5" x14ac:dyDescent="0.55000000000000004">
      <c r="A1296" s="63" t="s">
        <v>2026</v>
      </c>
      <c r="B1296" s="61">
        <v>4</v>
      </c>
      <c r="C1296" s="58"/>
      <c r="D1296" s="58"/>
      <c r="E1296" s="58"/>
      <c r="F1296" s="58"/>
      <c r="G1296" s="58"/>
    </row>
    <row r="1297" spans="1:7" ht="25.5" x14ac:dyDescent="0.55000000000000004">
      <c r="A1297" s="63" t="s">
        <v>832</v>
      </c>
      <c r="B1297" s="61">
        <v>6</v>
      </c>
      <c r="C1297" s="58"/>
      <c r="D1297" s="58"/>
      <c r="E1297" s="58"/>
      <c r="F1297" s="58"/>
      <c r="G1297" s="58"/>
    </row>
    <row r="1298" spans="1:7" ht="25.5" x14ac:dyDescent="0.55000000000000004">
      <c r="A1298" s="63" t="s">
        <v>1073</v>
      </c>
      <c r="B1298" s="61">
        <v>5</v>
      </c>
      <c r="C1298" s="58"/>
      <c r="D1298" s="58"/>
      <c r="E1298" s="58"/>
      <c r="F1298" s="58"/>
      <c r="G1298" s="58"/>
    </row>
    <row r="1299" spans="1:7" ht="25.5" x14ac:dyDescent="0.55000000000000004">
      <c r="A1299" s="63" t="s">
        <v>1787</v>
      </c>
      <c r="B1299" s="61">
        <v>10</v>
      </c>
      <c r="C1299" s="58"/>
      <c r="D1299" s="58"/>
      <c r="E1299" s="58"/>
      <c r="F1299" s="58"/>
      <c r="G1299" s="58"/>
    </row>
    <row r="1300" spans="1:7" ht="25.5" x14ac:dyDescent="0.55000000000000004">
      <c r="A1300" s="63" t="s">
        <v>704</v>
      </c>
      <c r="B1300" s="61">
        <v>7</v>
      </c>
      <c r="C1300" s="58"/>
      <c r="D1300" s="58"/>
      <c r="E1300" s="58"/>
      <c r="F1300" s="58"/>
      <c r="G1300" s="58"/>
    </row>
    <row r="1301" spans="1:7" ht="25.5" x14ac:dyDescent="0.55000000000000004">
      <c r="A1301" s="63" t="s">
        <v>730</v>
      </c>
      <c r="B1301" s="61">
        <v>3</v>
      </c>
      <c r="C1301" s="58"/>
      <c r="D1301" s="58"/>
      <c r="E1301" s="58"/>
      <c r="F1301" s="58"/>
      <c r="G1301" s="58"/>
    </row>
    <row r="1302" spans="1:7" ht="25.5" x14ac:dyDescent="0.55000000000000004">
      <c r="A1302" s="63" t="s">
        <v>1953</v>
      </c>
      <c r="B1302" s="61">
        <v>7</v>
      </c>
      <c r="C1302" s="58"/>
      <c r="D1302" s="58"/>
      <c r="E1302" s="58"/>
      <c r="F1302" s="58"/>
      <c r="G1302" s="58"/>
    </row>
    <row r="1303" spans="1:7" ht="25.5" x14ac:dyDescent="0.55000000000000004">
      <c r="A1303" s="63" t="s">
        <v>66</v>
      </c>
      <c r="B1303" s="61">
        <v>6</v>
      </c>
      <c r="C1303" s="58"/>
      <c r="D1303" s="58"/>
      <c r="E1303" s="58"/>
      <c r="F1303" s="58"/>
      <c r="G1303" s="58"/>
    </row>
    <row r="1304" spans="1:7" ht="25.5" x14ac:dyDescent="0.55000000000000004">
      <c r="A1304" s="63" t="s">
        <v>1875</v>
      </c>
      <c r="B1304" s="61">
        <v>7</v>
      </c>
      <c r="C1304" s="58"/>
      <c r="D1304" s="58"/>
      <c r="E1304" s="58"/>
      <c r="F1304" s="58"/>
      <c r="G1304" s="58"/>
    </row>
    <row r="1305" spans="1:7" ht="25.5" x14ac:dyDescent="0.55000000000000004">
      <c r="A1305" s="63" t="s">
        <v>1323</v>
      </c>
      <c r="B1305" s="61">
        <v>1</v>
      </c>
      <c r="C1305" s="58"/>
      <c r="D1305" s="58"/>
      <c r="E1305" s="58"/>
      <c r="F1305" s="58"/>
      <c r="G1305" s="58"/>
    </row>
    <row r="1306" spans="1:7" ht="25.5" x14ac:dyDescent="0.55000000000000004">
      <c r="A1306" s="63" t="s">
        <v>1537</v>
      </c>
      <c r="B1306" s="61">
        <v>5</v>
      </c>
      <c r="C1306" s="58"/>
      <c r="D1306" s="58"/>
      <c r="E1306" s="58"/>
      <c r="F1306" s="58"/>
      <c r="G1306" s="58"/>
    </row>
    <row r="1307" spans="1:7" ht="25.5" x14ac:dyDescent="0.55000000000000004">
      <c r="A1307" s="63" t="s">
        <v>694</v>
      </c>
      <c r="B1307" s="61">
        <v>3</v>
      </c>
      <c r="C1307" s="58"/>
      <c r="D1307" s="58"/>
      <c r="E1307" s="58"/>
      <c r="F1307" s="58"/>
      <c r="G1307" s="58"/>
    </row>
    <row r="1308" spans="1:7" ht="25.5" x14ac:dyDescent="0.55000000000000004">
      <c r="A1308" s="63" t="s">
        <v>1503</v>
      </c>
      <c r="B1308" s="61">
        <v>5</v>
      </c>
      <c r="C1308" s="58"/>
      <c r="D1308" s="58"/>
      <c r="E1308" s="58"/>
      <c r="F1308" s="58"/>
      <c r="G1308" s="58"/>
    </row>
    <row r="1309" spans="1:7" ht="25.5" x14ac:dyDescent="0.55000000000000004">
      <c r="A1309" s="63" t="s">
        <v>2673</v>
      </c>
      <c r="B1309" s="61">
        <v>4</v>
      </c>
      <c r="C1309" s="58"/>
      <c r="D1309" s="58"/>
      <c r="E1309" s="58"/>
      <c r="F1309" s="58"/>
      <c r="G1309" s="58"/>
    </row>
    <row r="1310" spans="1:7" ht="25.5" x14ac:dyDescent="0.55000000000000004">
      <c r="A1310" s="63" t="s">
        <v>234</v>
      </c>
      <c r="B1310" s="61">
        <v>5</v>
      </c>
      <c r="C1310" s="58"/>
      <c r="D1310" s="58"/>
      <c r="E1310" s="58"/>
      <c r="F1310" s="58"/>
      <c r="G1310" s="58"/>
    </row>
    <row r="1311" spans="1:7" ht="25.5" x14ac:dyDescent="0.55000000000000004">
      <c r="A1311" s="63" t="s">
        <v>1651</v>
      </c>
      <c r="B1311" s="61">
        <v>1</v>
      </c>
      <c r="C1311" s="58"/>
      <c r="D1311" s="58"/>
      <c r="E1311" s="58"/>
      <c r="F1311" s="58"/>
      <c r="G1311" s="58"/>
    </row>
    <row r="1312" spans="1:7" ht="25.5" x14ac:dyDescent="0.55000000000000004">
      <c r="A1312" s="63" t="s">
        <v>1770</v>
      </c>
      <c r="B1312" s="61">
        <v>7</v>
      </c>
      <c r="C1312" s="58"/>
      <c r="D1312" s="58"/>
      <c r="E1312" s="58"/>
      <c r="F1312" s="58"/>
      <c r="G1312" s="58"/>
    </row>
    <row r="1313" spans="1:7" ht="25.5" x14ac:dyDescent="0.55000000000000004">
      <c r="A1313" s="63" t="s">
        <v>396</v>
      </c>
      <c r="B1313" s="61">
        <v>11</v>
      </c>
      <c r="C1313" s="58"/>
      <c r="D1313" s="58"/>
      <c r="E1313" s="58"/>
      <c r="F1313" s="58"/>
      <c r="G1313" s="58"/>
    </row>
    <row r="1314" spans="1:7" ht="25.5" x14ac:dyDescent="0.55000000000000004">
      <c r="A1314" s="63" t="s">
        <v>1352</v>
      </c>
      <c r="B1314" s="61">
        <v>5</v>
      </c>
      <c r="C1314" s="58"/>
      <c r="D1314" s="58"/>
      <c r="E1314" s="58"/>
      <c r="F1314" s="58"/>
      <c r="G1314" s="58"/>
    </row>
    <row r="1315" spans="1:7" ht="25.5" x14ac:dyDescent="0.55000000000000004">
      <c r="A1315" s="63" t="s">
        <v>2019</v>
      </c>
      <c r="B1315" s="61">
        <v>4</v>
      </c>
      <c r="C1315" s="58"/>
      <c r="D1315" s="58"/>
      <c r="E1315" s="58"/>
      <c r="F1315" s="58"/>
      <c r="G1315" s="58"/>
    </row>
    <row r="1316" spans="1:7" ht="25.5" x14ac:dyDescent="0.55000000000000004">
      <c r="A1316" s="63" t="s">
        <v>1266</v>
      </c>
      <c r="B1316" s="61">
        <v>6</v>
      </c>
      <c r="C1316" s="58"/>
      <c r="D1316" s="58"/>
      <c r="E1316" s="58"/>
      <c r="F1316" s="58"/>
      <c r="G1316" s="58"/>
    </row>
    <row r="1317" spans="1:7" ht="25.5" x14ac:dyDescent="0.55000000000000004">
      <c r="A1317" s="63" t="s">
        <v>1564</v>
      </c>
      <c r="B1317" s="61">
        <v>4</v>
      </c>
      <c r="C1317" s="58"/>
      <c r="D1317" s="58"/>
      <c r="E1317" s="58"/>
      <c r="F1317" s="58"/>
      <c r="G1317" s="58"/>
    </row>
    <row r="1318" spans="1:7" ht="25.5" x14ac:dyDescent="0.55000000000000004">
      <c r="A1318" s="63" t="s">
        <v>856</v>
      </c>
      <c r="B1318" s="61">
        <v>4</v>
      </c>
      <c r="C1318" s="58"/>
      <c r="D1318" s="58"/>
      <c r="E1318" s="58"/>
      <c r="F1318" s="58"/>
      <c r="G1318" s="58"/>
    </row>
    <row r="1319" spans="1:7" ht="25.5" x14ac:dyDescent="0.55000000000000004">
      <c r="A1319" s="63" t="s">
        <v>313</v>
      </c>
      <c r="B1319" s="61">
        <v>5</v>
      </c>
      <c r="C1319" s="58"/>
      <c r="D1319" s="58"/>
      <c r="E1319" s="58"/>
      <c r="F1319" s="58"/>
      <c r="G1319" s="58"/>
    </row>
    <row r="1320" spans="1:7" ht="25.5" x14ac:dyDescent="0.55000000000000004">
      <c r="A1320" s="63" t="s">
        <v>933</v>
      </c>
      <c r="B1320" s="61">
        <v>8</v>
      </c>
      <c r="C1320" s="58"/>
      <c r="D1320" s="58"/>
      <c r="E1320" s="58"/>
      <c r="F1320" s="58"/>
      <c r="G1320" s="58"/>
    </row>
    <row r="1321" spans="1:7" ht="26" thickBot="1" x14ac:dyDescent="0.6">
      <c r="A1321" s="62" t="s">
        <v>1171</v>
      </c>
      <c r="B1321" s="61">
        <v>6</v>
      </c>
      <c r="C1321" s="58"/>
      <c r="D1321" s="58"/>
      <c r="E1321" s="58"/>
      <c r="F1321" s="58"/>
      <c r="G1321" s="58"/>
    </row>
    <row r="1322" spans="1:7" ht="25.5" x14ac:dyDescent="0.55000000000000004">
      <c r="A1322" s="64" t="s">
        <v>2335</v>
      </c>
      <c r="B1322" s="61">
        <v>2</v>
      </c>
      <c r="C1322" s="58"/>
      <c r="D1322" s="58"/>
      <c r="E1322" s="58"/>
      <c r="F1322" s="58"/>
      <c r="G1322" s="58"/>
    </row>
    <row r="1323" spans="1:7" ht="25.5" x14ac:dyDescent="0.55000000000000004">
      <c r="A1323" s="63" t="s">
        <v>2704</v>
      </c>
      <c r="B1323" s="61">
        <v>2</v>
      </c>
      <c r="C1323" s="58"/>
      <c r="D1323" s="58"/>
      <c r="E1323" s="58"/>
      <c r="F1323" s="58"/>
      <c r="G1323" s="58"/>
    </row>
    <row r="1324" spans="1:7" ht="25.5" x14ac:dyDescent="0.55000000000000004">
      <c r="A1324" s="63" t="s">
        <v>247</v>
      </c>
      <c r="B1324" s="61">
        <v>4</v>
      </c>
      <c r="C1324" s="58"/>
      <c r="D1324" s="58"/>
      <c r="E1324" s="58"/>
      <c r="F1324" s="58"/>
      <c r="G1324" s="58"/>
    </row>
    <row r="1325" spans="1:7" ht="25.5" x14ac:dyDescent="0.55000000000000004">
      <c r="A1325" s="63" t="s">
        <v>1252</v>
      </c>
      <c r="B1325" s="61">
        <v>7</v>
      </c>
      <c r="C1325" s="58"/>
      <c r="D1325" s="58"/>
      <c r="E1325" s="58"/>
      <c r="F1325" s="58"/>
      <c r="G1325" s="58"/>
    </row>
    <row r="1326" spans="1:7" ht="25.5" x14ac:dyDescent="0.55000000000000004">
      <c r="A1326" s="63" t="s">
        <v>869</v>
      </c>
      <c r="B1326" s="61">
        <v>11</v>
      </c>
      <c r="C1326" s="58"/>
      <c r="D1326" s="58"/>
      <c r="E1326" s="58"/>
      <c r="F1326" s="58"/>
      <c r="G1326" s="58"/>
    </row>
    <row r="1327" spans="1:7" ht="25.5" x14ac:dyDescent="0.55000000000000004">
      <c r="A1327" s="63" t="s">
        <v>541</v>
      </c>
      <c r="B1327" s="61">
        <v>8</v>
      </c>
      <c r="C1327" s="58"/>
      <c r="D1327" s="58"/>
      <c r="E1327" s="58"/>
      <c r="F1327" s="58"/>
      <c r="G1327" s="58"/>
    </row>
    <row r="1328" spans="1:7" ht="25.5" x14ac:dyDescent="0.55000000000000004">
      <c r="A1328" s="63" t="s">
        <v>1516</v>
      </c>
      <c r="B1328" s="61">
        <v>5</v>
      </c>
      <c r="C1328" s="58"/>
      <c r="D1328" s="58"/>
      <c r="E1328" s="58"/>
      <c r="F1328" s="58"/>
      <c r="G1328" s="58"/>
    </row>
    <row r="1329" spans="1:7" ht="25.5" x14ac:dyDescent="0.55000000000000004">
      <c r="A1329" s="63" t="s">
        <v>2497</v>
      </c>
      <c r="B1329" s="61">
        <v>8</v>
      </c>
      <c r="C1329" s="58"/>
      <c r="D1329" s="58"/>
      <c r="E1329" s="58"/>
      <c r="F1329" s="58"/>
      <c r="G1329" s="58"/>
    </row>
    <row r="1330" spans="1:7" ht="25.5" x14ac:dyDescent="0.55000000000000004">
      <c r="A1330" s="63" t="s">
        <v>1281</v>
      </c>
      <c r="B1330" s="61">
        <v>9</v>
      </c>
      <c r="C1330" s="58"/>
      <c r="D1330" s="58"/>
      <c r="E1330" s="58"/>
      <c r="F1330" s="58"/>
      <c r="G1330" s="58"/>
    </row>
    <row r="1331" spans="1:7" ht="25.5" x14ac:dyDescent="0.55000000000000004">
      <c r="A1331" s="63" t="s">
        <v>1123</v>
      </c>
      <c r="B1331" s="61">
        <v>10</v>
      </c>
      <c r="C1331" s="58"/>
      <c r="D1331" s="58"/>
      <c r="E1331" s="58"/>
      <c r="F1331" s="58"/>
      <c r="G1331" s="58"/>
    </row>
    <row r="1332" spans="1:7" ht="25.5" x14ac:dyDescent="0.55000000000000004">
      <c r="A1332" s="63" t="s">
        <v>300</v>
      </c>
      <c r="B1332" s="61">
        <v>7</v>
      </c>
      <c r="C1332" s="58"/>
      <c r="D1332" s="58"/>
      <c r="E1332" s="58"/>
      <c r="F1332" s="58"/>
      <c r="G1332" s="58"/>
    </row>
    <row r="1333" spans="1:7" ht="25.5" x14ac:dyDescent="0.55000000000000004">
      <c r="A1333" s="63" t="s">
        <v>998</v>
      </c>
      <c r="B1333" s="61">
        <v>7</v>
      </c>
      <c r="C1333" s="58"/>
      <c r="D1333" s="58"/>
      <c r="E1333" s="58"/>
      <c r="F1333" s="58"/>
      <c r="G1333" s="58"/>
    </row>
    <row r="1334" spans="1:7" ht="25.5" x14ac:dyDescent="0.55000000000000004">
      <c r="A1334" s="63" t="s">
        <v>150</v>
      </c>
      <c r="B1334" s="61">
        <v>12</v>
      </c>
      <c r="C1334" s="58"/>
      <c r="D1334" s="58"/>
      <c r="E1334" s="58"/>
      <c r="F1334" s="58"/>
      <c r="G1334" s="58"/>
    </row>
    <row r="1335" spans="1:7" ht="25.5" x14ac:dyDescent="0.55000000000000004">
      <c r="A1335" s="63" t="s">
        <v>432</v>
      </c>
      <c r="B1335" s="61">
        <v>3</v>
      </c>
      <c r="C1335" s="58"/>
      <c r="D1335" s="58"/>
      <c r="E1335" s="58"/>
      <c r="F1335" s="58"/>
      <c r="G1335" s="58"/>
    </row>
    <row r="1336" spans="1:7" ht="25.5" x14ac:dyDescent="0.55000000000000004">
      <c r="A1336" s="63" t="s">
        <v>203</v>
      </c>
      <c r="B1336" s="61">
        <v>8</v>
      </c>
      <c r="C1336" s="58"/>
      <c r="D1336" s="58"/>
      <c r="E1336" s="58"/>
      <c r="F1336" s="58"/>
      <c r="G1336" s="58"/>
    </row>
    <row r="1337" spans="1:7" ht="25.5" x14ac:dyDescent="0.55000000000000004">
      <c r="A1337" s="63" t="s">
        <v>1650</v>
      </c>
      <c r="B1337" s="61">
        <v>10</v>
      </c>
      <c r="C1337" s="58"/>
      <c r="D1337" s="58"/>
      <c r="E1337" s="58"/>
      <c r="F1337" s="58"/>
      <c r="G1337" s="58"/>
    </row>
    <row r="1338" spans="1:7" ht="25.5" x14ac:dyDescent="0.55000000000000004">
      <c r="A1338" s="63" t="s">
        <v>787</v>
      </c>
      <c r="B1338" s="61">
        <v>8</v>
      </c>
      <c r="C1338" s="58"/>
      <c r="D1338" s="58"/>
      <c r="E1338" s="58"/>
      <c r="F1338" s="58"/>
      <c r="G1338" s="58"/>
    </row>
    <row r="1339" spans="1:7" ht="25.5" x14ac:dyDescent="0.55000000000000004">
      <c r="A1339" s="63" t="s">
        <v>1202</v>
      </c>
      <c r="B1339" s="61">
        <v>8</v>
      </c>
      <c r="C1339" s="58"/>
      <c r="D1339" s="58"/>
      <c r="E1339" s="58"/>
      <c r="F1339" s="58"/>
      <c r="G1339" s="58"/>
    </row>
    <row r="1340" spans="1:7" ht="25.5" x14ac:dyDescent="0.55000000000000004">
      <c r="A1340" s="63" t="s">
        <v>526</v>
      </c>
      <c r="B1340" s="61">
        <v>7</v>
      </c>
      <c r="C1340" s="58"/>
      <c r="D1340" s="58"/>
      <c r="E1340" s="58"/>
      <c r="F1340" s="58"/>
      <c r="G1340" s="58"/>
    </row>
    <row r="1341" spans="1:7" ht="25.5" x14ac:dyDescent="0.55000000000000004">
      <c r="A1341" s="63" t="s">
        <v>1328</v>
      </c>
      <c r="B1341" s="61">
        <v>4</v>
      </c>
      <c r="C1341" s="58"/>
      <c r="D1341" s="58"/>
      <c r="E1341" s="58"/>
      <c r="F1341" s="58"/>
      <c r="G1341" s="58"/>
    </row>
    <row r="1342" spans="1:7" ht="25.5" x14ac:dyDescent="0.55000000000000004">
      <c r="A1342" s="63" t="s">
        <v>1988</v>
      </c>
      <c r="B1342" s="61">
        <v>5</v>
      </c>
      <c r="C1342" s="58"/>
      <c r="D1342" s="58"/>
      <c r="E1342" s="58"/>
      <c r="F1342" s="58"/>
      <c r="G1342" s="58"/>
    </row>
    <row r="1343" spans="1:7" ht="25.5" x14ac:dyDescent="0.55000000000000004">
      <c r="A1343" s="63" t="s">
        <v>520</v>
      </c>
      <c r="B1343" s="61">
        <v>10</v>
      </c>
      <c r="C1343" s="58"/>
      <c r="D1343" s="58"/>
      <c r="E1343" s="58"/>
      <c r="F1343" s="58"/>
      <c r="G1343" s="58"/>
    </row>
    <row r="1344" spans="1:7" ht="25.5" x14ac:dyDescent="0.55000000000000004">
      <c r="A1344" s="63" t="s">
        <v>2128</v>
      </c>
      <c r="B1344" s="61">
        <v>1</v>
      </c>
      <c r="C1344" s="58"/>
      <c r="D1344" s="58"/>
      <c r="E1344" s="58"/>
      <c r="F1344" s="58"/>
      <c r="G1344" s="58"/>
    </row>
    <row r="1345" spans="1:7" ht="25.5" x14ac:dyDescent="0.55000000000000004">
      <c r="A1345" s="63" t="s">
        <v>1683</v>
      </c>
      <c r="B1345" s="61">
        <v>4</v>
      </c>
      <c r="C1345" s="58"/>
      <c r="D1345" s="58"/>
      <c r="E1345" s="58"/>
      <c r="F1345" s="58"/>
      <c r="G1345" s="58"/>
    </row>
    <row r="1346" spans="1:7" ht="25.5" x14ac:dyDescent="0.55000000000000004">
      <c r="A1346" s="63" t="s">
        <v>2691</v>
      </c>
      <c r="B1346" s="61">
        <v>2</v>
      </c>
      <c r="C1346" s="58"/>
      <c r="D1346" s="58"/>
      <c r="E1346" s="58"/>
      <c r="F1346" s="58"/>
      <c r="G1346" s="58"/>
    </row>
    <row r="1347" spans="1:7" ht="25.5" x14ac:dyDescent="0.55000000000000004">
      <c r="A1347" s="63" t="s">
        <v>2204</v>
      </c>
      <c r="B1347" s="61">
        <v>7</v>
      </c>
      <c r="C1347" s="58"/>
      <c r="D1347" s="58"/>
      <c r="E1347" s="58"/>
      <c r="F1347" s="58"/>
      <c r="G1347" s="58"/>
    </row>
    <row r="1348" spans="1:7" ht="25.5" x14ac:dyDescent="0.55000000000000004">
      <c r="A1348" s="63" t="s">
        <v>1342</v>
      </c>
      <c r="B1348" s="61">
        <v>5</v>
      </c>
      <c r="C1348" s="58"/>
      <c r="D1348" s="58"/>
      <c r="E1348" s="58"/>
      <c r="F1348" s="58"/>
      <c r="G1348" s="58"/>
    </row>
    <row r="1349" spans="1:7" ht="25.5" x14ac:dyDescent="0.55000000000000004">
      <c r="A1349" s="63" t="s">
        <v>486</v>
      </c>
      <c r="B1349" s="61">
        <v>6</v>
      </c>
      <c r="C1349" s="58"/>
      <c r="D1349" s="58"/>
      <c r="E1349" s="58"/>
      <c r="F1349" s="58"/>
      <c r="G1349" s="58"/>
    </row>
    <row r="1350" spans="1:7" ht="25.5" x14ac:dyDescent="0.55000000000000004">
      <c r="A1350" s="63" t="s">
        <v>2002</v>
      </c>
      <c r="B1350" s="61">
        <v>8</v>
      </c>
      <c r="C1350" s="58"/>
      <c r="D1350" s="58"/>
      <c r="E1350" s="58"/>
      <c r="F1350" s="58"/>
      <c r="G1350" s="58"/>
    </row>
    <row r="1351" spans="1:7" ht="25.5" x14ac:dyDescent="0.55000000000000004">
      <c r="A1351" s="63" t="s">
        <v>2125</v>
      </c>
      <c r="B1351" s="61">
        <v>7</v>
      </c>
      <c r="C1351" s="58"/>
      <c r="D1351" s="58"/>
      <c r="E1351" s="58"/>
      <c r="F1351" s="58"/>
      <c r="G1351" s="58"/>
    </row>
    <row r="1352" spans="1:7" ht="25.5" x14ac:dyDescent="0.55000000000000004">
      <c r="A1352" s="63" t="s">
        <v>2089</v>
      </c>
      <c r="B1352" s="61">
        <v>1</v>
      </c>
      <c r="C1352" s="58"/>
      <c r="D1352" s="58"/>
      <c r="E1352" s="58"/>
      <c r="F1352" s="58"/>
      <c r="G1352" s="58"/>
    </row>
    <row r="1353" spans="1:7" ht="25.5" x14ac:dyDescent="0.55000000000000004">
      <c r="A1353" s="63" t="s">
        <v>2449</v>
      </c>
      <c r="B1353" s="61">
        <v>1</v>
      </c>
      <c r="C1353" s="58"/>
      <c r="D1353" s="58"/>
      <c r="E1353" s="58"/>
      <c r="F1353" s="58"/>
      <c r="G1353" s="58"/>
    </row>
    <row r="1354" spans="1:7" ht="25.5" x14ac:dyDescent="0.55000000000000004">
      <c r="A1354" s="63" t="s">
        <v>1809</v>
      </c>
      <c r="B1354" s="61">
        <v>1</v>
      </c>
      <c r="C1354" s="58"/>
      <c r="D1354" s="58"/>
      <c r="E1354" s="58"/>
      <c r="F1354" s="58"/>
      <c r="G1354" s="58"/>
    </row>
    <row r="1355" spans="1:7" ht="25.5" x14ac:dyDescent="0.55000000000000004">
      <c r="A1355" s="63" t="s">
        <v>2043</v>
      </c>
      <c r="B1355" s="61">
        <v>2</v>
      </c>
      <c r="C1355" s="58"/>
      <c r="D1355" s="58"/>
      <c r="E1355" s="58"/>
      <c r="F1355" s="58"/>
      <c r="G1355" s="58"/>
    </row>
    <row r="1356" spans="1:7" ht="25.5" x14ac:dyDescent="0.55000000000000004">
      <c r="A1356" s="63" t="s">
        <v>494</v>
      </c>
      <c r="B1356" s="61">
        <v>5</v>
      </c>
      <c r="C1356" s="58"/>
      <c r="D1356" s="58"/>
      <c r="E1356" s="58"/>
      <c r="F1356" s="58"/>
      <c r="G1356" s="58"/>
    </row>
    <row r="1357" spans="1:7" ht="25.5" x14ac:dyDescent="0.55000000000000004">
      <c r="A1357" s="63" t="s">
        <v>1689</v>
      </c>
      <c r="B1357" s="61">
        <v>6</v>
      </c>
      <c r="C1357" s="58"/>
      <c r="D1357" s="58"/>
      <c r="E1357" s="58"/>
      <c r="F1357" s="58"/>
      <c r="G1357" s="58"/>
    </row>
    <row r="1358" spans="1:7" ht="25.5" x14ac:dyDescent="0.55000000000000004">
      <c r="A1358" s="63" t="s">
        <v>1582</v>
      </c>
      <c r="B1358" s="61">
        <v>5</v>
      </c>
      <c r="C1358" s="58"/>
      <c r="D1358" s="58"/>
      <c r="E1358" s="58"/>
      <c r="F1358" s="58"/>
      <c r="G1358" s="58"/>
    </row>
    <row r="1359" spans="1:7" ht="25.5" x14ac:dyDescent="0.55000000000000004">
      <c r="A1359" s="63" t="s">
        <v>1825</v>
      </c>
      <c r="B1359" s="61">
        <v>9</v>
      </c>
      <c r="C1359" s="58"/>
      <c r="D1359" s="58"/>
      <c r="E1359" s="58"/>
      <c r="F1359" s="58"/>
      <c r="G1359" s="58"/>
    </row>
    <row r="1360" spans="1:7" ht="25.5" x14ac:dyDescent="0.55000000000000004">
      <c r="A1360" s="63" t="s">
        <v>843</v>
      </c>
      <c r="B1360" s="61">
        <v>6</v>
      </c>
      <c r="C1360" s="58"/>
      <c r="D1360" s="58"/>
      <c r="E1360" s="58"/>
      <c r="F1360" s="58"/>
      <c r="G1360" s="58"/>
    </row>
    <row r="1361" spans="1:7" ht="25.5" x14ac:dyDescent="0.55000000000000004">
      <c r="A1361" s="63" t="s">
        <v>2409</v>
      </c>
      <c r="B1361" s="61">
        <v>2</v>
      </c>
      <c r="C1361" s="58"/>
      <c r="D1361" s="58"/>
      <c r="E1361" s="58"/>
      <c r="F1361" s="58"/>
      <c r="G1361" s="58"/>
    </row>
    <row r="1362" spans="1:7" ht="25.5" x14ac:dyDescent="0.55000000000000004">
      <c r="A1362" s="63" t="s">
        <v>1964</v>
      </c>
      <c r="B1362" s="61">
        <v>5</v>
      </c>
      <c r="C1362" s="58"/>
      <c r="D1362" s="58"/>
      <c r="E1362" s="58"/>
      <c r="F1362" s="58"/>
      <c r="G1362" s="58"/>
    </row>
    <row r="1363" spans="1:7" ht="25.5" x14ac:dyDescent="0.55000000000000004">
      <c r="A1363" s="63" t="s">
        <v>2257</v>
      </c>
      <c r="B1363" s="61">
        <v>3</v>
      </c>
      <c r="C1363" s="58"/>
      <c r="D1363" s="58"/>
      <c r="E1363" s="58"/>
      <c r="F1363" s="58"/>
      <c r="G1363" s="58"/>
    </row>
    <row r="1364" spans="1:7" ht="25.5" x14ac:dyDescent="0.55000000000000004">
      <c r="A1364" s="63" t="s">
        <v>522</v>
      </c>
      <c r="B1364" s="61">
        <v>8</v>
      </c>
      <c r="C1364" s="58"/>
      <c r="D1364" s="58"/>
      <c r="E1364" s="58"/>
      <c r="F1364" s="58"/>
      <c r="G1364" s="58"/>
    </row>
    <row r="1365" spans="1:7" ht="25.5" x14ac:dyDescent="0.55000000000000004">
      <c r="A1365" s="63" t="s">
        <v>144</v>
      </c>
      <c r="B1365" s="61">
        <v>6</v>
      </c>
      <c r="C1365" s="58"/>
      <c r="D1365" s="58"/>
      <c r="E1365" s="58"/>
      <c r="F1365" s="58"/>
      <c r="G1365" s="58"/>
    </row>
    <row r="1366" spans="1:7" ht="25.5" x14ac:dyDescent="0.55000000000000004">
      <c r="A1366" s="63" t="s">
        <v>580</v>
      </c>
      <c r="B1366" s="61">
        <v>4</v>
      </c>
      <c r="C1366" s="58"/>
      <c r="D1366" s="58"/>
      <c r="E1366" s="58"/>
      <c r="F1366" s="58"/>
      <c r="G1366" s="58"/>
    </row>
    <row r="1367" spans="1:7" ht="25.5" x14ac:dyDescent="0.55000000000000004">
      <c r="A1367" s="63" t="s">
        <v>1165</v>
      </c>
      <c r="B1367" s="61">
        <v>7</v>
      </c>
      <c r="C1367" s="58"/>
      <c r="D1367" s="58"/>
      <c r="E1367" s="58"/>
      <c r="F1367" s="58"/>
      <c r="G1367" s="58"/>
    </row>
    <row r="1368" spans="1:7" ht="25.5" x14ac:dyDescent="0.55000000000000004">
      <c r="A1368" s="63" t="s">
        <v>135</v>
      </c>
      <c r="B1368" s="61">
        <v>8</v>
      </c>
      <c r="C1368" s="58"/>
      <c r="D1368" s="58"/>
      <c r="E1368" s="58"/>
      <c r="F1368" s="58"/>
      <c r="G1368" s="58"/>
    </row>
    <row r="1369" spans="1:7" ht="25.5" x14ac:dyDescent="0.55000000000000004">
      <c r="A1369" s="63" t="s">
        <v>2583</v>
      </c>
      <c r="B1369" s="61">
        <v>5</v>
      </c>
      <c r="C1369" s="58"/>
      <c r="D1369" s="58"/>
      <c r="E1369" s="58"/>
      <c r="F1369" s="58"/>
      <c r="G1369" s="58"/>
    </row>
    <row r="1370" spans="1:7" ht="25.5" x14ac:dyDescent="0.55000000000000004">
      <c r="A1370" s="63" t="s">
        <v>2250</v>
      </c>
      <c r="B1370" s="61">
        <v>1</v>
      </c>
      <c r="C1370" s="58"/>
      <c r="D1370" s="58"/>
      <c r="E1370" s="58"/>
      <c r="F1370" s="58"/>
      <c r="G1370" s="58"/>
    </row>
    <row r="1371" spans="1:7" ht="26" thickBot="1" x14ac:dyDescent="0.6">
      <c r="A1371" s="62" t="s">
        <v>1903</v>
      </c>
      <c r="B1371" s="61">
        <v>2</v>
      </c>
      <c r="C1371" s="58"/>
      <c r="D1371" s="58"/>
      <c r="E1371" s="58"/>
      <c r="F1371" s="58"/>
      <c r="G1371" s="58"/>
    </row>
    <row r="1372" spans="1:7" ht="25.5" x14ac:dyDescent="0.55000000000000004">
      <c r="A1372" s="64" t="s">
        <v>2451</v>
      </c>
      <c r="B1372" s="61">
        <v>5</v>
      </c>
      <c r="C1372" s="58"/>
      <c r="D1372" s="58"/>
      <c r="E1372" s="58"/>
      <c r="F1372" s="58"/>
      <c r="G1372" s="58"/>
    </row>
    <row r="1373" spans="1:7" ht="25.5" x14ac:dyDescent="0.55000000000000004">
      <c r="A1373" s="63" t="s">
        <v>1155</v>
      </c>
      <c r="B1373" s="61">
        <v>5</v>
      </c>
      <c r="C1373" s="58"/>
      <c r="D1373" s="58"/>
      <c r="E1373" s="58"/>
      <c r="F1373" s="58"/>
      <c r="G1373" s="58"/>
    </row>
    <row r="1374" spans="1:7" ht="25.5" x14ac:dyDescent="0.55000000000000004">
      <c r="A1374" s="63" t="s">
        <v>1307</v>
      </c>
      <c r="B1374" s="61">
        <v>6</v>
      </c>
      <c r="C1374" s="58"/>
      <c r="D1374" s="58"/>
      <c r="E1374" s="58"/>
      <c r="F1374" s="58"/>
      <c r="G1374" s="58"/>
    </row>
    <row r="1375" spans="1:7" ht="25.5" x14ac:dyDescent="0.55000000000000004">
      <c r="A1375" s="63" t="s">
        <v>2352</v>
      </c>
      <c r="B1375" s="61">
        <v>3</v>
      </c>
      <c r="C1375" s="58"/>
      <c r="D1375" s="58"/>
      <c r="E1375" s="58"/>
      <c r="F1375" s="58"/>
      <c r="G1375" s="58"/>
    </row>
    <row r="1376" spans="1:7" ht="25.5" x14ac:dyDescent="0.55000000000000004">
      <c r="A1376" s="63" t="s">
        <v>1141</v>
      </c>
      <c r="B1376" s="61">
        <v>5</v>
      </c>
      <c r="C1376" s="58"/>
      <c r="D1376" s="58"/>
      <c r="E1376" s="58"/>
      <c r="F1376" s="58"/>
      <c r="G1376" s="58"/>
    </row>
    <row r="1377" spans="1:7" ht="25.5" x14ac:dyDescent="0.55000000000000004">
      <c r="A1377" s="63" t="s">
        <v>1226</v>
      </c>
      <c r="B1377" s="61">
        <v>5</v>
      </c>
      <c r="C1377" s="58"/>
      <c r="D1377" s="58"/>
      <c r="E1377" s="58"/>
      <c r="F1377" s="58"/>
      <c r="G1377" s="58"/>
    </row>
    <row r="1378" spans="1:7" ht="25.5" x14ac:dyDescent="0.55000000000000004">
      <c r="A1378" s="63" t="s">
        <v>504</v>
      </c>
      <c r="B1378" s="61">
        <v>3</v>
      </c>
      <c r="C1378" s="58"/>
      <c r="D1378" s="58"/>
      <c r="E1378" s="58"/>
      <c r="F1378" s="58"/>
      <c r="G1378" s="58"/>
    </row>
    <row r="1379" spans="1:7" ht="25.5" x14ac:dyDescent="0.55000000000000004">
      <c r="A1379" s="63" t="s">
        <v>2247</v>
      </c>
      <c r="B1379" s="61">
        <v>5</v>
      </c>
      <c r="C1379" s="58"/>
      <c r="D1379" s="58"/>
      <c r="E1379" s="58"/>
      <c r="F1379" s="58"/>
      <c r="G1379" s="58"/>
    </row>
    <row r="1380" spans="1:7" ht="25.5" x14ac:dyDescent="0.55000000000000004">
      <c r="A1380" s="63" t="s">
        <v>1756</v>
      </c>
      <c r="B1380" s="61">
        <v>8</v>
      </c>
      <c r="C1380" s="58"/>
      <c r="D1380" s="58"/>
      <c r="E1380" s="58"/>
      <c r="F1380" s="58"/>
      <c r="G1380" s="58"/>
    </row>
    <row r="1381" spans="1:7" ht="25.5" x14ac:dyDescent="0.55000000000000004">
      <c r="A1381" s="63" t="s">
        <v>38</v>
      </c>
      <c r="B1381" s="61">
        <v>7</v>
      </c>
      <c r="C1381" s="58"/>
      <c r="D1381" s="58"/>
      <c r="E1381" s="58"/>
      <c r="F1381" s="58"/>
      <c r="G1381" s="58"/>
    </row>
    <row r="1382" spans="1:7" ht="25.5" x14ac:dyDescent="0.55000000000000004">
      <c r="A1382" s="63" t="s">
        <v>1810</v>
      </c>
      <c r="B1382" s="61">
        <v>7</v>
      </c>
      <c r="C1382" s="58"/>
      <c r="D1382" s="58"/>
      <c r="E1382" s="58"/>
      <c r="F1382" s="58"/>
      <c r="G1382" s="58"/>
    </row>
    <row r="1383" spans="1:7" ht="25.5" x14ac:dyDescent="0.55000000000000004">
      <c r="A1383" s="63" t="s">
        <v>435</v>
      </c>
      <c r="B1383" s="61">
        <v>7</v>
      </c>
      <c r="C1383" s="58"/>
      <c r="D1383" s="58"/>
      <c r="E1383" s="58"/>
      <c r="F1383" s="58"/>
      <c r="G1383" s="58"/>
    </row>
    <row r="1384" spans="1:7" ht="25.5" x14ac:dyDescent="0.55000000000000004">
      <c r="A1384" s="63" t="s">
        <v>1265</v>
      </c>
      <c r="B1384" s="61">
        <v>3</v>
      </c>
      <c r="C1384" s="58"/>
      <c r="D1384" s="58"/>
      <c r="E1384" s="58"/>
      <c r="F1384" s="58"/>
      <c r="G1384" s="58"/>
    </row>
    <row r="1385" spans="1:7" ht="25.5" x14ac:dyDescent="0.55000000000000004">
      <c r="A1385" s="63" t="s">
        <v>2267</v>
      </c>
      <c r="B1385" s="61">
        <v>6</v>
      </c>
      <c r="C1385" s="58"/>
      <c r="D1385" s="58"/>
      <c r="E1385" s="58"/>
      <c r="F1385" s="58"/>
      <c r="G1385" s="58"/>
    </row>
    <row r="1386" spans="1:7" ht="25.5" x14ac:dyDescent="0.55000000000000004">
      <c r="A1386" s="63" t="s">
        <v>89</v>
      </c>
      <c r="B1386" s="61">
        <v>6</v>
      </c>
      <c r="C1386" s="58"/>
      <c r="D1386" s="58"/>
      <c r="E1386" s="58"/>
      <c r="F1386" s="58"/>
      <c r="G1386" s="58"/>
    </row>
    <row r="1387" spans="1:7" ht="25.5" x14ac:dyDescent="0.55000000000000004">
      <c r="A1387" s="63" t="s">
        <v>1531</v>
      </c>
      <c r="B1387" s="61">
        <v>6</v>
      </c>
      <c r="C1387" s="58"/>
      <c r="D1387" s="58"/>
      <c r="E1387" s="58"/>
      <c r="F1387" s="58"/>
      <c r="G1387" s="58"/>
    </row>
    <row r="1388" spans="1:7" ht="25.5" x14ac:dyDescent="0.55000000000000004">
      <c r="A1388" s="63" t="s">
        <v>2320</v>
      </c>
      <c r="B1388" s="61">
        <v>4</v>
      </c>
      <c r="C1388" s="58"/>
      <c r="D1388" s="58"/>
      <c r="E1388" s="58"/>
      <c r="F1388" s="58"/>
      <c r="G1388" s="58"/>
    </row>
    <row r="1389" spans="1:7" ht="25.5" x14ac:dyDescent="0.55000000000000004">
      <c r="A1389" s="63" t="s">
        <v>190</v>
      </c>
      <c r="B1389" s="61">
        <v>5</v>
      </c>
      <c r="C1389" s="58"/>
      <c r="D1389" s="58"/>
      <c r="E1389" s="58"/>
      <c r="F1389" s="58"/>
      <c r="G1389" s="58"/>
    </row>
    <row r="1390" spans="1:7" ht="25.5" x14ac:dyDescent="0.55000000000000004">
      <c r="A1390" s="63" t="s">
        <v>1039</v>
      </c>
      <c r="B1390" s="61">
        <v>4</v>
      </c>
      <c r="C1390" s="58"/>
      <c r="D1390" s="58"/>
      <c r="E1390" s="58"/>
      <c r="F1390" s="58"/>
      <c r="G1390" s="58"/>
    </row>
    <row r="1391" spans="1:7" ht="25.5" x14ac:dyDescent="0.55000000000000004">
      <c r="A1391" s="63" t="s">
        <v>2413</v>
      </c>
      <c r="B1391" s="61">
        <v>2</v>
      </c>
      <c r="C1391" s="58"/>
      <c r="D1391" s="58"/>
      <c r="E1391" s="58"/>
      <c r="F1391" s="58"/>
      <c r="G1391" s="58"/>
    </row>
    <row r="1392" spans="1:7" ht="25.5" x14ac:dyDescent="0.55000000000000004">
      <c r="A1392" s="63" t="s">
        <v>1873</v>
      </c>
      <c r="B1392" s="61">
        <v>4</v>
      </c>
      <c r="C1392" s="58"/>
      <c r="D1392" s="58"/>
      <c r="E1392" s="58"/>
      <c r="F1392" s="58"/>
      <c r="G1392" s="58"/>
    </row>
    <row r="1393" spans="1:7" ht="25.5" x14ac:dyDescent="0.55000000000000004">
      <c r="A1393" s="63" t="s">
        <v>1237</v>
      </c>
      <c r="B1393" s="61">
        <v>13</v>
      </c>
      <c r="C1393" s="58"/>
      <c r="D1393" s="58"/>
      <c r="E1393" s="58"/>
      <c r="F1393" s="58"/>
      <c r="G1393" s="58"/>
    </row>
    <row r="1394" spans="1:7" ht="25.5" x14ac:dyDescent="0.55000000000000004">
      <c r="A1394" s="63" t="s">
        <v>19</v>
      </c>
      <c r="B1394" s="61">
        <v>10</v>
      </c>
      <c r="C1394" s="58"/>
      <c r="D1394" s="58"/>
      <c r="E1394" s="58"/>
      <c r="F1394" s="58"/>
      <c r="G1394" s="58"/>
    </row>
    <row r="1395" spans="1:7" ht="25.5" x14ac:dyDescent="0.55000000000000004">
      <c r="A1395" s="63" t="s">
        <v>944</v>
      </c>
      <c r="B1395" s="61">
        <v>4</v>
      </c>
      <c r="C1395" s="58"/>
      <c r="D1395" s="58"/>
      <c r="E1395" s="58"/>
      <c r="F1395" s="58"/>
      <c r="G1395" s="58"/>
    </row>
    <row r="1396" spans="1:7" ht="25.5" x14ac:dyDescent="0.55000000000000004">
      <c r="A1396" s="63" t="s">
        <v>453</v>
      </c>
      <c r="B1396" s="61">
        <v>5</v>
      </c>
      <c r="C1396" s="58"/>
      <c r="D1396" s="58"/>
      <c r="E1396" s="58"/>
      <c r="F1396" s="58"/>
      <c r="G1396" s="58"/>
    </row>
    <row r="1397" spans="1:7" ht="25.5" x14ac:dyDescent="0.55000000000000004">
      <c r="A1397" s="63" t="s">
        <v>133</v>
      </c>
      <c r="B1397" s="61">
        <v>5</v>
      </c>
      <c r="C1397" s="58"/>
      <c r="D1397" s="58"/>
      <c r="E1397" s="58"/>
      <c r="F1397" s="58"/>
      <c r="G1397" s="58"/>
    </row>
    <row r="1398" spans="1:7" ht="25.5" x14ac:dyDescent="0.55000000000000004">
      <c r="A1398" s="63" t="s">
        <v>557</v>
      </c>
      <c r="B1398" s="61">
        <v>10</v>
      </c>
      <c r="C1398" s="58"/>
      <c r="D1398" s="58"/>
      <c r="E1398" s="58"/>
      <c r="F1398" s="58"/>
      <c r="G1398" s="58"/>
    </row>
    <row r="1399" spans="1:7" ht="25.5" x14ac:dyDescent="0.55000000000000004">
      <c r="A1399" s="63" t="s">
        <v>1679</v>
      </c>
      <c r="B1399" s="61">
        <v>8</v>
      </c>
      <c r="C1399" s="58"/>
      <c r="D1399" s="58"/>
      <c r="E1399" s="58"/>
      <c r="F1399" s="58"/>
      <c r="G1399" s="58"/>
    </row>
    <row r="1400" spans="1:7" ht="25.5" x14ac:dyDescent="0.55000000000000004">
      <c r="A1400" s="63" t="s">
        <v>1002</v>
      </c>
      <c r="B1400" s="61">
        <v>4</v>
      </c>
      <c r="C1400" s="58"/>
      <c r="D1400" s="58"/>
      <c r="E1400" s="58"/>
      <c r="F1400" s="58"/>
      <c r="G1400" s="58"/>
    </row>
    <row r="1401" spans="1:7" ht="25.5" x14ac:dyDescent="0.55000000000000004">
      <c r="A1401" s="63" t="s">
        <v>2612</v>
      </c>
      <c r="B1401" s="61">
        <v>3</v>
      </c>
      <c r="C1401" s="58"/>
      <c r="D1401" s="58"/>
      <c r="E1401" s="58"/>
      <c r="F1401" s="58"/>
      <c r="G1401" s="58"/>
    </row>
    <row r="1402" spans="1:7" ht="25.5" x14ac:dyDescent="0.55000000000000004">
      <c r="A1402" s="63" t="s">
        <v>1851</v>
      </c>
      <c r="B1402" s="61">
        <v>5</v>
      </c>
      <c r="C1402" s="58"/>
      <c r="D1402" s="58"/>
      <c r="E1402" s="58"/>
      <c r="F1402" s="58"/>
      <c r="G1402" s="58"/>
    </row>
    <row r="1403" spans="1:7" ht="25.5" x14ac:dyDescent="0.55000000000000004">
      <c r="A1403" s="63" t="s">
        <v>1645</v>
      </c>
      <c r="B1403" s="61">
        <v>5</v>
      </c>
      <c r="C1403" s="58"/>
      <c r="D1403" s="58"/>
      <c r="E1403" s="58"/>
      <c r="F1403" s="58"/>
      <c r="G1403" s="58"/>
    </row>
    <row r="1404" spans="1:7" ht="25.5" x14ac:dyDescent="0.55000000000000004">
      <c r="A1404" s="63" t="s">
        <v>838</v>
      </c>
      <c r="B1404" s="61">
        <v>8</v>
      </c>
      <c r="C1404" s="58"/>
      <c r="D1404" s="58"/>
      <c r="E1404" s="58"/>
      <c r="F1404" s="58"/>
      <c r="G1404" s="58"/>
    </row>
    <row r="1405" spans="1:7" ht="25.5" x14ac:dyDescent="0.55000000000000004">
      <c r="A1405" s="63" t="s">
        <v>725</v>
      </c>
      <c r="B1405" s="61">
        <v>8</v>
      </c>
      <c r="C1405" s="58"/>
      <c r="D1405" s="58"/>
      <c r="E1405" s="58"/>
      <c r="F1405" s="58"/>
      <c r="G1405" s="58"/>
    </row>
    <row r="1406" spans="1:7" ht="25.5" x14ac:dyDescent="0.55000000000000004">
      <c r="A1406" s="63" t="s">
        <v>1634</v>
      </c>
      <c r="B1406" s="61">
        <v>5</v>
      </c>
      <c r="C1406" s="58"/>
      <c r="D1406" s="58"/>
      <c r="E1406" s="58"/>
      <c r="F1406" s="58"/>
      <c r="G1406" s="58"/>
    </row>
    <row r="1407" spans="1:7" ht="25.5" x14ac:dyDescent="0.55000000000000004">
      <c r="A1407" s="63" t="s">
        <v>499</v>
      </c>
      <c r="B1407" s="61">
        <v>5</v>
      </c>
      <c r="C1407" s="58"/>
      <c r="D1407" s="58"/>
      <c r="E1407" s="58"/>
      <c r="F1407" s="58"/>
      <c r="G1407" s="58"/>
    </row>
    <row r="1408" spans="1:7" ht="25.5" x14ac:dyDescent="0.55000000000000004">
      <c r="A1408" s="63" t="s">
        <v>1075</v>
      </c>
      <c r="B1408" s="61">
        <v>5</v>
      </c>
      <c r="C1408" s="58"/>
      <c r="D1408" s="58"/>
      <c r="E1408" s="58"/>
      <c r="F1408" s="58"/>
      <c r="G1408" s="58"/>
    </row>
    <row r="1409" spans="1:7" ht="25.5" x14ac:dyDescent="0.55000000000000004">
      <c r="A1409" s="63" t="s">
        <v>753</v>
      </c>
      <c r="B1409" s="61">
        <v>5</v>
      </c>
      <c r="C1409" s="58"/>
      <c r="D1409" s="58"/>
      <c r="E1409" s="58"/>
      <c r="F1409" s="58"/>
      <c r="G1409" s="58"/>
    </row>
    <row r="1410" spans="1:7" ht="25.5" x14ac:dyDescent="0.55000000000000004">
      <c r="A1410" s="63" t="s">
        <v>142</v>
      </c>
      <c r="B1410" s="61">
        <v>6</v>
      </c>
      <c r="C1410" s="58"/>
      <c r="D1410" s="58"/>
      <c r="E1410" s="58"/>
      <c r="F1410" s="58"/>
      <c r="G1410" s="58"/>
    </row>
    <row r="1411" spans="1:7" ht="25.5" x14ac:dyDescent="0.55000000000000004">
      <c r="A1411" s="63" t="s">
        <v>2592</v>
      </c>
      <c r="B1411" s="61">
        <v>3</v>
      </c>
      <c r="C1411" s="58"/>
      <c r="D1411" s="58"/>
      <c r="E1411" s="58"/>
      <c r="F1411" s="58"/>
      <c r="G1411" s="58"/>
    </row>
    <row r="1412" spans="1:7" ht="25.5" x14ac:dyDescent="0.55000000000000004">
      <c r="A1412" s="63" t="s">
        <v>1060</v>
      </c>
      <c r="B1412" s="61">
        <v>4</v>
      </c>
      <c r="C1412" s="58"/>
      <c r="D1412" s="58"/>
      <c r="E1412" s="58"/>
      <c r="F1412" s="58"/>
      <c r="G1412" s="58"/>
    </row>
    <row r="1413" spans="1:7" ht="25.5" x14ac:dyDescent="0.55000000000000004">
      <c r="A1413" s="63" t="s">
        <v>1934</v>
      </c>
      <c r="B1413" s="61">
        <v>2</v>
      </c>
      <c r="C1413" s="58"/>
      <c r="D1413" s="58"/>
      <c r="E1413" s="58"/>
      <c r="F1413" s="58"/>
      <c r="G1413" s="58"/>
    </row>
    <row r="1414" spans="1:7" ht="25.5" x14ac:dyDescent="0.55000000000000004">
      <c r="A1414" s="63" t="s">
        <v>588</v>
      </c>
      <c r="B1414" s="61">
        <v>6</v>
      </c>
      <c r="C1414" s="58"/>
      <c r="D1414" s="58"/>
      <c r="E1414" s="58"/>
      <c r="F1414" s="58"/>
      <c r="G1414" s="58"/>
    </row>
    <row r="1415" spans="1:7" ht="25.5" x14ac:dyDescent="0.55000000000000004">
      <c r="A1415" s="63" t="s">
        <v>2650</v>
      </c>
      <c r="B1415" s="61">
        <v>2</v>
      </c>
      <c r="C1415" s="58"/>
      <c r="D1415" s="58"/>
      <c r="E1415" s="58"/>
      <c r="F1415" s="58"/>
      <c r="G1415" s="58"/>
    </row>
    <row r="1416" spans="1:7" ht="25.5" x14ac:dyDescent="0.55000000000000004">
      <c r="A1416" s="63" t="s">
        <v>750</v>
      </c>
      <c r="B1416" s="61">
        <v>3</v>
      </c>
      <c r="C1416" s="58"/>
      <c r="D1416" s="58"/>
      <c r="E1416" s="58"/>
      <c r="F1416" s="58"/>
      <c r="G1416" s="58"/>
    </row>
    <row r="1417" spans="1:7" ht="25.5" x14ac:dyDescent="0.55000000000000004">
      <c r="A1417" s="63" t="s">
        <v>1596</v>
      </c>
      <c r="B1417" s="61">
        <v>6</v>
      </c>
      <c r="C1417" s="58"/>
      <c r="D1417" s="58"/>
      <c r="E1417" s="58"/>
      <c r="F1417" s="58"/>
      <c r="G1417" s="58"/>
    </row>
    <row r="1418" spans="1:7" ht="25.5" x14ac:dyDescent="0.55000000000000004">
      <c r="A1418" s="63" t="s">
        <v>1695</v>
      </c>
      <c r="B1418" s="61">
        <v>5</v>
      </c>
      <c r="C1418" s="58"/>
      <c r="D1418" s="58"/>
      <c r="E1418" s="58"/>
      <c r="F1418" s="58"/>
      <c r="G1418" s="58"/>
    </row>
    <row r="1419" spans="1:7" ht="25.5" x14ac:dyDescent="0.55000000000000004">
      <c r="A1419" s="63" t="s">
        <v>358</v>
      </c>
      <c r="B1419" s="61">
        <v>2</v>
      </c>
      <c r="C1419" s="58"/>
      <c r="D1419" s="58"/>
      <c r="E1419" s="58"/>
      <c r="F1419" s="58"/>
      <c r="G1419" s="58"/>
    </row>
    <row r="1420" spans="1:7" ht="25.5" x14ac:dyDescent="0.55000000000000004">
      <c r="A1420" s="63" t="s">
        <v>2193</v>
      </c>
      <c r="B1420" s="61">
        <v>5</v>
      </c>
      <c r="C1420" s="58"/>
      <c r="D1420" s="58"/>
      <c r="E1420" s="58"/>
      <c r="F1420" s="58"/>
      <c r="G1420" s="58"/>
    </row>
    <row r="1421" spans="1:7" ht="26" thickBot="1" x14ac:dyDescent="0.6">
      <c r="A1421" s="62" t="s">
        <v>1764</v>
      </c>
      <c r="B1421" s="61">
        <v>7</v>
      </c>
      <c r="C1421" s="58"/>
      <c r="D1421" s="58"/>
      <c r="E1421" s="58"/>
      <c r="F1421" s="58"/>
      <c r="G1421" s="58"/>
    </row>
    <row r="1422" spans="1:7" ht="25.5" x14ac:dyDescent="0.55000000000000004">
      <c r="A1422" s="64" t="s">
        <v>2588</v>
      </c>
      <c r="B1422" s="61">
        <v>5</v>
      </c>
      <c r="C1422" s="58"/>
      <c r="D1422" s="58"/>
      <c r="E1422" s="58"/>
      <c r="F1422" s="58"/>
      <c r="G1422" s="58"/>
    </row>
    <row r="1423" spans="1:7" ht="25.5" x14ac:dyDescent="0.55000000000000004">
      <c r="A1423" s="63" t="s">
        <v>1551</v>
      </c>
      <c r="B1423" s="61">
        <v>8</v>
      </c>
      <c r="C1423" s="58"/>
      <c r="D1423" s="58"/>
      <c r="E1423" s="58"/>
      <c r="F1423" s="58"/>
      <c r="G1423" s="58"/>
    </row>
    <row r="1424" spans="1:7" ht="25.5" x14ac:dyDescent="0.55000000000000004">
      <c r="A1424" s="63" t="s">
        <v>1284</v>
      </c>
      <c r="B1424" s="61">
        <v>3</v>
      </c>
      <c r="C1424" s="58"/>
      <c r="D1424" s="58"/>
      <c r="E1424" s="58"/>
      <c r="F1424" s="58"/>
      <c r="G1424" s="58"/>
    </row>
    <row r="1425" spans="1:7" ht="25.5" x14ac:dyDescent="0.55000000000000004">
      <c r="A1425" s="63" t="s">
        <v>1169</v>
      </c>
      <c r="B1425" s="61">
        <v>6</v>
      </c>
      <c r="C1425" s="58"/>
      <c r="D1425" s="58"/>
      <c r="E1425" s="58"/>
      <c r="F1425" s="58"/>
      <c r="G1425" s="58"/>
    </row>
    <row r="1426" spans="1:7" ht="25.5" x14ac:dyDescent="0.55000000000000004">
      <c r="A1426" s="63" t="s">
        <v>1894</v>
      </c>
      <c r="B1426" s="61">
        <v>2</v>
      </c>
      <c r="C1426" s="58"/>
      <c r="D1426" s="58"/>
      <c r="E1426" s="58"/>
      <c r="F1426" s="58"/>
      <c r="G1426" s="58"/>
    </row>
    <row r="1427" spans="1:7" ht="25.5" x14ac:dyDescent="0.55000000000000004">
      <c r="A1427" s="63" t="s">
        <v>652</v>
      </c>
      <c r="B1427" s="61">
        <v>9</v>
      </c>
      <c r="C1427" s="58"/>
      <c r="D1427" s="58"/>
      <c r="E1427" s="58"/>
      <c r="F1427" s="58"/>
      <c r="G1427" s="58"/>
    </row>
    <row r="1428" spans="1:7" ht="25.5" x14ac:dyDescent="0.55000000000000004">
      <c r="A1428" s="63" t="s">
        <v>2355</v>
      </c>
      <c r="B1428" s="61">
        <v>1</v>
      </c>
      <c r="C1428" s="58"/>
      <c r="D1428" s="58"/>
      <c r="E1428" s="58"/>
      <c r="F1428" s="58"/>
      <c r="G1428" s="58"/>
    </row>
    <row r="1429" spans="1:7" ht="25.5" x14ac:dyDescent="0.55000000000000004">
      <c r="A1429" s="63" t="s">
        <v>691</v>
      </c>
      <c r="B1429" s="61">
        <v>7</v>
      </c>
      <c r="C1429" s="58"/>
      <c r="D1429" s="58"/>
      <c r="E1429" s="58"/>
      <c r="F1429" s="58"/>
      <c r="G1429" s="58"/>
    </row>
    <row r="1430" spans="1:7" ht="25.5" x14ac:dyDescent="0.55000000000000004">
      <c r="A1430" s="63" t="s">
        <v>388</v>
      </c>
      <c r="B1430" s="61">
        <v>11</v>
      </c>
      <c r="C1430" s="58"/>
      <c r="D1430" s="58"/>
      <c r="E1430" s="58"/>
      <c r="F1430" s="58"/>
      <c r="G1430" s="58"/>
    </row>
    <row r="1431" spans="1:7" ht="25.5" x14ac:dyDescent="0.55000000000000004">
      <c r="A1431" s="63" t="s">
        <v>1086</v>
      </c>
      <c r="B1431" s="61">
        <v>6</v>
      </c>
      <c r="C1431" s="58"/>
      <c r="D1431" s="58"/>
      <c r="E1431" s="58"/>
      <c r="F1431" s="58"/>
      <c r="G1431" s="58"/>
    </row>
    <row r="1432" spans="1:7" ht="25.5" x14ac:dyDescent="0.55000000000000004">
      <c r="A1432" s="63" t="s">
        <v>1108</v>
      </c>
      <c r="B1432" s="61">
        <v>4</v>
      </c>
      <c r="C1432" s="58"/>
      <c r="D1432" s="58"/>
      <c r="E1432" s="58"/>
      <c r="F1432" s="58"/>
      <c r="G1432" s="58"/>
    </row>
    <row r="1433" spans="1:7" ht="25.5" x14ac:dyDescent="0.55000000000000004">
      <c r="A1433" s="63" t="s">
        <v>1915</v>
      </c>
      <c r="B1433" s="61">
        <v>5</v>
      </c>
      <c r="C1433" s="58"/>
      <c r="D1433" s="58"/>
      <c r="E1433" s="58"/>
      <c r="F1433" s="58"/>
      <c r="G1433" s="58"/>
    </row>
    <row r="1434" spans="1:7" ht="25.5" x14ac:dyDescent="0.55000000000000004">
      <c r="A1434" s="63" t="s">
        <v>2357</v>
      </c>
      <c r="B1434" s="61">
        <v>4</v>
      </c>
      <c r="C1434" s="58"/>
      <c r="D1434" s="58"/>
      <c r="E1434" s="58"/>
      <c r="F1434" s="58"/>
      <c r="G1434" s="58"/>
    </row>
    <row r="1435" spans="1:7" ht="25.5" x14ac:dyDescent="0.55000000000000004">
      <c r="A1435" s="63" t="s">
        <v>687</v>
      </c>
      <c r="B1435" s="61">
        <v>2</v>
      </c>
      <c r="C1435" s="58"/>
      <c r="D1435" s="58"/>
      <c r="E1435" s="58"/>
      <c r="F1435" s="58"/>
      <c r="G1435" s="58"/>
    </row>
    <row r="1436" spans="1:7" ht="25.5" x14ac:dyDescent="0.55000000000000004">
      <c r="A1436" s="63" t="s">
        <v>411</v>
      </c>
      <c r="B1436" s="61">
        <v>3</v>
      </c>
      <c r="C1436" s="58"/>
      <c r="D1436" s="58"/>
      <c r="E1436" s="58"/>
      <c r="F1436" s="58"/>
      <c r="G1436" s="58"/>
    </row>
    <row r="1437" spans="1:7" ht="25.5" x14ac:dyDescent="0.55000000000000004">
      <c r="A1437" s="63" t="s">
        <v>779</v>
      </c>
      <c r="B1437" s="61">
        <v>5</v>
      </c>
      <c r="C1437" s="58"/>
      <c r="D1437" s="58"/>
      <c r="E1437" s="58"/>
      <c r="F1437" s="58"/>
      <c r="G1437" s="58"/>
    </row>
    <row r="1438" spans="1:7" ht="25.5" x14ac:dyDescent="0.55000000000000004">
      <c r="A1438" s="63" t="s">
        <v>1504</v>
      </c>
      <c r="B1438" s="61">
        <v>3</v>
      </c>
      <c r="C1438" s="58"/>
      <c r="D1438" s="58"/>
      <c r="E1438" s="58"/>
      <c r="F1438" s="58"/>
      <c r="G1438" s="58"/>
    </row>
    <row r="1439" spans="1:7" ht="25.5" x14ac:dyDescent="0.55000000000000004">
      <c r="A1439" s="63" t="s">
        <v>1206</v>
      </c>
      <c r="B1439" s="61">
        <v>7</v>
      </c>
      <c r="C1439" s="58"/>
      <c r="D1439" s="58"/>
      <c r="E1439" s="58"/>
      <c r="F1439" s="58"/>
      <c r="G1439" s="58"/>
    </row>
    <row r="1440" spans="1:7" ht="25.5" x14ac:dyDescent="0.55000000000000004">
      <c r="A1440" s="63" t="s">
        <v>2516</v>
      </c>
      <c r="B1440" s="61">
        <v>3</v>
      </c>
      <c r="C1440" s="58"/>
      <c r="D1440" s="58"/>
      <c r="E1440" s="58"/>
      <c r="F1440" s="58"/>
      <c r="G1440" s="58"/>
    </row>
    <row r="1441" spans="1:7" ht="25.5" x14ac:dyDescent="0.55000000000000004">
      <c r="A1441" s="63" t="s">
        <v>2058</v>
      </c>
      <c r="B1441" s="61">
        <v>3</v>
      </c>
      <c r="C1441" s="58"/>
      <c r="D1441" s="58"/>
      <c r="E1441" s="58"/>
      <c r="F1441" s="58"/>
      <c r="G1441" s="58"/>
    </row>
    <row r="1442" spans="1:7" ht="25.5" x14ac:dyDescent="0.55000000000000004">
      <c r="A1442" s="63" t="s">
        <v>894</v>
      </c>
      <c r="B1442" s="61">
        <v>3</v>
      </c>
      <c r="C1442" s="58"/>
      <c r="D1442" s="58"/>
      <c r="E1442" s="58"/>
      <c r="F1442" s="58"/>
      <c r="G1442" s="58"/>
    </row>
    <row r="1443" spans="1:7" ht="25.5" x14ac:dyDescent="0.55000000000000004">
      <c r="A1443" s="63" t="s">
        <v>1300</v>
      </c>
      <c r="B1443" s="61">
        <v>1</v>
      </c>
      <c r="C1443" s="58"/>
      <c r="D1443" s="58"/>
      <c r="E1443" s="58"/>
      <c r="F1443" s="58"/>
      <c r="G1443" s="58"/>
    </row>
    <row r="1444" spans="1:7" ht="25.5" x14ac:dyDescent="0.55000000000000004">
      <c r="A1444" s="63" t="s">
        <v>229</v>
      </c>
      <c r="B1444" s="61">
        <v>2</v>
      </c>
      <c r="C1444" s="58"/>
      <c r="D1444" s="58"/>
      <c r="E1444" s="58"/>
      <c r="F1444" s="58"/>
      <c r="G1444" s="58"/>
    </row>
    <row r="1445" spans="1:7" ht="25.5" x14ac:dyDescent="0.55000000000000004">
      <c r="A1445" s="63" t="s">
        <v>2552</v>
      </c>
      <c r="B1445" s="61">
        <v>4</v>
      </c>
      <c r="C1445" s="58"/>
      <c r="D1445" s="58"/>
      <c r="E1445" s="58"/>
      <c r="F1445" s="58"/>
      <c r="G1445" s="58"/>
    </row>
    <row r="1446" spans="1:7" ht="25.5" x14ac:dyDescent="0.55000000000000004">
      <c r="A1446" s="63" t="s">
        <v>2291</v>
      </c>
      <c r="B1446" s="61">
        <v>3</v>
      </c>
      <c r="C1446" s="58"/>
      <c r="D1446" s="58"/>
      <c r="E1446" s="58"/>
      <c r="F1446" s="58"/>
      <c r="G1446" s="58"/>
    </row>
    <row r="1447" spans="1:7" ht="25.5" x14ac:dyDescent="0.55000000000000004">
      <c r="A1447" s="63" t="s">
        <v>1139</v>
      </c>
      <c r="B1447" s="61">
        <v>11</v>
      </c>
      <c r="C1447" s="58"/>
      <c r="D1447" s="58"/>
      <c r="E1447" s="58"/>
      <c r="F1447" s="58"/>
      <c r="G1447" s="58"/>
    </row>
    <row r="1448" spans="1:7" ht="25.5" x14ac:dyDescent="0.55000000000000004">
      <c r="A1448" s="63" t="s">
        <v>2350</v>
      </c>
      <c r="B1448" s="61">
        <v>3</v>
      </c>
      <c r="C1448" s="58"/>
      <c r="D1448" s="58"/>
      <c r="E1448" s="58"/>
      <c r="F1448" s="58"/>
      <c r="G1448" s="58"/>
    </row>
    <row r="1449" spans="1:7" ht="25.5" x14ac:dyDescent="0.55000000000000004">
      <c r="A1449" s="63" t="s">
        <v>1717</v>
      </c>
      <c r="B1449" s="61">
        <v>3</v>
      </c>
      <c r="C1449" s="58"/>
      <c r="D1449" s="58"/>
      <c r="E1449" s="58"/>
      <c r="F1449" s="58"/>
      <c r="G1449" s="58"/>
    </row>
    <row r="1450" spans="1:7" ht="25.5" x14ac:dyDescent="0.55000000000000004">
      <c r="A1450" s="63" t="s">
        <v>1706</v>
      </c>
      <c r="B1450" s="61">
        <v>7</v>
      </c>
      <c r="C1450" s="58"/>
      <c r="D1450" s="58"/>
      <c r="E1450" s="58"/>
      <c r="F1450" s="58"/>
      <c r="G1450" s="58"/>
    </row>
    <row r="1451" spans="1:7" ht="25.5" x14ac:dyDescent="0.55000000000000004">
      <c r="A1451" s="63" t="s">
        <v>2203</v>
      </c>
      <c r="B1451" s="61">
        <v>2</v>
      </c>
      <c r="C1451" s="58"/>
      <c r="D1451" s="58"/>
      <c r="E1451" s="58"/>
      <c r="F1451" s="58"/>
      <c r="G1451" s="58"/>
    </row>
    <row r="1452" spans="1:7" ht="25.5" x14ac:dyDescent="0.55000000000000004">
      <c r="A1452" s="63" t="s">
        <v>82</v>
      </c>
      <c r="B1452" s="61">
        <v>3</v>
      </c>
      <c r="C1452" s="58"/>
      <c r="D1452" s="58"/>
      <c r="E1452" s="58"/>
      <c r="F1452" s="58"/>
      <c r="G1452" s="58"/>
    </row>
    <row r="1453" spans="1:7" ht="25.5" x14ac:dyDescent="0.55000000000000004">
      <c r="A1453" s="63" t="s">
        <v>155</v>
      </c>
      <c r="B1453" s="61">
        <v>4</v>
      </c>
      <c r="C1453" s="58"/>
      <c r="D1453" s="58"/>
      <c r="E1453" s="58"/>
      <c r="F1453" s="58"/>
      <c r="G1453" s="58"/>
    </row>
    <row r="1454" spans="1:7" ht="25.5" x14ac:dyDescent="0.55000000000000004">
      <c r="A1454" s="63" t="s">
        <v>2569</v>
      </c>
      <c r="B1454" s="61">
        <v>2</v>
      </c>
      <c r="C1454" s="58"/>
      <c r="D1454" s="58"/>
      <c r="E1454" s="58"/>
      <c r="F1454" s="58"/>
      <c r="G1454" s="58"/>
    </row>
    <row r="1455" spans="1:7" ht="25.5" x14ac:dyDescent="0.55000000000000004">
      <c r="A1455" s="63" t="s">
        <v>2134</v>
      </c>
      <c r="B1455" s="61">
        <v>3</v>
      </c>
      <c r="C1455" s="58"/>
      <c r="D1455" s="58"/>
      <c r="E1455" s="58"/>
      <c r="F1455" s="58"/>
      <c r="G1455" s="58"/>
    </row>
    <row r="1456" spans="1:7" ht="25.5" x14ac:dyDescent="0.55000000000000004">
      <c r="A1456" s="63" t="s">
        <v>2170</v>
      </c>
      <c r="B1456" s="61">
        <v>4</v>
      </c>
      <c r="C1456" s="58"/>
      <c r="D1456" s="58"/>
      <c r="E1456" s="58"/>
      <c r="F1456" s="58"/>
      <c r="G1456" s="58"/>
    </row>
    <row r="1457" spans="1:7" ht="25.5" x14ac:dyDescent="0.55000000000000004">
      <c r="A1457" s="63" t="s">
        <v>719</v>
      </c>
      <c r="B1457" s="61">
        <v>5</v>
      </c>
      <c r="C1457" s="58"/>
      <c r="D1457" s="58"/>
      <c r="E1457" s="58"/>
      <c r="F1457" s="58"/>
      <c r="G1457" s="58"/>
    </row>
    <row r="1458" spans="1:7" ht="25.5" x14ac:dyDescent="0.55000000000000004">
      <c r="A1458" s="63" t="s">
        <v>1581</v>
      </c>
      <c r="B1458" s="61">
        <v>3</v>
      </c>
      <c r="C1458" s="58"/>
      <c r="D1458" s="58"/>
      <c r="E1458" s="58"/>
      <c r="F1458" s="58"/>
      <c r="G1458" s="58"/>
    </row>
    <row r="1459" spans="1:7" ht="25.5" x14ac:dyDescent="0.55000000000000004">
      <c r="A1459" s="63" t="s">
        <v>770</v>
      </c>
      <c r="B1459" s="61">
        <v>9</v>
      </c>
      <c r="C1459" s="58"/>
      <c r="D1459" s="58"/>
      <c r="E1459" s="58"/>
      <c r="F1459" s="58"/>
      <c r="G1459" s="58"/>
    </row>
    <row r="1460" spans="1:7" ht="25.5" x14ac:dyDescent="0.55000000000000004">
      <c r="A1460" s="63" t="s">
        <v>1834</v>
      </c>
      <c r="B1460" s="61">
        <v>3</v>
      </c>
      <c r="C1460" s="58"/>
      <c r="D1460" s="58"/>
      <c r="E1460" s="58"/>
      <c r="F1460" s="58"/>
      <c r="G1460" s="58"/>
    </row>
    <row r="1461" spans="1:7" ht="25.5" x14ac:dyDescent="0.55000000000000004">
      <c r="A1461" s="63" t="s">
        <v>1040</v>
      </c>
      <c r="B1461" s="61">
        <v>7</v>
      </c>
      <c r="C1461" s="58"/>
      <c r="D1461" s="58"/>
      <c r="E1461" s="58"/>
      <c r="F1461" s="58"/>
      <c r="G1461" s="58"/>
    </row>
    <row r="1462" spans="1:7" ht="25.5" x14ac:dyDescent="0.55000000000000004">
      <c r="A1462" s="63" t="s">
        <v>2123</v>
      </c>
      <c r="B1462" s="61">
        <v>2</v>
      </c>
      <c r="C1462" s="58"/>
      <c r="D1462" s="58"/>
      <c r="E1462" s="58"/>
      <c r="F1462" s="58"/>
      <c r="G1462" s="58"/>
    </row>
    <row r="1463" spans="1:7" ht="25.5" x14ac:dyDescent="0.55000000000000004">
      <c r="A1463" s="63" t="s">
        <v>2077</v>
      </c>
      <c r="B1463" s="61">
        <v>7</v>
      </c>
      <c r="C1463" s="58"/>
      <c r="D1463" s="58"/>
      <c r="E1463" s="58"/>
      <c r="F1463" s="58"/>
      <c r="G1463" s="58"/>
    </row>
    <row r="1464" spans="1:7" ht="25.5" x14ac:dyDescent="0.55000000000000004">
      <c r="A1464" s="63" t="s">
        <v>881</v>
      </c>
      <c r="B1464" s="61">
        <v>4</v>
      </c>
      <c r="C1464" s="58"/>
      <c r="D1464" s="58"/>
      <c r="E1464" s="58"/>
      <c r="F1464" s="58"/>
      <c r="G1464" s="58"/>
    </row>
    <row r="1465" spans="1:7" ht="25.5" x14ac:dyDescent="0.55000000000000004">
      <c r="A1465" s="63" t="s">
        <v>257</v>
      </c>
      <c r="B1465" s="61">
        <v>8</v>
      </c>
      <c r="C1465" s="58"/>
      <c r="D1465" s="58"/>
      <c r="E1465" s="58"/>
      <c r="F1465" s="58"/>
      <c r="G1465" s="58"/>
    </row>
    <row r="1466" spans="1:7" ht="25.5" x14ac:dyDescent="0.55000000000000004">
      <c r="A1466" s="63" t="s">
        <v>1515</v>
      </c>
      <c r="B1466" s="61">
        <v>2</v>
      </c>
      <c r="C1466" s="58"/>
      <c r="D1466" s="58"/>
      <c r="E1466" s="58"/>
      <c r="F1466" s="58"/>
      <c r="G1466" s="58"/>
    </row>
    <row r="1467" spans="1:7" ht="25.5" x14ac:dyDescent="0.55000000000000004">
      <c r="A1467" s="63" t="s">
        <v>2647</v>
      </c>
      <c r="B1467" s="61">
        <v>3</v>
      </c>
      <c r="C1467" s="58"/>
      <c r="D1467" s="58"/>
      <c r="E1467" s="58"/>
      <c r="F1467" s="58"/>
      <c r="G1467" s="58"/>
    </row>
    <row r="1468" spans="1:7" ht="25.5" x14ac:dyDescent="0.55000000000000004">
      <c r="A1468" s="63" t="s">
        <v>1905</v>
      </c>
      <c r="B1468" s="61">
        <v>5</v>
      </c>
      <c r="C1468" s="58"/>
      <c r="D1468" s="58"/>
      <c r="E1468" s="58"/>
      <c r="F1468" s="58"/>
      <c r="G1468" s="58"/>
    </row>
    <row r="1469" spans="1:7" ht="25.5" x14ac:dyDescent="0.55000000000000004">
      <c r="A1469" s="63" t="s">
        <v>775</v>
      </c>
      <c r="B1469" s="61">
        <v>6</v>
      </c>
      <c r="C1469" s="58"/>
      <c r="D1469" s="58"/>
      <c r="E1469" s="58"/>
      <c r="F1469" s="58"/>
      <c r="G1469" s="58"/>
    </row>
    <row r="1470" spans="1:7" ht="25.5" x14ac:dyDescent="0.55000000000000004">
      <c r="A1470" s="63" t="s">
        <v>1406</v>
      </c>
      <c r="B1470" s="61">
        <v>4</v>
      </c>
      <c r="C1470" s="58"/>
      <c r="D1470" s="58"/>
      <c r="E1470" s="58"/>
      <c r="F1470" s="58"/>
      <c r="G1470" s="58"/>
    </row>
    <row r="1471" spans="1:7" ht="26" thickBot="1" x14ac:dyDescent="0.6">
      <c r="A1471" s="62" t="s">
        <v>1311</v>
      </c>
      <c r="B1471" s="61">
        <v>5</v>
      </c>
      <c r="C1471" s="58"/>
      <c r="D1471" s="58"/>
      <c r="E1471" s="58"/>
      <c r="F1471" s="58"/>
      <c r="G1471" s="58"/>
    </row>
    <row r="1472" spans="1:7" ht="25.5" x14ac:dyDescent="0.55000000000000004">
      <c r="A1472" s="64" t="s">
        <v>1285</v>
      </c>
      <c r="B1472" s="61">
        <v>4</v>
      </c>
      <c r="C1472" s="58"/>
      <c r="D1472" s="58"/>
      <c r="E1472" s="58"/>
      <c r="F1472" s="58"/>
      <c r="G1472" s="58"/>
    </row>
    <row r="1473" spans="1:7" ht="25.5" x14ac:dyDescent="0.55000000000000004">
      <c r="A1473" s="63" t="s">
        <v>1089</v>
      </c>
      <c r="B1473" s="61">
        <v>7</v>
      </c>
      <c r="C1473" s="58"/>
      <c r="D1473" s="58"/>
      <c r="E1473" s="58"/>
      <c r="F1473" s="58"/>
      <c r="G1473" s="58"/>
    </row>
    <row r="1474" spans="1:7" ht="25.5" x14ac:dyDescent="0.55000000000000004">
      <c r="A1474" s="63" t="s">
        <v>1081</v>
      </c>
      <c r="B1474" s="61">
        <v>4</v>
      </c>
      <c r="C1474" s="58"/>
      <c r="D1474" s="58"/>
      <c r="E1474" s="58"/>
      <c r="F1474" s="58"/>
      <c r="G1474" s="58"/>
    </row>
    <row r="1475" spans="1:7" ht="25.5" x14ac:dyDescent="0.55000000000000004">
      <c r="A1475" s="63" t="s">
        <v>1755</v>
      </c>
      <c r="B1475" s="61">
        <v>3</v>
      </c>
      <c r="C1475" s="58"/>
      <c r="D1475" s="58"/>
      <c r="E1475" s="58"/>
      <c r="F1475" s="58"/>
      <c r="G1475" s="58"/>
    </row>
    <row r="1476" spans="1:7" ht="25.5" x14ac:dyDescent="0.55000000000000004">
      <c r="A1476" s="63" t="s">
        <v>2063</v>
      </c>
      <c r="B1476" s="61">
        <v>4</v>
      </c>
      <c r="C1476" s="58"/>
      <c r="D1476" s="58"/>
      <c r="E1476" s="58"/>
      <c r="F1476" s="58"/>
      <c r="G1476" s="58"/>
    </row>
    <row r="1477" spans="1:7" ht="25.5" x14ac:dyDescent="0.55000000000000004">
      <c r="A1477" s="63" t="s">
        <v>1472</v>
      </c>
      <c r="B1477" s="61">
        <v>8</v>
      </c>
      <c r="C1477" s="58"/>
      <c r="D1477" s="58"/>
      <c r="E1477" s="58"/>
      <c r="F1477" s="58"/>
      <c r="G1477" s="58"/>
    </row>
    <row r="1478" spans="1:7" ht="25.5" x14ac:dyDescent="0.55000000000000004">
      <c r="A1478" s="63" t="s">
        <v>793</v>
      </c>
      <c r="B1478" s="61">
        <v>15</v>
      </c>
      <c r="C1478" s="58"/>
      <c r="D1478" s="58"/>
      <c r="E1478" s="58"/>
      <c r="F1478" s="58"/>
      <c r="G1478" s="58"/>
    </row>
    <row r="1479" spans="1:7" ht="25.5" x14ac:dyDescent="0.55000000000000004">
      <c r="A1479" s="63" t="s">
        <v>2296</v>
      </c>
      <c r="B1479" s="61">
        <v>3</v>
      </c>
      <c r="C1479" s="58"/>
      <c r="D1479" s="58"/>
      <c r="E1479" s="58"/>
      <c r="F1479" s="58"/>
      <c r="G1479" s="58"/>
    </row>
    <row r="1480" spans="1:7" ht="25.5" x14ac:dyDescent="0.55000000000000004">
      <c r="A1480" s="63" t="s">
        <v>1160</v>
      </c>
      <c r="B1480" s="61">
        <v>7</v>
      </c>
      <c r="C1480" s="58"/>
      <c r="D1480" s="58"/>
      <c r="E1480" s="58"/>
      <c r="F1480" s="58"/>
      <c r="G1480" s="58"/>
    </row>
    <row r="1481" spans="1:7" ht="25.5" x14ac:dyDescent="0.55000000000000004">
      <c r="A1481" s="63" t="s">
        <v>1947</v>
      </c>
      <c r="B1481" s="61">
        <v>3</v>
      </c>
      <c r="C1481" s="58"/>
      <c r="D1481" s="58"/>
      <c r="E1481" s="58"/>
      <c r="F1481" s="58"/>
      <c r="G1481" s="58"/>
    </row>
    <row r="1482" spans="1:7" ht="25.5" x14ac:dyDescent="0.55000000000000004">
      <c r="A1482" s="63" t="s">
        <v>1048</v>
      </c>
      <c r="B1482" s="61">
        <v>3</v>
      </c>
      <c r="C1482" s="58"/>
      <c r="D1482" s="58"/>
      <c r="E1482" s="58"/>
      <c r="F1482" s="58"/>
      <c r="G1482" s="58"/>
    </row>
    <row r="1483" spans="1:7" ht="25.5" x14ac:dyDescent="0.55000000000000004">
      <c r="A1483" s="63" t="s">
        <v>393</v>
      </c>
      <c r="B1483" s="61">
        <v>5</v>
      </c>
      <c r="C1483" s="58"/>
      <c r="D1483" s="58"/>
      <c r="E1483" s="58"/>
      <c r="F1483" s="58"/>
      <c r="G1483" s="58"/>
    </row>
    <row r="1484" spans="1:7" ht="25.5" x14ac:dyDescent="0.55000000000000004">
      <c r="A1484" s="63" t="s">
        <v>1430</v>
      </c>
      <c r="B1484" s="61">
        <v>5</v>
      </c>
      <c r="C1484" s="58"/>
      <c r="D1484" s="58"/>
      <c r="E1484" s="58"/>
      <c r="F1484" s="58"/>
      <c r="G1484" s="58"/>
    </row>
    <row r="1485" spans="1:7" ht="25.5" x14ac:dyDescent="0.55000000000000004">
      <c r="A1485" s="63" t="s">
        <v>1255</v>
      </c>
      <c r="B1485" s="61">
        <v>6</v>
      </c>
      <c r="C1485" s="58"/>
      <c r="D1485" s="58"/>
      <c r="E1485" s="58"/>
      <c r="F1485" s="58"/>
      <c r="G1485" s="58"/>
    </row>
    <row r="1486" spans="1:7" ht="25.5" x14ac:dyDescent="0.55000000000000004">
      <c r="A1486" s="63" t="s">
        <v>2512</v>
      </c>
      <c r="B1486" s="61">
        <v>1</v>
      </c>
      <c r="C1486" s="58"/>
      <c r="D1486" s="58"/>
      <c r="E1486" s="58"/>
      <c r="F1486" s="58"/>
      <c r="G1486" s="58"/>
    </row>
    <row r="1487" spans="1:7" ht="25.5" x14ac:dyDescent="0.55000000000000004">
      <c r="A1487" s="63" t="s">
        <v>2706</v>
      </c>
      <c r="B1487" s="61">
        <v>1</v>
      </c>
      <c r="C1487" s="58"/>
      <c r="D1487" s="58"/>
      <c r="E1487" s="58"/>
      <c r="F1487" s="58"/>
      <c r="G1487" s="58"/>
    </row>
    <row r="1488" spans="1:7" ht="25.5" x14ac:dyDescent="0.55000000000000004">
      <c r="A1488" s="63" t="s">
        <v>1461</v>
      </c>
      <c r="B1488" s="61">
        <v>4</v>
      </c>
      <c r="C1488" s="58"/>
      <c r="D1488" s="58"/>
      <c r="E1488" s="58"/>
      <c r="F1488" s="58"/>
      <c r="G1488" s="58"/>
    </row>
    <row r="1489" spans="1:7" ht="25.5" x14ac:dyDescent="0.55000000000000004">
      <c r="A1489" s="63" t="s">
        <v>1836</v>
      </c>
      <c r="B1489" s="61">
        <v>4</v>
      </c>
      <c r="C1489" s="58"/>
      <c r="D1489" s="58"/>
      <c r="E1489" s="58"/>
      <c r="F1489" s="58"/>
      <c r="G1489" s="58"/>
    </row>
    <row r="1490" spans="1:7" ht="25.5" x14ac:dyDescent="0.55000000000000004">
      <c r="A1490" s="63" t="s">
        <v>867</v>
      </c>
      <c r="B1490" s="61">
        <v>9</v>
      </c>
      <c r="C1490" s="58"/>
      <c r="D1490" s="58"/>
      <c r="E1490" s="58"/>
      <c r="F1490" s="58"/>
      <c r="G1490" s="58"/>
    </row>
    <row r="1491" spans="1:7" ht="25.5" x14ac:dyDescent="0.55000000000000004">
      <c r="A1491" s="63" t="s">
        <v>2678</v>
      </c>
      <c r="B1491" s="61">
        <v>1</v>
      </c>
      <c r="C1491" s="58"/>
      <c r="D1491" s="58"/>
      <c r="E1491" s="58"/>
      <c r="F1491" s="58"/>
      <c r="G1491" s="58"/>
    </row>
    <row r="1492" spans="1:7" ht="25.5" x14ac:dyDescent="0.55000000000000004">
      <c r="A1492" s="63" t="s">
        <v>636</v>
      </c>
      <c r="B1492" s="61">
        <v>9</v>
      </c>
      <c r="C1492" s="58"/>
      <c r="D1492" s="58"/>
      <c r="E1492" s="58"/>
      <c r="F1492" s="58"/>
      <c r="G1492" s="58"/>
    </row>
    <row r="1493" spans="1:7" ht="25.5" x14ac:dyDescent="0.55000000000000004">
      <c r="A1493" s="63" t="s">
        <v>2579</v>
      </c>
      <c r="B1493" s="61">
        <v>3</v>
      </c>
      <c r="C1493" s="58"/>
      <c r="D1493" s="58"/>
      <c r="E1493" s="58"/>
      <c r="F1493" s="58"/>
      <c r="G1493" s="58"/>
    </row>
    <row r="1494" spans="1:7" ht="25.5" x14ac:dyDescent="0.55000000000000004">
      <c r="A1494" s="63" t="s">
        <v>2515</v>
      </c>
      <c r="B1494" s="61">
        <v>4</v>
      </c>
      <c r="C1494" s="58"/>
      <c r="D1494" s="58"/>
      <c r="E1494" s="58"/>
      <c r="F1494" s="58"/>
      <c r="G1494" s="58"/>
    </row>
    <row r="1495" spans="1:7" ht="25.5" x14ac:dyDescent="0.55000000000000004">
      <c r="A1495" s="63" t="s">
        <v>1456</v>
      </c>
      <c r="B1495" s="61">
        <v>6</v>
      </c>
      <c r="C1495" s="58"/>
      <c r="D1495" s="58"/>
      <c r="E1495" s="58"/>
      <c r="F1495" s="58"/>
      <c r="G1495" s="58"/>
    </row>
    <row r="1496" spans="1:7" ht="25.5" x14ac:dyDescent="0.55000000000000004">
      <c r="A1496" s="63" t="s">
        <v>1642</v>
      </c>
      <c r="B1496" s="61">
        <v>3</v>
      </c>
      <c r="C1496" s="58"/>
      <c r="D1496" s="58"/>
      <c r="E1496" s="58"/>
      <c r="F1496" s="58"/>
      <c r="G1496" s="58"/>
    </row>
    <row r="1497" spans="1:7" ht="25.5" x14ac:dyDescent="0.55000000000000004">
      <c r="A1497" s="63" t="s">
        <v>284</v>
      </c>
      <c r="B1497" s="61">
        <v>7</v>
      </c>
      <c r="C1497" s="58"/>
      <c r="D1497" s="58"/>
      <c r="E1497" s="58"/>
      <c r="F1497" s="58"/>
      <c r="G1497" s="58"/>
    </row>
    <row r="1498" spans="1:7" ht="25.5" x14ac:dyDescent="0.55000000000000004">
      <c r="A1498" s="63" t="s">
        <v>1978</v>
      </c>
      <c r="B1498" s="61">
        <v>5</v>
      </c>
      <c r="C1498" s="58"/>
      <c r="D1498" s="58"/>
      <c r="E1498" s="58"/>
      <c r="F1498" s="58"/>
      <c r="G1498" s="58"/>
    </row>
    <row r="1499" spans="1:7" ht="25.5" x14ac:dyDescent="0.55000000000000004">
      <c r="A1499" s="63" t="s">
        <v>45</v>
      </c>
      <c r="B1499" s="61">
        <v>3</v>
      </c>
      <c r="C1499" s="58"/>
      <c r="D1499" s="58"/>
      <c r="E1499" s="58"/>
      <c r="F1499" s="58"/>
      <c r="G1499" s="58"/>
    </row>
    <row r="1500" spans="1:7" ht="25.5" x14ac:dyDescent="0.55000000000000004">
      <c r="A1500" s="63" t="s">
        <v>2499</v>
      </c>
      <c r="B1500" s="61">
        <v>4</v>
      </c>
      <c r="C1500" s="58"/>
      <c r="D1500" s="58"/>
      <c r="E1500" s="58"/>
      <c r="F1500" s="58"/>
      <c r="G1500" s="58"/>
    </row>
    <row r="1501" spans="1:7" ht="25.5" x14ac:dyDescent="0.55000000000000004">
      <c r="A1501" s="63" t="s">
        <v>647</v>
      </c>
      <c r="B1501" s="61">
        <v>5</v>
      </c>
      <c r="C1501" s="58"/>
      <c r="D1501" s="58"/>
      <c r="E1501" s="58"/>
      <c r="F1501" s="58"/>
      <c r="G1501" s="58"/>
    </row>
    <row r="1502" spans="1:7" ht="25.5" x14ac:dyDescent="0.55000000000000004">
      <c r="A1502" s="63" t="s">
        <v>1403</v>
      </c>
      <c r="B1502" s="61">
        <v>6</v>
      </c>
      <c r="C1502" s="58"/>
      <c r="D1502" s="58"/>
      <c r="E1502" s="58"/>
      <c r="F1502" s="58"/>
      <c r="G1502" s="58"/>
    </row>
    <row r="1503" spans="1:7" ht="25.5" x14ac:dyDescent="0.55000000000000004">
      <c r="A1503" s="63" t="s">
        <v>903</v>
      </c>
      <c r="B1503" s="61">
        <v>2</v>
      </c>
      <c r="C1503" s="58"/>
      <c r="D1503" s="58"/>
      <c r="E1503" s="58"/>
      <c r="F1503" s="58"/>
      <c r="G1503" s="58"/>
    </row>
    <row r="1504" spans="1:7" ht="25.5" x14ac:dyDescent="0.55000000000000004">
      <c r="A1504" s="63" t="s">
        <v>418</v>
      </c>
      <c r="B1504" s="61">
        <v>7</v>
      </c>
      <c r="C1504" s="58"/>
      <c r="D1504" s="58"/>
      <c r="E1504" s="58"/>
      <c r="F1504" s="58"/>
      <c r="G1504" s="58"/>
    </row>
    <row r="1505" spans="1:7" ht="25.5" x14ac:dyDescent="0.55000000000000004">
      <c r="A1505" s="63" t="s">
        <v>153</v>
      </c>
      <c r="B1505" s="61">
        <v>8</v>
      </c>
      <c r="C1505" s="58"/>
      <c r="D1505" s="58"/>
      <c r="E1505" s="58"/>
      <c r="F1505" s="58"/>
      <c r="G1505" s="58"/>
    </row>
    <row r="1506" spans="1:7" ht="25.5" x14ac:dyDescent="0.55000000000000004">
      <c r="A1506" s="63" t="s">
        <v>1465</v>
      </c>
      <c r="B1506" s="61">
        <v>3</v>
      </c>
      <c r="C1506" s="58"/>
      <c r="D1506" s="58"/>
      <c r="E1506" s="58"/>
      <c r="F1506" s="58"/>
      <c r="G1506" s="58"/>
    </row>
    <row r="1507" spans="1:7" ht="25.5" x14ac:dyDescent="0.55000000000000004">
      <c r="A1507" s="63" t="s">
        <v>1881</v>
      </c>
      <c r="B1507" s="61">
        <v>4</v>
      </c>
      <c r="C1507" s="58"/>
      <c r="D1507" s="58"/>
      <c r="E1507" s="58"/>
      <c r="F1507" s="58"/>
      <c r="G1507" s="58"/>
    </row>
    <row r="1508" spans="1:7" ht="25.5" x14ac:dyDescent="0.55000000000000004">
      <c r="A1508" s="63" t="s">
        <v>1890</v>
      </c>
      <c r="B1508" s="61">
        <v>5</v>
      </c>
      <c r="C1508" s="58"/>
      <c r="D1508" s="58"/>
      <c r="E1508" s="58"/>
      <c r="F1508" s="58"/>
      <c r="G1508" s="58"/>
    </row>
    <row r="1509" spans="1:7" ht="25.5" x14ac:dyDescent="0.55000000000000004">
      <c r="A1509" s="63" t="s">
        <v>1305</v>
      </c>
      <c r="B1509" s="61">
        <v>5</v>
      </c>
      <c r="C1509" s="58"/>
      <c r="D1509" s="58"/>
      <c r="E1509" s="58"/>
      <c r="F1509" s="58"/>
      <c r="G1509" s="58"/>
    </row>
    <row r="1510" spans="1:7" ht="25.5" x14ac:dyDescent="0.55000000000000004">
      <c r="A1510" s="63" t="s">
        <v>865</v>
      </c>
      <c r="B1510" s="61">
        <v>8</v>
      </c>
      <c r="C1510" s="58"/>
      <c r="D1510" s="58"/>
      <c r="E1510" s="58"/>
      <c r="F1510" s="58"/>
      <c r="G1510" s="58"/>
    </row>
    <row r="1511" spans="1:7" ht="25.5" x14ac:dyDescent="0.55000000000000004">
      <c r="A1511" s="63" t="s">
        <v>1488</v>
      </c>
      <c r="B1511" s="61">
        <v>4</v>
      </c>
      <c r="C1511" s="58"/>
      <c r="D1511" s="58"/>
      <c r="E1511" s="58"/>
      <c r="F1511" s="58"/>
      <c r="G1511" s="58"/>
    </row>
    <row r="1512" spans="1:7" ht="25.5" x14ac:dyDescent="0.55000000000000004">
      <c r="A1512" s="63" t="s">
        <v>597</v>
      </c>
      <c r="B1512" s="61">
        <v>7</v>
      </c>
      <c r="C1512" s="58"/>
      <c r="D1512" s="58"/>
      <c r="E1512" s="58"/>
      <c r="F1512" s="58"/>
      <c r="G1512" s="58"/>
    </row>
    <row r="1513" spans="1:7" ht="25.5" x14ac:dyDescent="0.55000000000000004">
      <c r="A1513" s="63" t="s">
        <v>529</v>
      </c>
      <c r="B1513" s="61">
        <v>5</v>
      </c>
      <c r="C1513" s="58"/>
      <c r="D1513" s="58"/>
      <c r="E1513" s="58"/>
      <c r="F1513" s="58"/>
      <c r="G1513" s="58"/>
    </row>
    <row r="1514" spans="1:7" ht="25.5" x14ac:dyDescent="0.55000000000000004">
      <c r="A1514" s="63" t="s">
        <v>1175</v>
      </c>
      <c r="B1514" s="61">
        <v>7</v>
      </c>
      <c r="C1514" s="58"/>
      <c r="D1514" s="58"/>
      <c r="E1514" s="58"/>
      <c r="F1514" s="58"/>
      <c r="G1514" s="58"/>
    </row>
    <row r="1515" spans="1:7" ht="25.5" x14ac:dyDescent="0.55000000000000004">
      <c r="A1515" s="63" t="s">
        <v>1790</v>
      </c>
      <c r="B1515" s="61">
        <v>7</v>
      </c>
      <c r="C1515" s="58"/>
      <c r="D1515" s="58"/>
      <c r="E1515" s="58"/>
      <c r="F1515" s="58"/>
      <c r="G1515" s="58"/>
    </row>
    <row r="1516" spans="1:7" ht="25.5" x14ac:dyDescent="0.55000000000000004">
      <c r="A1516" s="63" t="s">
        <v>489</v>
      </c>
      <c r="B1516" s="61">
        <v>4</v>
      </c>
      <c r="C1516" s="58"/>
      <c r="D1516" s="58"/>
      <c r="E1516" s="58"/>
      <c r="F1516" s="58"/>
      <c r="G1516" s="58"/>
    </row>
    <row r="1517" spans="1:7" ht="25.5" x14ac:dyDescent="0.55000000000000004">
      <c r="A1517" s="63" t="s">
        <v>849</v>
      </c>
      <c r="B1517" s="61">
        <v>6</v>
      </c>
      <c r="C1517" s="58"/>
      <c r="D1517" s="58"/>
      <c r="E1517" s="58"/>
      <c r="F1517" s="58"/>
      <c r="G1517" s="58"/>
    </row>
    <row r="1518" spans="1:7" ht="25.5" x14ac:dyDescent="0.55000000000000004">
      <c r="A1518" s="63" t="s">
        <v>2492</v>
      </c>
      <c r="B1518" s="61">
        <v>2</v>
      </c>
      <c r="C1518" s="58"/>
      <c r="D1518" s="58"/>
      <c r="E1518" s="58"/>
      <c r="F1518" s="58"/>
      <c r="G1518" s="58"/>
    </row>
    <row r="1519" spans="1:7" ht="25.5" x14ac:dyDescent="0.55000000000000004">
      <c r="A1519" s="63" t="s">
        <v>1757</v>
      </c>
      <c r="B1519" s="61">
        <v>10</v>
      </c>
      <c r="C1519" s="58"/>
      <c r="D1519" s="58"/>
      <c r="E1519" s="58"/>
      <c r="F1519" s="58"/>
      <c r="G1519" s="58"/>
    </row>
    <row r="1520" spans="1:7" ht="25.5" x14ac:dyDescent="0.55000000000000004">
      <c r="A1520" s="63" t="s">
        <v>2410</v>
      </c>
      <c r="B1520" s="61">
        <v>7</v>
      </c>
      <c r="C1520" s="58"/>
      <c r="D1520" s="58"/>
      <c r="E1520" s="58"/>
      <c r="F1520" s="58"/>
      <c r="G1520" s="58"/>
    </row>
    <row r="1521" spans="1:7" ht="26" thickBot="1" x14ac:dyDescent="0.6">
      <c r="A1521" s="62" t="s">
        <v>466</v>
      </c>
      <c r="B1521" s="61">
        <v>4</v>
      </c>
      <c r="C1521" s="58"/>
      <c r="D1521" s="58"/>
      <c r="E1521" s="58"/>
      <c r="F1521" s="58"/>
      <c r="G1521" s="58"/>
    </row>
    <row r="1522" spans="1:7" ht="25.5" x14ac:dyDescent="0.55000000000000004">
      <c r="A1522" s="64" t="s">
        <v>64</v>
      </c>
      <c r="B1522" s="61">
        <v>48</v>
      </c>
      <c r="C1522" s="58"/>
      <c r="D1522" s="58"/>
      <c r="E1522" s="58"/>
      <c r="F1522" s="58"/>
      <c r="G1522" s="58"/>
    </row>
    <row r="1523" spans="1:7" ht="25.5" x14ac:dyDescent="0.55000000000000004">
      <c r="A1523" s="63" t="s">
        <v>658</v>
      </c>
      <c r="B1523" s="61">
        <v>13</v>
      </c>
      <c r="C1523" s="58"/>
      <c r="D1523" s="58"/>
      <c r="E1523" s="58"/>
      <c r="F1523" s="58"/>
      <c r="G1523" s="58"/>
    </row>
    <row r="1524" spans="1:7" ht="25.5" x14ac:dyDescent="0.55000000000000004">
      <c r="A1524" s="63" t="s">
        <v>299</v>
      </c>
      <c r="B1524" s="61">
        <v>10</v>
      </c>
      <c r="C1524" s="58"/>
      <c r="D1524" s="58"/>
      <c r="E1524" s="58"/>
      <c r="F1524" s="58"/>
      <c r="G1524" s="58"/>
    </row>
    <row r="1525" spans="1:7" ht="25.5" x14ac:dyDescent="0.55000000000000004">
      <c r="A1525" s="63" t="s">
        <v>807</v>
      </c>
      <c r="B1525" s="61">
        <v>18</v>
      </c>
      <c r="C1525" s="58"/>
      <c r="D1525" s="58"/>
      <c r="E1525" s="58"/>
      <c r="F1525" s="58"/>
      <c r="G1525" s="58"/>
    </row>
    <row r="1526" spans="1:7" ht="25.5" x14ac:dyDescent="0.55000000000000004">
      <c r="A1526" s="63" t="s">
        <v>1015</v>
      </c>
      <c r="B1526" s="61">
        <v>16</v>
      </c>
      <c r="C1526" s="58"/>
      <c r="D1526" s="58"/>
      <c r="E1526" s="58"/>
      <c r="F1526" s="58"/>
      <c r="G1526" s="58"/>
    </row>
    <row r="1527" spans="1:7" ht="25.5" x14ac:dyDescent="0.55000000000000004">
      <c r="A1527" s="63" t="s">
        <v>221</v>
      </c>
      <c r="B1527" s="61">
        <v>5</v>
      </c>
      <c r="C1527" s="58"/>
      <c r="D1527" s="58"/>
      <c r="E1527" s="58"/>
      <c r="F1527" s="58"/>
      <c r="G1527" s="58"/>
    </row>
    <row r="1528" spans="1:7" ht="25.5" x14ac:dyDescent="0.55000000000000004">
      <c r="A1528" s="63" t="s">
        <v>160</v>
      </c>
      <c r="B1528" s="61">
        <v>46</v>
      </c>
      <c r="C1528" s="58"/>
      <c r="D1528" s="58"/>
      <c r="E1528" s="58"/>
      <c r="F1528" s="58"/>
      <c r="G1528" s="58"/>
    </row>
    <row r="1529" spans="1:7" ht="25.5" x14ac:dyDescent="0.55000000000000004">
      <c r="A1529" s="63" t="s">
        <v>207</v>
      </c>
      <c r="B1529" s="61">
        <v>19</v>
      </c>
      <c r="C1529" s="58"/>
      <c r="D1529" s="58"/>
      <c r="E1529" s="58"/>
      <c r="F1529" s="58"/>
      <c r="G1529" s="58"/>
    </row>
    <row r="1530" spans="1:7" ht="25.5" x14ac:dyDescent="0.55000000000000004">
      <c r="A1530" s="63" t="s">
        <v>2304</v>
      </c>
      <c r="B1530" s="61">
        <v>1</v>
      </c>
      <c r="C1530" s="58"/>
      <c r="D1530" s="58"/>
      <c r="E1530" s="58"/>
      <c r="F1530" s="58"/>
      <c r="G1530" s="58"/>
    </row>
    <row r="1531" spans="1:7" ht="25.5" x14ac:dyDescent="0.55000000000000004">
      <c r="A1531" s="63" t="s">
        <v>1399</v>
      </c>
      <c r="B1531" s="61">
        <v>2</v>
      </c>
      <c r="C1531" s="58"/>
      <c r="D1531" s="58"/>
      <c r="E1531" s="58"/>
      <c r="F1531" s="58"/>
      <c r="G1531" s="58"/>
    </row>
    <row r="1532" spans="1:7" ht="25.5" x14ac:dyDescent="0.55000000000000004">
      <c r="A1532" s="63" t="s">
        <v>1217</v>
      </c>
      <c r="B1532" s="61">
        <v>4</v>
      </c>
      <c r="C1532" s="58"/>
      <c r="D1532" s="58"/>
      <c r="E1532" s="58"/>
      <c r="F1532" s="58"/>
      <c r="G1532" s="58"/>
    </row>
    <row r="1533" spans="1:7" ht="25.5" x14ac:dyDescent="0.55000000000000004">
      <c r="A1533" s="63" t="s">
        <v>2005</v>
      </c>
      <c r="B1533" s="61">
        <v>5</v>
      </c>
      <c r="C1533" s="58"/>
      <c r="D1533" s="58"/>
      <c r="E1533" s="58"/>
      <c r="F1533" s="58"/>
      <c r="G1533" s="58"/>
    </row>
    <row r="1534" spans="1:7" ht="25.5" x14ac:dyDescent="0.55000000000000004">
      <c r="A1534" s="63" t="s">
        <v>2219</v>
      </c>
      <c r="B1534" s="61">
        <v>11</v>
      </c>
      <c r="C1534" s="58"/>
      <c r="D1534" s="58"/>
      <c r="E1534" s="58"/>
      <c r="F1534" s="58"/>
      <c r="G1534" s="58"/>
    </row>
    <row r="1535" spans="1:7" ht="25.5" x14ac:dyDescent="0.55000000000000004">
      <c r="A1535" s="63" t="s">
        <v>408</v>
      </c>
      <c r="B1535" s="61">
        <v>5</v>
      </c>
      <c r="C1535" s="58"/>
      <c r="D1535" s="58"/>
      <c r="E1535" s="58"/>
      <c r="F1535" s="58"/>
      <c r="G1535" s="58"/>
    </row>
    <row r="1536" spans="1:7" ht="25.5" x14ac:dyDescent="0.55000000000000004">
      <c r="A1536" s="63" t="s">
        <v>1416</v>
      </c>
      <c r="B1536" s="61">
        <v>2</v>
      </c>
      <c r="C1536" s="58"/>
      <c r="D1536" s="58"/>
      <c r="E1536" s="58"/>
      <c r="F1536" s="58"/>
      <c r="G1536" s="58"/>
    </row>
    <row r="1537" spans="1:7" ht="25.5" x14ac:dyDescent="0.55000000000000004">
      <c r="A1537" s="63" t="s">
        <v>1421</v>
      </c>
      <c r="B1537" s="61">
        <v>4</v>
      </c>
      <c r="C1537" s="58"/>
      <c r="D1537" s="58"/>
      <c r="E1537" s="58"/>
      <c r="F1537" s="58"/>
      <c r="G1537" s="58"/>
    </row>
    <row r="1538" spans="1:7" ht="25.5" x14ac:dyDescent="0.55000000000000004">
      <c r="A1538" s="63" t="s">
        <v>2630</v>
      </c>
      <c r="B1538" s="61">
        <v>2</v>
      </c>
      <c r="C1538" s="58"/>
      <c r="D1538" s="58"/>
      <c r="E1538" s="58"/>
      <c r="F1538" s="58"/>
      <c r="G1538" s="58"/>
    </row>
    <row r="1539" spans="1:7" ht="25.5" x14ac:dyDescent="0.55000000000000004">
      <c r="A1539" s="63" t="s">
        <v>282</v>
      </c>
      <c r="B1539" s="61">
        <v>8</v>
      </c>
      <c r="C1539" s="58"/>
      <c r="D1539" s="58"/>
      <c r="E1539" s="58"/>
      <c r="F1539" s="58"/>
      <c r="G1539" s="58"/>
    </row>
    <row r="1540" spans="1:7" ht="25.5" x14ac:dyDescent="0.55000000000000004">
      <c r="A1540" s="63" t="s">
        <v>118</v>
      </c>
      <c r="B1540" s="61">
        <v>17</v>
      </c>
      <c r="C1540" s="58"/>
      <c r="D1540" s="58"/>
      <c r="E1540" s="58"/>
      <c r="F1540" s="58"/>
      <c r="G1540" s="58"/>
    </row>
    <row r="1541" spans="1:7" ht="25.5" x14ac:dyDescent="0.55000000000000004">
      <c r="A1541" s="63" t="s">
        <v>834</v>
      </c>
      <c r="B1541" s="61">
        <v>8</v>
      </c>
      <c r="C1541" s="58"/>
      <c r="D1541" s="58"/>
      <c r="E1541" s="58"/>
      <c r="F1541" s="58"/>
      <c r="G1541" s="58"/>
    </row>
    <row r="1542" spans="1:7" ht="25.5" x14ac:dyDescent="0.55000000000000004">
      <c r="A1542" s="63" t="s">
        <v>2483</v>
      </c>
      <c r="B1542" s="61">
        <v>3</v>
      </c>
      <c r="C1542" s="58"/>
      <c r="D1542" s="58"/>
      <c r="E1542" s="58"/>
      <c r="F1542" s="58"/>
      <c r="G1542" s="58"/>
    </row>
    <row r="1543" spans="1:7" ht="25.5" x14ac:dyDescent="0.55000000000000004">
      <c r="A1543" s="63" t="s">
        <v>641</v>
      </c>
      <c r="B1543" s="61">
        <v>4</v>
      </c>
      <c r="C1543" s="58"/>
      <c r="D1543" s="58"/>
      <c r="E1543" s="58"/>
      <c r="F1543" s="58"/>
      <c r="G1543" s="58"/>
    </row>
    <row r="1544" spans="1:7" ht="25.5" x14ac:dyDescent="0.55000000000000004">
      <c r="A1544" s="63" t="s">
        <v>718</v>
      </c>
      <c r="B1544" s="61">
        <v>4</v>
      </c>
      <c r="C1544" s="58"/>
      <c r="D1544" s="58"/>
      <c r="E1544" s="58"/>
      <c r="F1544" s="58"/>
      <c r="G1544" s="58"/>
    </row>
    <row r="1545" spans="1:7" ht="25.5" x14ac:dyDescent="0.55000000000000004">
      <c r="A1545" s="63" t="s">
        <v>2648</v>
      </c>
      <c r="B1545" s="61">
        <v>9</v>
      </c>
      <c r="C1545" s="58"/>
      <c r="D1545" s="58"/>
      <c r="E1545" s="58"/>
      <c r="F1545" s="58"/>
      <c r="G1545" s="58"/>
    </row>
    <row r="1546" spans="1:7" ht="25.5" x14ac:dyDescent="0.55000000000000004">
      <c r="A1546" s="63" t="s">
        <v>2705</v>
      </c>
      <c r="B1546" s="61">
        <v>1</v>
      </c>
      <c r="C1546" s="58"/>
      <c r="D1546" s="58"/>
      <c r="E1546" s="58"/>
      <c r="F1546" s="58"/>
      <c r="G1546" s="58"/>
    </row>
    <row r="1547" spans="1:7" ht="25.5" x14ac:dyDescent="0.55000000000000004">
      <c r="A1547" s="63" t="s">
        <v>1594</v>
      </c>
      <c r="B1547" s="61">
        <v>5</v>
      </c>
      <c r="C1547" s="58"/>
      <c r="D1547" s="58"/>
      <c r="E1547" s="58"/>
      <c r="F1547" s="58"/>
      <c r="G1547" s="58"/>
    </row>
    <row r="1548" spans="1:7" ht="25.5" x14ac:dyDescent="0.55000000000000004">
      <c r="A1548" s="63" t="s">
        <v>1106</v>
      </c>
      <c r="B1548" s="61">
        <v>4</v>
      </c>
      <c r="C1548" s="58"/>
      <c r="D1548" s="58"/>
      <c r="E1548" s="58"/>
      <c r="F1548" s="58"/>
      <c r="G1548" s="58"/>
    </row>
    <row r="1549" spans="1:7" ht="25.5" x14ac:dyDescent="0.55000000000000004">
      <c r="A1549" s="63" t="s">
        <v>2505</v>
      </c>
      <c r="B1549" s="61">
        <v>5</v>
      </c>
      <c r="C1549" s="58"/>
      <c r="D1549" s="58"/>
      <c r="E1549" s="58"/>
      <c r="F1549" s="58"/>
      <c r="G1549" s="58"/>
    </row>
    <row r="1550" spans="1:7" ht="25.5" x14ac:dyDescent="0.55000000000000004">
      <c r="A1550" s="63" t="s">
        <v>162</v>
      </c>
      <c r="B1550" s="61">
        <v>8</v>
      </c>
      <c r="C1550" s="58"/>
      <c r="D1550" s="58"/>
      <c r="E1550" s="58"/>
      <c r="F1550" s="58"/>
      <c r="G1550" s="58"/>
    </row>
    <row r="1551" spans="1:7" ht="25.5" x14ac:dyDescent="0.55000000000000004">
      <c r="A1551" s="63" t="s">
        <v>345</v>
      </c>
      <c r="B1551" s="61">
        <v>3</v>
      </c>
      <c r="C1551" s="58"/>
      <c r="D1551" s="58"/>
      <c r="E1551" s="58"/>
      <c r="F1551" s="58"/>
      <c r="G1551" s="58"/>
    </row>
    <row r="1552" spans="1:7" ht="25.5" x14ac:dyDescent="0.55000000000000004">
      <c r="A1552" s="63" t="s">
        <v>2437</v>
      </c>
      <c r="B1552" s="61">
        <v>3</v>
      </c>
      <c r="C1552" s="58"/>
      <c r="D1552" s="58"/>
      <c r="E1552" s="58"/>
      <c r="F1552" s="58"/>
      <c r="G1552" s="58"/>
    </row>
    <row r="1553" spans="1:7" ht="25.5" x14ac:dyDescent="0.55000000000000004">
      <c r="A1553" s="63" t="s">
        <v>2533</v>
      </c>
      <c r="B1553" s="61">
        <v>6</v>
      </c>
      <c r="C1553" s="58"/>
      <c r="D1553" s="58"/>
      <c r="E1553" s="58"/>
      <c r="F1553" s="58"/>
      <c r="G1553" s="58"/>
    </row>
    <row r="1554" spans="1:7" ht="25.5" x14ac:dyDescent="0.55000000000000004">
      <c r="A1554" s="63" t="s">
        <v>1213</v>
      </c>
      <c r="B1554" s="61">
        <v>6</v>
      </c>
      <c r="C1554" s="58"/>
      <c r="D1554" s="58"/>
      <c r="E1554" s="58"/>
      <c r="F1554" s="58"/>
      <c r="G1554" s="58"/>
    </row>
    <row r="1555" spans="1:7" ht="25.5" x14ac:dyDescent="0.55000000000000004">
      <c r="A1555" s="63" t="s">
        <v>2040</v>
      </c>
      <c r="B1555" s="61">
        <v>7</v>
      </c>
      <c r="C1555" s="58"/>
      <c r="D1555" s="58"/>
      <c r="E1555" s="58"/>
      <c r="F1555" s="58"/>
      <c r="G1555" s="58"/>
    </row>
    <row r="1556" spans="1:7" ht="25.5" x14ac:dyDescent="0.55000000000000004">
      <c r="A1556" s="63" t="s">
        <v>2196</v>
      </c>
      <c r="B1556" s="61">
        <v>7</v>
      </c>
      <c r="C1556" s="58"/>
      <c r="D1556" s="58"/>
      <c r="E1556" s="58"/>
      <c r="F1556" s="58"/>
      <c r="G1556" s="58"/>
    </row>
    <row r="1557" spans="1:7" ht="25.5" x14ac:dyDescent="0.55000000000000004">
      <c r="A1557" s="63" t="s">
        <v>1554</v>
      </c>
      <c r="B1557" s="61">
        <v>6</v>
      </c>
      <c r="C1557" s="58"/>
      <c r="D1557" s="58"/>
      <c r="E1557" s="58"/>
      <c r="F1557" s="58"/>
      <c r="G1557" s="58"/>
    </row>
    <row r="1558" spans="1:7" ht="25.5" x14ac:dyDescent="0.55000000000000004">
      <c r="A1558" s="63" t="s">
        <v>479</v>
      </c>
      <c r="B1558" s="61">
        <v>7</v>
      </c>
      <c r="C1558" s="58"/>
      <c r="D1558" s="58"/>
      <c r="E1558" s="58"/>
      <c r="F1558" s="58"/>
      <c r="G1558" s="58"/>
    </row>
    <row r="1559" spans="1:7" ht="25.5" x14ac:dyDescent="0.55000000000000004">
      <c r="A1559" s="63" t="s">
        <v>1205</v>
      </c>
      <c r="B1559" s="61">
        <v>5</v>
      </c>
      <c r="C1559" s="58"/>
      <c r="D1559" s="58"/>
      <c r="E1559" s="58"/>
      <c r="F1559" s="58"/>
      <c r="G1559" s="58"/>
    </row>
    <row r="1560" spans="1:7" ht="25.5" x14ac:dyDescent="0.55000000000000004">
      <c r="A1560" s="63" t="s">
        <v>2574</v>
      </c>
      <c r="B1560" s="61">
        <v>4</v>
      </c>
      <c r="C1560" s="58"/>
      <c r="D1560" s="58"/>
      <c r="E1560" s="58"/>
      <c r="F1560" s="58"/>
      <c r="G1560" s="58"/>
    </row>
    <row r="1561" spans="1:7" ht="25.5" x14ac:dyDescent="0.55000000000000004">
      <c r="A1561" s="63" t="s">
        <v>1512</v>
      </c>
      <c r="B1561" s="61">
        <v>4</v>
      </c>
      <c r="C1561" s="58"/>
      <c r="D1561" s="58"/>
      <c r="E1561" s="58"/>
      <c r="F1561" s="58"/>
      <c r="G1561" s="58"/>
    </row>
    <row r="1562" spans="1:7" ht="25.5" x14ac:dyDescent="0.55000000000000004">
      <c r="A1562" s="63" t="s">
        <v>1506</v>
      </c>
      <c r="B1562" s="61">
        <v>6</v>
      </c>
      <c r="C1562" s="58"/>
      <c r="D1562" s="58"/>
      <c r="E1562" s="58"/>
      <c r="F1562" s="58"/>
      <c r="G1562" s="58"/>
    </row>
    <row r="1563" spans="1:7" ht="25.5" x14ac:dyDescent="0.55000000000000004">
      <c r="A1563" s="63" t="s">
        <v>2366</v>
      </c>
      <c r="B1563" s="61">
        <v>4</v>
      </c>
      <c r="C1563" s="58"/>
      <c r="D1563" s="58"/>
      <c r="E1563" s="58"/>
      <c r="F1563" s="58"/>
      <c r="G1563" s="58"/>
    </row>
    <row r="1564" spans="1:7" ht="25.5" x14ac:dyDescent="0.55000000000000004">
      <c r="A1564" s="63" t="s">
        <v>463</v>
      </c>
      <c r="B1564" s="61">
        <v>7</v>
      </c>
      <c r="C1564" s="58"/>
      <c r="D1564" s="58"/>
      <c r="E1564" s="58"/>
      <c r="F1564" s="58"/>
      <c r="G1564" s="58"/>
    </row>
    <row r="1565" spans="1:7" ht="25.5" x14ac:dyDescent="0.55000000000000004">
      <c r="A1565" s="63" t="s">
        <v>2422</v>
      </c>
      <c r="B1565" s="61">
        <v>5</v>
      </c>
      <c r="C1565" s="58"/>
      <c r="D1565" s="58"/>
      <c r="E1565" s="58"/>
      <c r="F1565" s="58"/>
      <c r="G1565" s="58"/>
    </row>
    <row r="1566" spans="1:7" ht="25.5" x14ac:dyDescent="0.55000000000000004">
      <c r="A1566" s="63" t="s">
        <v>2092</v>
      </c>
      <c r="B1566" s="61">
        <v>10</v>
      </c>
      <c r="C1566" s="58"/>
      <c r="D1566" s="58"/>
      <c r="E1566" s="58"/>
      <c r="F1566" s="58"/>
      <c r="G1566" s="58"/>
    </row>
    <row r="1567" spans="1:7" ht="25.5" x14ac:dyDescent="0.55000000000000004">
      <c r="A1567" s="63" t="s">
        <v>1956</v>
      </c>
      <c r="B1567" s="61">
        <v>5</v>
      </c>
      <c r="C1567" s="58"/>
      <c r="D1567" s="58"/>
      <c r="E1567" s="58"/>
      <c r="F1567" s="58"/>
      <c r="G1567" s="58"/>
    </row>
    <row r="1568" spans="1:7" ht="25.5" x14ac:dyDescent="0.55000000000000004">
      <c r="A1568" s="63" t="s">
        <v>2097</v>
      </c>
      <c r="B1568" s="61">
        <v>2</v>
      </c>
      <c r="C1568" s="58"/>
      <c r="D1568" s="58"/>
      <c r="E1568" s="58"/>
      <c r="F1568" s="58"/>
      <c r="G1568" s="58"/>
    </row>
    <row r="1569" spans="1:7" ht="25.5" x14ac:dyDescent="0.55000000000000004">
      <c r="A1569" s="63" t="s">
        <v>570</v>
      </c>
      <c r="B1569" s="61">
        <v>6</v>
      </c>
      <c r="C1569" s="58"/>
      <c r="D1569" s="58"/>
      <c r="E1569" s="58"/>
      <c r="F1569" s="58"/>
      <c r="G1569" s="58"/>
    </row>
    <row r="1570" spans="1:7" ht="25.5" x14ac:dyDescent="0.55000000000000004">
      <c r="A1570" s="63" t="s">
        <v>2178</v>
      </c>
      <c r="B1570" s="61">
        <v>3</v>
      </c>
      <c r="C1570" s="58"/>
      <c r="D1570" s="58"/>
      <c r="E1570" s="58"/>
      <c r="F1570" s="58"/>
      <c r="G1570" s="58"/>
    </row>
    <row r="1571" spans="1:7" ht="26" thickBot="1" x14ac:dyDescent="0.6">
      <c r="A1571" s="62" t="s">
        <v>2110</v>
      </c>
      <c r="B1571" s="61">
        <v>5</v>
      </c>
      <c r="C1571" s="58"/>
      <c r="D1571" s="58"/>
      <c r="E1571" s="58"/>
      <c r="F1571" s="58"/>
      <c r="G1571" s="58"/>
    </row>
    <row r="1572" spans="1:7" ht="25.5" x14ac:dyDescent="0.55000000000000004">
      <c r="A1572" s="64" t="s">
        <v>73</v>
      </c>
      <c r="B1572" s="61">
        <v>11</v>
      </c>
      <c r="C1572" s="58"/>
      <c r="D1572" s="58"/>
      <c r="E1572" s="58"/>
      <c r="F1572" s="58"/>
      <c r="G1572" s="58"/>
    </row>
    <row r="1573" spans="1:7" ht="25.5" x14ac:dyDescent="0.55000000000000004">
      <c r="A1573" s="63" t="s">
        <v>356</v>
      </c>
      <c r="B1573" s="61">
        <v>9</v>
      </c>
      <c r="C1573" s="58"/>
      <c r="D1573" s="58"/>
      <c r="E1573" s="58"/>
      <c r="F1573" s="58"/>
      <c r="G1573" s="58"/>
    </row>
    <row r="1574" spans="1:7" ht="25.5" x14ac:dyDescent="0.55000000000000004">
      <c r="A1574" s="63" t="s">
        <v>1572</v>
      </c>
      <c r="B1574" s="61">
        <v>12</v>
      </c>
      <c r="C1574" s="58"/>
      <c r="D1574" s="58"/>
      <c r="E1574" s="58"/>
      <c r="F1574" s="58"/>
      <c r="G1574" s="58"/>
    </row>
    <row r="1575" spans="1:7" ht="25.5" x14ac:dyDescent="0.55000000000000004">
      <c r="A1575" s="63" t="s">
        <v>1870</v>
      </c>
      <c r="B1575" s="61">
        <v>9</v>
      </c>
      <c r="C1575" s="58"/>
      <c r="D1575" s="58"/>
      <c r="E1575" s="58"/>
      <c r="F1575" s="58"/>
      <c r="G1575" s="58"/>
    </row>
    <row r="1576" spans="1:7" ht="25.5" x14ac:dyDescent="0.55000000000000004">
      <c r="A1576" s="63" t="s">
        <v>1439</v>
      </c>
      <c r="B1576" s="61">
        <v>6</v>
      </c>
      <c r="C1576" s="58"/>
      <c r="D1576" s="58"/>
      <c r="E1576" s="58"/>
      <c r="F1576" s="58"/>
      <c r="G1576" s="58"/>
    </row>
    <row r="1577" spans="1:7" ht="25.5" x14ac:dyDescent="0.55000000000000004">
      <c r="A1577" s="63" t="s">
        <v>1965</v>
      </c>
      <c r="B1577" s="61">
        <v>5</v>
      </c>
      <c r="C1577" s="58"/>
      <c r="D1577" s="58"/>
      <c r="E1577" s="58"/>
      <c r="F1577" s="58"/>
      <c r="G1577" s="58"/>
    </row>
    <row r="1578" spans="1:7" ht="25.5" x14ac:dyDescent="0.55000000000000004">
      <c r="A1578" s="63" t="s">
        <v>1525</v>
      </c>
      <c r="B1578" s="61">
        <v>4</v>
      </c>
      <c r="C1578" s="58"/>
      <c r="D1578" s="58"/>
      <c r="E1578" s="58"/>
      <c r="F1578" s="58"/>
      <c r="G1578" s="58"/>
    </row>
    <row r="1579" spans="1:7" ht="25.5" x14ac:dyDescent="0.55000000000000004">
      <c r="A1579" s="63" t="s">
        <v>1110</v>
      </c>
      <c r="B1579" s="61">
        <v>8</v>
      </c>
      <c r="C1579" s="58"/>
      <c r="D1579" s="58"/>
      <c r="E1579" s="58"/>
      <c r="F1579" s="58"/>
      <c r="G1579" s="58"/>
    </row>
    <row r="1580" spans="1:7" ht="25.5" x14ac:dyDescent="0.55000000000000004">
      <c r="A1580" s="63" t="s">
        <v>795</v>
      </c>
      <c r="B1580" s="61">
        <v>6</v>
      </c>
      <c r="C1580" s="58"/>
      <c r="D1580" s="58"/>
      <c r="E1580" s="58"/>
      <c r="F1580" s="58"/>
      <c r="G1580" s="58"/>
    </row>
    <row r="1581" spans="1:7" ht="25.5" x14ac:dyDescent="0.55000000000000004">
      <c r="A1581" s="63" t="s">
        <v>2031</v>
      </c>
      <c r="B1581" s="61">
        <v>7</v>
      </c>
      <c r="C1581" s="58"/>
      <c r="D1581" s="58"/>
      <c r="E1581" s="58"/>
      <c r="F1581" s="58"/>
      <c r="G1581" s="58"/>
    </row>
    <row r="1582" spans="1:7" ht="25.5" x14ac:dyDescent="0.55000000000000004">
      <c r="A1582" s="63" t="s">
        <v>2087</v>
      </c>
      <c r="B1582" s="61">
        <v>3</v>
      </c>
      <c r="C1582" s="58"/>
      <c r="D1582" s="58"/>
      <c r="E1582" s="58"/>
      <c r="F1582" s="58"/>
      <c r="G1582" s="58"/>
    </row>
    <row r="1583" spans="1:7" ht="25.5" x14ac:dyDescent="0.55000000000000004">
      <c r="A1583" s="63" t="s">
        <v>2223</v>
      </c>
      <c r="B1583" s="61">
        <v>4</v>
      </c>
      <c r="C1583" s="58"/>
      <c r="D1583" s="58"/>
      <c r="E1583" s="58"/>
      <c r="F1583" s="58"/>
      <c r="G1583" s="58"/>
    </row>
    <row r="1584" spans="1:7" ht="25.5" x14ac:dyDescent="0.55000000000000004">
      <c r="A1584" s="63" t="s">
        <v>1020</v>
      </c>
      <c r="B1584" s="61">
        <v>8</v>
      </c>
      <c r="C1584" s="58"/>
      <c r="D1584" s="58"/>
      <c r="E1584" s="58"/>
      <c r="F1584" s="58"/>
      <c r="G1584" s="58"/>
    </row>
    <row r="1585" spans="1:7" ht="25.5" x14ac:dyDescent="0.55000000000000004">
      <c r="A1585" s="63" t="s">
        <v>956</v>
      </c>
      <c r="B1585" s="61">
        <v>4</v>
      </c>
      <c r="C1585" s="58"/>
      <c r="D1585" s="58"/>
      <c r="E1585" s="58"/>
      <c r="F1585" s="58"/>
      <c r="G1585" s="58"/>
    </row>
    <row r="1586" spans="1:7" ht="25.5" x14ac:dyDescent="0.55000000000000004">
      <c r="A1586" s="63" t="s">
        <v>2629</v>
      </c>
      <c r="B1586" s="61">
        <v>2</v>
      </c>
      <c r="C1586" s="58"/>
      <c r="D1586" s="58"/>
      <c r="E1586" s="58"/>
      <c r="F1586" s="58"/>
      <c r="G1586" s="58"/>
    </row>
    <row r="1587" spans="1:7" ht="25.5" x14ac:dyDescent="0.55000000000000004">
      <c r="A1587" s="63" t="s">
        <v>825</v>
      </c>
      <c r="B1587" s="61">
        <v>3</v>
      </c>
      <c r="C1587" s="58"/>
      <c r="D1587" s="58"/>
      <c r="E1587" s="58"/>
      <c r="F1587" s="58"/>
      <c r="G1587" s="58"/>
    </row>
    <row r="1588" spans="1:7" ht="25.5" x14ac:dyDescent="0.55000000000000004">
      <c r="A1588" s="63" t="s">
        <v>2076</v>
      </c>
      <c r="B1588" s="61">
        <v>7</v>
      </c>
      <c r="C1588" s="58"/>
      <c r="D1588" s="58"/>
      <c r="E1588" s="58"/>
      <c r="F1588" s="58"/>
      <c r="G1588" s="58"/>
    </row>
    <row r="1589" spans="1:7" ht="25.5" x14ac:dyDescent="0.55000000000000004">
      <c r="A1589" s="63" t="s">
        <v>497</v>
      </c>
      <c r="B1589" s="61">
        <v>3</v>
      </c>
      <c r="C1589" s="58"/>
      <c r="D1589" s="58"/>
      <c r="E1589" s="58"/>
      <c r="F1589" s="58"/>
      <c r="G1589" s="58"/>
    </row>
    <row r="1590" spans="1:7" ht="25.5" x14ac:dyDescent="0.55000000000000004">
      <c r="A1590" s="63" t="s">
        <v>2485</v>
      </c>
      <c r="B1590" s="61">
        <v>3</v>
      </c>
      <c r="C1590" s="58"/>
      <c r="D1590" s="58"/>
      <c r="E1590" s="58"/>
      <c r="F1590" s="58"/>
      <c r="G1590" s="58"/>
    </row>
    <row r="1591" spans="1:7" ht="25.5" x14ac:dyDescent="0.55000000000000004">
      <c r="A1591" s="63" t="s">
        <v>224</v>
      </c>
      <c r="B1591" s="61">
        <v>3</v>
      </c>
      <c r="C1591" s="58"/>
      <c r="D1591" s="58"/>
      <c r="E1591" s="58"/>
      <c r="F1591" s="58"/>
      <c r="G1591" s="58"/>
    </row>
    <row r="1592" spans="1:7" ht="25.5" x14ac:dyDescent="0.55000000000000004">
      <c r="A1592" s="63" t="s">
        <v>97</v>
      </c>
      <c r="B1592" s="61">
        <v>4</v>
      </c>
      <c r="C1592" s="58"/>
      <c r="D1592" s="58"/>
      <c r="E1592" s="58"/>
      <c r="F1592" s="58"/>
      <c r="G1592" s="58"/>
    </row>
    <row r="1593" spans="1:7" ht="25.5" x14ac:dyDescent="0.55000000000000004">
      <c r="A1593" s="63" t="s">
        <v>1411</v>
      </c>
      <c r="B1593" s="61">
        <v>3</v>
      </c>
      <c r="C1593" s="58"/>
      <c r="D1593" s="58"/>
      <c r="E1593" s="58"/>
      <c r="F1593" s="58"/>
      <c r="G1593" s="58"/>
    </row>
    <row r="1594" spans="1:7" ht="25.5" x14ac:dyDescent="0.55000000000000004">
      <c r="A1594" s="63" t="s">
        <v>2517</v>
      </c>
      <c r="B1594" s="61">
        <v>2</v>
      </c>
      <c r="C1594" s="58"/>
      <c r="D1594" s="58"/>
      <c r="E1594" s="58"/>
      <c r="F1594" s="58"/>
      <c r="G1594" s="58"/>
    </row>
    <row r="1595" spans="1:7" ht="25.5" x14ac:dyDescent="0.55000000000000004">
      <c r="A1595" s="63" t="s">
        <v>2523</v>
      </c>
      <c r="B1595" s="61">
        <v>3</v>
      </c>
      <c r="C1595" s="58"/>
      <c r="D1595" s="58"/>
      <c r="E1595" s="58"/>
      <c r="F1595" s="58"/>
      <c r="G1595" s="58"/>
    </row>
    <row r="1596" spans="1:7" ht="25.5" x14ac:dyDescent="0.55000000000000004">
      <c r="A1596" s="63" t="s">
        <v>2167</v>
      </c>
      <c r="B1596" s="61">
        <v>4</v>
      </c>
      <c r="C1596" s="58"/>
      <c r="D1596" s="58"/>
      <c r="E1596" s="58"/>
      <c r="F1596" s="58"/>
      <c r="G1596" s="58"/>
    </row>
    <row r="1597" spans="1:7" ht="25.5" x14ac:dyDescent="0.55000000000000004">
      <c r="A1597" s="63" t="s">
        <v>1673</v>
      </c>
      <c r="B1597" s="61">
        <v>6</v>
      </c>
      <c r="C1597" s="58"/>
      <c r="D1597" s="58"/>
      <c r="E1597" s="58"/>
      <c r="F1597" s="58"/>
      <c r="G1597" s="58"/>
    </row>
    <row r="1598" spans="1:7" ht="25.5" x14ac:dyDescent="0.55000000000000004">
      <c r="A1598" s="63" t="s">
        <v>1580</v>
      </c>
      <c r="B1598" s="61">
        <v>8</v>
      </c>
      <c r="C1598" s="58"/>
      <c r="D1598" s="58"/>
      <c r="E1598" s="58"/>
      <c r="F1598" s="58"/>
      <c r="G1598" s="58"/>
    </row>
    <row r="1599" spans="1:7" ht="25.5" x14ac:dyDescent="0.55000000000000004">
      <c r="A1599" s="63" t="s">
        <v>2553</v>
      </c>
      <c r="B1599" s="61">
        <v>3</v>
      </c>
      <c r="C1599" s="58"/>
      <c r="D1599" s="58"/>
      <c r="E1599" s="58"/>
      <c r="F1599" s="58"/>
      <c r="G1599" s="58"/>
    </row>
    <row r="1600" spans="1:7" ht="25.5" x14ac:dyDescent="0.55000000000000004">
      <c r="A1600" s="63" t="s">
        <v>1560</v>
      </c>
      <c r="B1600" s="61">
        <v>7</v>
      </c>
      <c r="C1600" s="58"/>
      <c r="D1600" s="58"/>
      <c r="E1600" s="58"/>
      <c r="F1600" s="58"/>
      <c r="G1600" s="58"/>
    </row>
    <row r="1601" spans="1:7" ht="25.5" x14ac:dyDescent="0.55000000000000004">
      <c r="A1601" s="63" t="s">
        <v>2034</v>
      </c>
      <c r="B1601" s="61">
        <v>5</v>
      </c>
      <c r="C1601" s="58"/>
      <c r="D1601" s="58"/>
      <c r="E1601" s="58"/>
      <c r="F1601" s="58"/>
      <c r="G1601" s="58"/>
    </row>
    <row r="1602" spans="1:7" ht="25.5" x14ac:dyDescent="0.55000000000000004">
      <c r="A1602" s="63" t="s">
        <v>1309</v>
      </c>
      <c r="B1602" s="61">
        <v>4</v>
      </c>
      <c r="C1602" s="58"/>
      <c r="D1602" s="58"/>
      <c r="E1602" s="58"/>
      <c r="F1602" s="58"/>
      <c r="G1602" s="58"/>
    </row>
    <row r="1603" spans="1:7" ht="25.5" x14ac:dyDescent="0.55000000000000004">
      <c r="A1603" s="63" t="s">
        <v>2289</v>
      </c>
      <c r="B1603" s="61">
        <v>6</v>
      </c>
      <c r="C1603" s="58"/>
      <c r="D1603" s="58"/>
      <c r="E1603" s="58"/>
      <c r="F1603" s="58"/>
      <c r="G1603" s="58"/>
    </row>
    <row r="1604" spans="1:7" ht="25.5" x14ac:dyDescent="0.55000000000000004">
      <c r="A1604" s="63" t="s">
        <v>2067</v>
      </c>
      <c r="B1604" s="61">
        <v>3</v>
      </c>
      <c r="C1604" s="58"/>
      <c r="D1604" s="58"/>
      <c r="E1604" s="58"/>
      <c r="F1604" s="58"/>
      <c r="G1604" s="58"/>
    </row>
    <row r="1605" spans="1:7" ht="25.5" x14ac:dyDescent="0.55000000000000004">
      <c r="A1605" s="63" t="s">
        <v>1125</v>
      </c>
      <c r="B1605" s="61">
        <v>6</v>
      </c>
      <c r="C1605" s="58"/>
      <c r="D1605" s="58"/>
      <c r="E1605" s="58"/>
      <c r="F1605" s="58"/>
      <c r="G1605" s="58"/>
    </row>
    <row r="1606" spans="1:7" ht="25.5" x14ac:dyDescent="0.55000000000000004">
      <c r="A1606" s="63" t="s">
        <v>2155</v>
      </c>
      <c r="B1606" s="61">
        <v>7</v>
      </c>
      <c r="C1606" s="58"/>
      <c r="D1606" s="58"/>
      <c r="E1606" s="58"/>
      <c r="F1606" s="58"/>
      <c r="G1606" s="58"/>
    </row>
    <row r="1607" spans="1:7" ht="25.5" x14ac:dyDescent="0.55000000000000004">
      <c r="A1607" s="63" t="s">
        <v>941</v>
      </c>
      <c r="B1607" s="61">
        <v>9</v>
      </c>
      <c r="C1607" s="58"/>
      <c r="D1607" s="58"/>
      <c r="E1607" s="58"/>
      <c r="F1607" s="58"/>
      <c r="G1607" s="58"/>
    </row>
    <row r="1608" spans="1:7" ht="25.5" x14ac:dyDescent="0.55000000000000004">
      <c r="A1608" s="63" t="s">
        <v>1135</v>
      </c>
      <c r="B1608" s="61">
        <v>3</v>
      </c>
      <c r="C1608" s="58"/>
      <c r="D1608" s="58"/>
      <c r="E1608" s="58"/>
      <c r="F1608" s="58"/>
      <c r="G1608" s="58"/>
    </row>
    <row r="1609" spans="1:7" ht="25.5" x14ac:dyDescent="0.55000000000000004">
      <c r="A1609" s="63" t="s">
        <v>2370</v>
      </c>
      <c r="B1609" s="61">
        <v>3</v>
      </c>
      <c r="C1609" s="58"/>
      <c r="D1609" s="58"/>
      <c r="E1609" s="58"/>
      <c r="F1609" s="58"/>
      <c r="G1609" s="58"/>
    </row>
    <row r="1610" spans="1:7" ht="25.5" x14ac:dyDescent="0.55000000000000004">
      <c r="A1610" s="63" t="s">
        <v>98</v>
      </c>
      <c r="B1610" s="61">
        <v>7</v>
      </c>
      <c r="C1610" s="58"/>
      <c r="D1610" s="58"/>
      <c r="E1610" s="58"/>
      <c r="F1610" s="58"/>
      <c r="G1610" s="58"/>
    </row>
    <row r="1611" spans="1:7" ht="25.5" x14ac:dyDescent="0.55000000000000004">
      <c r="A1611" s="63" t="s">
        <v>1319</v>
      </c>
      <c r="B1611" s="61">
        <v>5</v>
      </c>
      <c r="C1611" s="58"/>
      <c r="D1611" s="58"/>
      <c r="E1611" s="58"/>
      <c r="F1611" s="58"/>
      <c r="G1611" s="58"/>
    </row>
    <row r="1612" spans="1:7" ht="25.5" x14ac:dyDescent="0.55000000000000004">
      <c r="A1612" s="63" t="s">
        <v>2038</v>
      </c>
      <c r="B1612" s="61">
        <v>5</v>
      </c>
      <c r="C1612" s="58"/>
      <c r="D1612" s="58"/>
      <c r="E1612" s="58"/>
      <c r="F1612" s="58"/>
      <c r="G1612" s="58"/>
    </row>
    <row r="1613" spans="1:7" ht="25.5" x14ac:dyDescent="0.55000000000000004">
      <c r="A1613" s="63" t="s">
        <v>2348</v>
      </c>
      <c r="B1613" s="61">
        <v>1</v>
      </c>
      <c r="C1613" s="58"/>
      <c r="D1613" s="58"/>
      <c r="E1613" s="58"/>
      <c r="F1613" s="58"/>
      <c r="G1613" s="58"/>
    </row>
    <row r="1614" spans="1:7" ht="25.5" x14ac:dyDescent="0.55000000000000004">
      <c r="A1614" s="63" t="s">
        <v>2495</v>
      </c>
      <c r="B1614" s="61">
        <v>2</v>
      </c>
      <c r="C1614" s="58"/>
      <c r="D1614" s="58"/>
      <c r="E1614" s="58"/>
      <c r="F1614" s="58"/>
      <c r="G1614" s="58"/>
    </row>
    <row r="1615" spans="1:7" ht="25.5" x14ac:dyDescent="0.55000000000000004">
      <c r="A1615" s="63" t="s">
        <v>124</v>
      </c>
      <c r="B1615" s="61">
        <v>6</v>
      </c>
      <c r="C1615" s="58"/>
      <c r="D1615" s="58"/>
      <c r="E1615" s="58"/>
      <c r="F1615" s="58"/>
      <c r="G1615" s="58"/>
    </row>
    <row r="1616" spans="1:7" ht="25.5" x14ac:dyDescent="0.55000000000000004">
      <c r="A1616" s="63" t="s">
        <v>117</v>
      </c>
      <c r="B1616" s="61">
        <v>7</v>
      </c>
      <c r="C1616" s="58"/>
      <c r="D1616" s="58"/>
      <c r="E1616" s="58"/>
      <c r="F1616" s="58"/>
      <c r="G1616" s="58"/>
    </row>
    <row r="1617" spans="1:7" ht="25.5" x14ac:dyDescent="0.55000000000000004">
      <c r="A1617" s="63" t="s">
        <v>1686</v>
      </c>
      <c r="B1617" s="61">
        <v>5</v>
      </c>
      <c r="C1617" s="58"/>
      <c r="D1617" s="58"/>
      <c r="E1617" s="58"/>
      <c r="F1617" s="58"/>
      <c r="G1617" s="58"/>
    </row>
    <row r="1618" spans="1:7" ht="25.5" x14ac:dyDescent="0.55000000000000004">
      <c r="A1618" s="63" t="s">
        <v>2133</v>
      </c>
      <c r="B1618" s="61">
        <v>5</v>
      </c>
      <c r="C1618" s="58"/>
      <c r="D1618" s="58"/>
      <c r="E1618" s="58"/>
      <c r="F1618" s="58"/>
      <c r="G1618" s="58"/>
    </row>
    <row r="1619" spans="1:7" ht="25.5" x14ac:dyDescent="0.55000000000000004">
      <c r="A1619" s="63" t="s">
        <v>1599</v>
      </c>
      <c r="B1619" s="61">
        <v>5</v>
      </c>
      <c r="C1619" s="58"/>
      <c r="D1619" s="58"/>
      <c r="E1619" s="58"/>
      <c r="F1619" s="58"/>
      <c r="G1619" s="58"/>
    </row>
    <row r="1620" spans="1:7" ht="25.5" x14ac:dyDescent="0.55000000000000004">
      <c r="A1620" s="63" t="s">
        <v>2672</v>
      </c>
      <c r="B1620" s="61">
        <v>1</v>
      </c>
      <c r="C1620" s="58"/>
      <c r="D1620" s="58"/>
      <c r="E1620" s="58"/>
      <c r="F1620" s="58"/>
      <c r="G1620" s="58"/>
    </row>
    <row r="1621" spans="1:7" ht="26" thickBot="1" x14ac:dyDescent="0.6">
      <c r="A1621" s="62" t="s">
        <v>2663</v>
      </c>
      <c r="B1621" s="61">
        <v>2</v>
      </c>
      <c r="C1621" s="58"/>
      <c r="D1621" s="58"/>
      <c r="E1621" s="58"/>
      <c r="F1621" s="58"/>
      <c r="G1621" s="58"/>
    </row>
    <row r="1622" spans="1:7" ht="25.5" x14ac:dyDescent="0.55000000000000004">
      <c r="A1622" s="64" t="s">
        <v>2464</v>
      </c>
      <c r="B1622" s="61">
        <v>4</v>
      </c>
      <c r="C1622" s="58"/>
      <c r="D1622" s="58"/>
      <c r="E1622" s="58"/>
      <c r="F1622" s="58"/>
      <c r="G1622" s="58"/>
    </row>
    <row r="1623" spans="1:7" ht="25.5" x14ac:dyDescent="0.55000000000000004">
      <c r="A1623" s="63" t="s">
        <v>191</v>
      </c>
      <c r="B1623" s="61">
        <v>3</v>
      </c>
      <c r="C1623" s="58"/>
      <c r="D1623" s="58"/>
      <c r="E1623" s="58"/>
      <c r="F1623" s="58"/>
      <c r="G1623" s="58"/>
    </row>
    <row r="1624" spans="1:7" ht="25.5" x14ac:dyDescent="0.55000000000000004">
      <c r="A1624" s="63" t="s">
        <v>946</v>
      </c>
      <c r="B1624" s="61">
        <v>3</v>
      </c>
      <c r="C1624" s="58"/>
      <c r="D1624" s="58"/>
      <c r="E1624" s="58"/>
      <c r="F1624" s="58"/>
      <c r="G1624" s="58"/>
    </row>
    <row r="1625" spans="1:7" ht="25.5" x14ac:dyDescent="0.55000000000000004">
      <c r="A1625" s="63" t="s">
        <v>1879</v>
      </c>
      <c r="B1625" s="61">
        <v>5</v>
      </c>
      <c r="C1625" s="58"/>
      <c r="D1625" s="58"/>
      <c r="E1625" s="58"/>
      <c r="F1625" s="58"/>
      <c r="G1625" s="58"/>
    </row>
    <row r="1626" spans="1:7" ht="25.5" x14ac:dyDescent="0.55000000000000004">
      <c r="A1626" s="63" t="s">
        <v>1969</v>
      </c>
      <c r="B1626" s="61">
        <v>5</v>
      </c>
      <c r="C1626" s="58"/>
      <c r="D1626" s="58"/>
      <c r="E1626" s="58"/>
      <c r="F1626" s="58"/>
      <c r="G1626" s="58"/>
    </row>
    <row r="1627" spans="1:7" ht="25.5" x14ac:dyDescent="0.55000000000000004">
      <c r="A1627" s="63" t="s">
        <v>1325</v>
      </c>
      <c r="B1627" s="61">
        <v>6</v>
      </c>
      <c r="C1627" s="58"/>
      <c r="D1627" s="58"/>
      <c r="E1627" s="58"/>
      <c r="F1627" s="58"/>
      <c r="G1627" s="58"/>
    </row>
    <row r="1628" spans="1:7" ht="25.5" x14ac:dyDescent="0.55000000000000004">
      <c r="A1628" s="63" t="s">
        <v>2288</v>
      </c>
      <c r="B1628" s="61">
        <v>4</v>
      </c>
      <c r="C1628" s="58"/>
      <c r="D1628" s="58"/>
      <c r="E1628" s="58"/>
      <c r="F1628" s="58"/>
      <c r="G1628" s="58"/>
    </row>
    <row r="1629" spans="1:7" ht="25.5" x14ac:dyDescent="0.55000000000000004">
      <c r="A1629" s="63" t="s">
        <v>1109</v>
      </c>
      <c r="B1629" s="61">
        <v>8</v>
      </c>
      <c r="C1629" s="58"/>
      <c r="D1629" s="58"/>
      <c r="E1629" s="58"/>
      <c r="F1629" s="58"/>
      <c r="G1629" s="58"/>
    </row>
    <row r="1630" spans="1:7" ht="25.5" x14ac:dyDescent="0.55000000000000004">
      <c r="A1630" s="63" t="s">
        <v>911</v>
      </c>
      <c r="B1630" s="61">
        <v>11</v>
      </c>
      <c r="C1630" s="58"/>
      <c r="D1630" s="58"/>
      <c r="E1630" s="58"/>
      <c r="F1630" s="58"/>
      <c r="G1630" s="58"/>
    </row>
    <row r="1631" spans="1:7" ht="25.5" x14ac:dyDescent="0.55000000000000004">
      <c r="A1631" s="63" t="s">
        <v>1995</v>
      </c>
      <c r="B1631" s="61">
        <v>1</v>
      </c>
      <c r="C1631" s="58"/>
      <c r="D1631" s="58"/>
      <c r="E1631" s="58"/>
      <c r="F1631" s="58"/>
      <c r="G1631" s="58"/>
    </row>
    <row r="1632" spans="1:7" ht="25.5" x14ac:dyDescent="0.55000000000000004">
      <c r="A1632" s="63" t="s">
        <v>1306</v>
      </c>
      <c r="B1632" s="61">
        <v>7</v>
      </c>
      <c r="C1632" s="58"/>
      <c r="D1632" s="58"/>
      <c r="E1632" s="58"/>
      <c r="F1632" s="58"/>
      <c r="G1632" s="58"/>
    </row>
    <row r="1633" spans="1:7" ht="25.5" x14ac:dyDescent="0.55000000000000004">
      <c r="A1633" s="63" t="s">
        <v>720</v>
      </c>
      <c r="B1633" s="61">
        <v>8</v>
      </c>
      <c r="C1633" s="58"/>
      <c r="D1633" s="58"/>
      <c r="E1633" s="58"/>
      <c r="F1633" s="58"/>
      <c r="G1633" s="58"/>
    </row>
    <row r="1634" spans="1:7" ht="25.5" x14ac:dyDescent="0.55000000000000004">
      <c r="A1634" s="63" t="s">
        <v>2707</v>
      </c>
      <c r="B1634" s="61">
        <v>1</v>
      </c>
      <c r="C1634" s="58"/>
      <c r="D1634" s="58"/>
      <c r="E1634" s="58"/>
      <c r="F1634" s="58"/>
      <c r="G1634" s="58"/>
    </row>
    <row r="1635" spans="1:7" ht="25.5" x14ac:dyDescent="0.55000000000000004">
      <c r="A1635" s="63" t="s">
        <v>2074</v>
      </c>
      <c r="B1635" s="61">
        <v>3</v>
      </c>
      <c r="C1635" s="58"/>
      <c r="D1635" s="58"/>
      <c r="E1635" s="58"/>
      <c r="F1635" s="58"/>
      <c r="G1635" s="58"/>
    </row>
    <row r="1636" spans="1:7" ht="25.5" x14ac:dyDescent="0.55000000000000004">
      <c r="A1636" s="63" t="s">
        <v>1451</v>
      </c>
      <c r="B1636" s="61">
        <v>6</v>
      </c>
      <c r="C1636" s="58"/>
      <c r="D1636" s="58"/>
      <c r="E1636" s="58"/>
      <c r="F1636" s="58"/>
      <c r="G1636" s="58"/>
    </row>
    <row r="1637" spans="1:7" ht="25.5" x14ac:dyDescent="0.55000000000000004">
      <c r="A1637" s="63" t="s">
        <v>1032</v>
      </c>
      <c r="B1637" s="61">
        <v>8</v>
      </c>
      <c r="C1637" s="58"/>
      <c r="D1637" s="58"/>
      <c r="E1637" s="58"/>
      <c r="F1637" s="58"/>
      <c r="G1637" s="58"/>
    </row>
    <row r="1638" spans="1:7" ht="25.5" x14ac:dyDescent="0.55000000000000004">
      <c r="A1638" s="63" t="s">
        <v>1293</v>
      </c>
      <c r="B1638" s="61">
        <v>4</v>
      </c>
      <c r="C1638" s="58"/>
      <c r="D1638" s="58"/>
      <c r="E1638" s="58"/>
      <c r="F1638" s="58"/>
      <c r="G1638" s="58"/>
    </row>
    <row r="1639" spans="1:7" ht="25.5" x14ac:dyDescent="0.55000000000000004">
      <c r="A1639" s="63" t="s">
        <v>975</v>
      </c>
      <c r="B1639" s="61">
        <v>9</v>
      </c>
      <c r="C1639" s="58"/>
      <c r="D1639" s="58"/>
      <c r="E1639" s="58"/>
      <c r="F1639" s="58"/>
      <c r="G1639" s="58"/>
    </row>
    <row r="1640" spans="1:7" ht="25.5" x14ac:dyDescent="0.55000000000000004">
      <c r="A1640" s="63" t="s">
        <v>1837</v>
      </c>
      <c r="B1640" s="61">
        <v>4</v>
      </c>
      <c r="C1640" s="58"/>
      <c r="D1640" s="58"/>
      <c r="E1640" s="58"/>
      <c r="F1640" s="58"/>
      <c r="G1640" s="58"/>
    </row>
    <row r="1641" spans="1:7" ht="25.5" x14ac:dyDescent="0.55000000000000004">
      <c r="A1641" s="63" t="s">
        <v>2460</v>
      </c>
      <c r="B1641" s="61">
        <v>2</v>
      </c>
      <c r="C1641" s="58"/>
      <c r="D1641" s="58"/>
      <c r="E1641" s="58"/>
      <c r="F1641" s="58"/>
      <c r="G1641" s="58"/>
    </row>
    <row r="1642" spans="1:7" ht="25.5" x14ac:dyDescent="0.55000000000000004">
      <c r="A1642" s="63" t="s">
        <v>640</v>
      </c>
      <c r="B1642" s="61">
        <v>5</v>
      </c>
      <c r="C1642" s="58"/>
      <c r="D1642" s="58"/>
      <c r="E1642" s="58"/>
      <c r="F1642" s="58"/>
      <c r="G1642" s="58"/>
    </row>
    <row r="1643" spans="1:7" ht="25.5" x14ac:dyDescent="0.55000000000000004">
      <c r="A1643" s="63" t="s">
        <v>1354</v>
      </c>
      <c r="B1643" s="61">
        <v>4</v>
      </c>
      <c r="C1643" s="58"/>
      <c r="D1643" s="58"/>
      <c r="E1643" s="58"/>
      <c r="F1643" s="58"/>
      <c r="G1643" s="58"/>
    </row>
    <row r="1644" spans="1:7" ht="25.5" x14ac:dyDescent="0.55000000000000004">
      <c r="A1644" s="63" t="s">
        <v>1481</v>
      </c>
      <c r="B1644" s="61">
        <v>6</v>
      </c>
      <c r="C1644" s="58"/>
      <c r="D1644" s="58"/>
      <c r="E1644" s="58"/>
      <c r="F1644" s="58"/>
      <c r="G1644" s="58"/>
    </row>
    <row r="1645" spans="1:7" ht="25.5" x14ac:dyDescent="0.55000000000000004">
      <c r="A1645" s="63" t="s">
        <v>1054</v>
      </c>
      <c r="B1645" s="61">
        <v>8</v>
      </c>
      <c r="C1645" s="58"/>
      <c r="D1645" s="58"/>
      <c r="E1645" s="58"/>
      <c r="F1645" s="58"/>
      <c r="G1645" s="58"/>
    </row>
    <row r="1646" spans="1:7" ht="25.5" x14ac:dyDescent="0.55000000000000004">
      <c r="A1646" s="63" t="s">
        <v>1989</v>
      </c>
      <c r="B1646" s="61">
        <v>6</v>
      </c>
      <c r="C1646" s="58"/>
      <c r="D1646" s="58"/>
      <c r="E1646" s="58"/>
      <c r="F1646" s="58"/>
      <c r="G1646" s="58"/>
    </row>
    <row r="1647" spans="1:7" ht="25.5" x14ac:dyDescent="0.55000000000000004">
      <c r="A1647" s="63" t="s">
        <v>2160</v>
      </c>
      <c r="B1647" s="61">
        <v>5</v>
      </c>
      <c r="C1647" s="58"/>
      <c r="D1647" s="58"/>
      <c r="E1647" s="58"/>
      <c r="F1647" s="58"/>
      <c r="G1647" s="58"/>
    </row>
    <row r="1648" spans="1:7" ht="25.5" x14ac:dyDescent="0.55000000000000004">
      <c r="A1648" s="63" t="s">
        <v>1395</v>
      </c>
      <c r="B1648" s="61">
        <v>2</v>
      </c>
      <c r="C1648" s="58"/>
      <c r="D1648" s="58"/>
      <c r="E1648" s="58"/>
      <c r="F1648" s="58"/>
      <c r="G1648" s="58"/>
    </row>
    <row r="1649" spans="1:7" ht="25.5" x14ac:dyDescent="0.55000000000000004">
      <c r="A1649" s="63" t="s">
        <v>1807</v>
      </c>
      <c r="B1649" s="61">
        <v>6</v>
      </c>
      <c r="C1649" s="58"/>
      <c r="D1649" s="58"/>
      <c r="E1649" s="58"/>
      <c r="F1649" s="58"/>
      <c r="G1649" s="58"/>
    </row>
    <row r="1650" spans="1:7" ht="25.5" x14ac:dyDescent="0.55000000000000004">
      <c r="A1650" s="63" t="s">
        <v>648</v>
      </c>
      <c r="B1650" s="61">
        <v>10</v>
      </c>
      <c r="C1650" s="58"/>
      <c r="D1650" s="58"/>
      <c r="E1650" s="58"/>
      <c r="F1650" s="58"/>
      <c r="G1650" s="58"/>
    </row>
    <row r="1651" spans="1:7" ht="25.5" x14ac:dyDescent="0.55000000000000004">
      <c r="A1651" s="63" t="s">
        <v>846</v>
      </c>
      <c r="B1651" s="61">
        <v>10</v>
      </c>
      <c r="C1651" s="58"/>
      <c r="D1651" s="58"/>
      <c r="E1651" s="58"/>
      <c r="F1651" s="58"/>
      <c r="G1651" s="58"/>
    </row>
    <row r="1652" spans="1:7" ht="25.5" x14ac:dyDescent="0.55000000000000004">
      <c r="A1652" s="63" t="s">
        <v>141</v>
      </c>
      <c r="B1652" s="61">
        <v>4</v>
      </c>
      <c r="C1652" s="58"/>
      <c r="D1652" s="58"/>
      <c r="E1652" s="58"/>
      <c r="F1652" s="58"/>
      <c r="G1652" s="58"/>
    </row>
    <row r="1653" spans="1:7" ht="25.5" x14ac:dyDescent="0.55000000000000004">
      <c r="A1653" s="63" t="s">
        <v>2200</v>
      </c>
      <c r="B1653" s="61">
        <v>5</v>
      </c>
      <c r="C1653" s="58"/>
      <c r="D1653" s="58"/>
      <c r="E1653" s="58"/>
      <c r="F1653" s="58"/>
      <c r="G1653" s="58"/>
    </row>
    <row r="1654" spans="1:7" ht="25.5" x14ac:dyDescent="0.55000000000000004">
      <c r="A1654" s="63" t="s">
        <v>1630</v>
      </c>
      <c r="B1654" s="61">
        <v>6</v>
      </c>
      <c r="C1654" s="58"/>
      <c r="D1654" s="58"/>
      <c r="E1654" s="58"/>
      <c r="F1654" s="58"/>
      <c r="G1654" s="58"/>
    </row>
    <row r="1655" spans="1:7" ht="25.5" x14ac:dyDescent="0.55000000000000004">
      <c r="A1655" s="63" t="s">
        <v>781</v>
      </c>
      <c r="B1655" s="61">
        <v>10</v>
      </c>
      <c r="C1655" s="58"/>
      <c r="D1655" s="58"/>
      <c r="E1655" s="58"/>
      <c r="F1655" s="58"/>
      <c r="G1655" s="58"/>
    </row>
    <row r="1656" spans="1:7" ht="25.5" x14ac:dyDescent="0.55000000000000004">
      <c r="A1656" s="63" t="s">
        <v>886</v>
      </c>
      <c r="B1656" s="61">
        <v>9</v>
      </c>
      <c r="C1656" s="58"/>
      <c r="D1656" s="58"/>
      <c r="E1656" s="58"/>
      <c r="F1656" s="58"/>
      <c r="G1656" s="58"/>
    </row>
    <row r="1657" spans="1:7" ht="25.5" x14ac:dyDescent="0.55000000000000004">
      <c r="A1657" s="63" t="s">
        <v>980</v>
      </c>
      <c r="B1657" s="61">
        <v>7</v>
      </c>
      <c r="C1657" s="58"/>
      <c r="D1657" s="58"/>
      <c r="E1657" s="58"/>
      <c r="F1657" s="58"/>
      <c r="G1657" s="58"/>
    </row>
    <row r="1658" spans="1:7" ht="25.5" x14ac:dyDescent="0.55000000000000004">
      <c r="A1658" s="63" t="s">
        <v>1043</v>
      </c>
      <c r="B1658" s="61">
        <v>5</v>
      </c>
      <c r="C1658" s="58"/>
      <c r="D1658" s="58"/>
      <c r="E1658" s="58"/>
      <c r="F1658" s="58"/>
      <c r="G1658" s="58"/>
    </row>
    <row r="1659" spans="1:7" ht="25.5" x14ac:dyDescent="0.55000000000000004">
      <c r="A1659" s="63" t="s">
        <v>2165</v>
      </c>
      <c r="B1659" s="61">
        <v>2</v>
      </c>
      <c r="C1659" s="58"/>
      <c r="D1659" s="58"/>
      <c r="E1659" s="58"/>
      <c r="F1659" s="58"/>
      <c r="G1659" s="58"/>
    </row>
    <row r="1660" spans="1:7" ht="25.5" x14ac:dyDescent="0.55000000000000004">
      <c r="A1660" s="63" t="s">
        <v>205</v>
      </c>
      <c r="B1660" s="61">
        <v>12</v>
      </c>
      <c r="C1660" s="58"/>
      <c r="D1660" s="58"/>
      <c r="E1660" s="58"/>
      <c r="F1660" s="58"/>
      <c r="G1660" s="58"/>
    </row>
    <row r="1661" spans="1:7" ht="25.5" x14ac:dyDescent="0.55000000000000004">
      <c r="A1661" s="63" t="s">
        <v>1174</v>
      </c>
      <c r="B1661" s="61">
        <v>8</v>
      </c>
      <c r="C1661" s="58"/>
      <c r="D1661" s="58"/>
      <c r="E1661" s="58"/>
      <c r="F1661" s="58"/>
      <c r="G1661" s="58"/>
    </row>
    <row r="1662" spans="1:7" ht="25.5" x14ac:dyDescent="0.55000000000000004">
      <c r="A1662" s="63" t="s">
        <v>914</v>
      </c>
      <c r="B1662" s="61">
        <v>4</v>
      </c>
      <c r="C1662" s="58"/>
      <c r="D1662" s="58"/>
      <c r="E1662" s="58"/>
      <c r="F1662" s="58"/>
      <c r="G1662" s="58"/>
    </row>
    <row r="1663" spans="1:7" ht="25.5" x14ac:dyDescent="0.55000000000000004">
      <c r="A1663" s="63" t="s">
        <v>1204</v>
      </c>
      <c r="B1663" s="61">
        <v>2</v>
      </c>
      <c r="C1663" s="58"/>
      <c r="D1663" s="58"/>
      <c r="E1663" s="58"/>
      <c r="F1663" s="58"/>
      <c r="G1663" s="58"/>
    </row>
    <row r="1664" spans="1:7" ht="25.5" x14ac:dyDescent="0.55000000000000004">
      <c r="A1664" s="63" t="s">
        <v>1185</v>
      </c>
      <c r="B1664" s="61">
        <v>7</v>
      </c>
      <c r="C1664" s="58"/>
      <c r="D1664" s="58"/>
      <c r="E1664" s="58"/>
      <c r="F1664" s="58"/>
      <c r="G1664" s="58"/>
    </row>
    <row r="1665" spans="1:7" ht="25.5" x14ac:dyDescent="0.55000000000000004">
      <c r="A1665" s="63" t="s">
        <v>763</v>
      </c>
      <c r="B1665" s="61">
        <v>6</v>
      </c>
      <c r="C1665" s="58"/>
      <c r="D1665" s="58"/>
      <c r="E1665" s="58"/>
      <c r="F1665" s="58"/>
      <c r="G1665" s="58"/>
    </row>
    <row r="1666" spans="1:7" ht="25.5" x14ac:dyDescent="0.55000000000000004">
      <c r="A1666" s="63" t="s">
        <v>1280</v>
      </c>
      <c r="B1666" s="61">
        <v>9</v>
      </c>
      <c r="C1666" s="58"/>
      <c r="D1666" s="58"/>
      <c r="E1666" s="58"/>
      <c r="F1666" s="58"/>
      <c r="G1666" s="58"/>
    </row>
    <row r="1667" spans="1:7" ht="25.5" x14ac:dyDescent="0.55000000000000004">
      <c r="A1667" s="63" t="s">
        <v>2119</v>
      </c>
      <c r="B1667" s="61">
        <v>7</v>
      </c>
      <c r="C1667" s="58"/>
      <c r="D1667" s="58"/>
      <c r="E1667" s="58"/>
      <c r="F1667" s="58"/>
      <c r="G1667" s="58"/>
    </row>
    <row r="1668" spans="1:7" ht="25.5" x14ac:dyDescent="0.55000000000000004">
      <c r="A1668" s="63" t="s">
        <v>184</v>
      </c>
      <c r="B1668" s="61">
        <v>12</v>
      </c>
      <c r="C1668" s="58"/>
      <c r="D1668" s="58"/>
      <c r="E1668" s="58"/>
      <c r="F1668" s="58"/>
      <c r="G1668" s="58"/>
    </row>
    <row r="1669" spans="1:7" ht="25.5" x14ac:dyDescent="0.55000000000000004">
      <c r="A1669" s="63" t="s">
        <v>362</v>
      </c>
      <c r="B1669" s="61">
        <v>12</v>
      </c>
      <c r="C1669" s="58"/>
      <c r="D1669" s="58"/>
      <c r="E1669" s="58"/>
      <c r="F1669" s="58"/>
      <c r="G1669" s="58"/>
    </row>
    <row r="1670" spans="1:7" ht="25.5" x14ac:dyDescent="0.55000000000000004">
      <c r="A1670" s="63" t="s">
        <v>627</v>
      </c>
      <c r="B1670" s="61">
        <v>9</v>
      </c>
      <c r="C1670" s="58"/>
      <c r="D1670" s="58"/>
      <c r="E1670" s="58"/>
      <c r="F1670" s="58"/>
      <c r="G1670" s="58"/>
    </row>
    <row r="1671" spans="1:7" ht="26" thickBot="1" x14ac:dyDescent="0.6">
      <c r="A1671" s="62" t="s">
        <v>1197</v>
      </c>
      <c r="B1671" s="61">
        <v>8</v>
      </c>
      <c r="C1671" s="58"/>
      <c r="D1671" s="58"/>
      <c r="E1671" s="58"/>
      <c r="F1671" s="58"/>
      <c r="G1671" s="58"/>
    </row>
    <row r="1672" spans="1:7" ht="25.5" x14ac:dyDescent="0.55000000000000004">
      <c r="A1672" s="64" t="s">
        <v>561</v>
      </c>
      <c r="B1672" s="61">
        <v>3</v>
      </c>
      <c r="C1672" s="58"/>
      <c r="D1672" s="58"/>
      <c r="E1672" s="58"/>
      <c r="F1672" s="58"/>
      <c r="G1672" s="58"/>
    </row>
    <row r="1673" spans="1:7" ht="25.5" x14ac:dyDescent="0.55000000000000004">
      <c r="A1673" s="63" t="s">
        <v>189</v>
      </c>
      <c r="B1673" s="61">
        <v>13</v>
      </c>
      <c r="C1673" s="58"/>
      <c r="D1673" s="58"/>
      <c r="E1673" s="58"/>
      <c r="F1673" s="58"/>
      <c r="G1673" s="58"/>
    </row>
    <row r="1674" spans="1:7" ht="25.5" x14ac:dyDescent="0.55000000000000004">
      <c r="A1674" s="63" t="s">
        <v>898</v>
      </c>
      <c r="B1674" s="61">
        <v>6</v>
      </c>
      <c r="C1674" s="58"/>
      <c r="D1674" s="58"/>
      <c r="E1674" s="58"/>
      <c r="F1674" s="58"/>
      <c r="G1674" s="58"/>
    </row>
    <row r="1675" spans="1:7" ht="25.5" x14ac:dyDescent="0.55000000000000004">
      <c r="A1675" s="63" t="s">
        <v>1353</v>
      </c>
      <c r="B1675" s="61">
        <v>6</v>
      </c>
      <c r="C1675" s="58"/>
      <c r="D1675" s="58"/>
      <c r="E1675" s="58"/>
      <c r="F1675" s="58"/>
      <c r="G1675" s="58"/>
    </row>
    <row r="1676" spans="1:7" ht="25.5" x14ac:dyDescent="0.55000000000000004">
      <c r="A1676" s="63" t="s">
        <v>1337</v>
      </c>
      <c r="B1676" s="61">
        <v>7</v>
      </c>
      <c r="C1676" s="58"/>
      <c r="D1676" s="58"/>
      <c r="E1676" s="58"/>
      <c r="F1676" s="58"/>
      <c r="G1676" s="58"/>
    </row>
    <row r="1677" spans="1:7" ht="25.5" x14ac:dyDescent="0.55000000000000004">
      <c r="A1677" s="63" t="s">
        <v>2551</v>
      </c>
      <c r="B1677" s="61">
        <v>3</v>
      </c>
      <c r="C1677" s="58"/>
      <c r="D1677" s="58"/>
      <c r="E1677" s="58"/>
      <c r="F1677" s="58"/>
      <c r="G1677" s="58"/>
    </row>
    <row r="1678" spans="1:7" ht="25.5" x14ac:dyDescent="0.55000000000000004">
      <c r="A1678" s="63" t="s">
        <v>1961</v>
      </c>
      <c r="B1678" s="61">
        <v>3</v>
      </c>
      <c r="C1678" s="58"/>
      <c r="D1678" s="58"/>
      <c r="E1678" s="58"/>
      <c r="F1678" s="58"/>
      <c r="G1678" s="58"/>
    </row>
    <row r="1679" spans="1:7" ht="25.5" x14ac:dyDescent="0.55000000000000004">
      <c r="A1679" s="63" t="s">
        <v>1914</v>
      </c>
      <c r="B1679" s="61">
        <v>6</v>
      </c>
      <c r="C1679" s="58"/>
      <c r="D1679" s="58"/>
      <c r="E1679" s="58"/>
      <c r="F1679" s="58"/>
      <c r="G1679" s="58"/>
    </row>
    <row r="1680" spans="1:7" ht="25.5" x14ac:dyDescent="0.55000000000000004">
      <c r="A1680" s="63" t="s">
        <v>1701</v>
      </c>
      <c r="B1680" s="61">
        <v>7</v>
      </c>
      <c r="C1680" s="58"/>
      <c r="D1680" s="58"/>
      <c r="E1680" s="58"/>
      <c r="F1680" s="58"/>
      <c r="G1680" s="58"/>
    </row>
    <row r="1681" spans="1:7" ht="25.5" x14ac:dyDescent="0.55000000000000004">
      <c r="A1681" s="63" t="s">
        <v>1608</v>
      </c>
      <c r="B1681" s="61">
        <v>9</v>
      </c>
      <c r="C1681" s="58"/>
      <c r="D1681" s="58"/>
      <c r="E1681" s="58"/>
      <c r="F1681" s="58"/>
      <c r="G1681" s="58"/>
    </row>
    <row r="1682" spans="1:7" ht="25.5" x14ac:dyDescent="0.55000000000000004">
      <c r="A1682" s="63" t="s">
        <v>985</v>
      </c>
      <c r="B1682" s="61">
        <v>6</v>
      </c>
      <c r="C1682" s="58"/>
      <c r="D1682" s="58"/>
      <c r="E1682" s="58"/>
      <c r="F1682" s="58"/>
      <c r="G1682" s="58"/>
    </row>
    <row r="1683" spans="1:7" ht="25.5" x14ac:dyDescent="0.55000000000000004">
      <c r="A1683" s="63" t="s">
        <v>2692</v>
      </c>
      <c r="B1683" s="61">
        <v>2</v>
      </c>
      <c r="C1683" s="58"/>
      <c r="D1683" s="58"/>
      <c r="E1683" s="58"/>
      <c r="F1683" s="58"/>
      <c r="G1683" s="58"/>
    </row>
    <row r="1684" spans="1:7" ht="25.5" x14ac:dyDescent="0.55000000000000004">
      <c r="A1684" s="63" t="s">
        <v>108</v>
      </c>
      <c r="B1684" s="61">
        <v>5</v>
      </c>
      <c r="C1684" s="58"/>
      <c r="D1684" s="58"/>
      <c r="E1684" s="58"/>
      <c r="F1684" s="58"/>
      <c r="G1684" s="58"/>
    </row>
    <row r="1685" spans="1:7" ht="25.5" x14ac:dyDescent="0.55000000000000004">
      <c r="A1685" s="63" t="s">
        <v>1499</v>
      </c>
      <c r="B1685" s="61">
        <v>2</v>
      </c>
      <c r="C1685" s="58"/>
      <c r="D1685" s="58"/>
      <c r="E1685" s="58"/>
      <c r="F1685" s="58"/>
      <c r="G1685" s="58"/>
    </row>
    <row r="1686" spans="1:7" ht="25.5" x14ac:dyDescent="0.55000000000000004">
      <c r="A1686" s="63" t="s">
        <v>42</v>
      </c>
      <c r="B1686" s="61">
        <v>7</v>
      </c>
      <c r="C1686" s="58"/>
      <c r="D1686" s="58"/>
      <c r="E1686" s="58"/>
      <c r="F1686" s="58"/>
      <c r="G1686" s="58"/>
    </row>
    <row r="1687" spans="1:7" ht="25.5" x14ac:dyDescent="0.55000000000000004">
      <c r="A1687" s="63" t="s">
        <v>1780</v>
      </c>
      <c r="B1687" s="61">
        <v>6</v>
      </c>
      <c r="C1687" s="58"/>
      <c r="D1687" s="58"/>
      <c r="E1687" s="58"/>
      <c r="F1687" s="58"/>
      <c r="G1687" s="58"/>
    </row>
    <row r="1688" spans="1:7" ht="25.5" x14ac:dyDescent="0.55000000000000004">
      <c r="A1688" s="63" t="s">
        <v>585</v>
      </c>
      <c r="B1688" s="61">
        <v>9</v>
      </c>
      <c r="C1688" s="58"/>
      <c r="D1688" s="58"/>
      <c r="E1688" s="58"/>
      <c r="F1688" s="58"/>
      <c r="G1688" s="58"/>
    </row>
    <row r="1689" spans="1:7" ht="25.5" x14ac:dyDescent="0.55000000000000004">
      <c r="A1689" s="63" t="s">
        <v>653</v>
      </c>
      <c r="B1689" s="61">
        <v>2</v>
      </c>
      <c r="C1689" s="58"/>
      <c r="D1689" s="58"/>
      <c r="E1689" s="58"/>
      <c r="F1689" s="58"/>
      <c r="G1689" s="58"/>
    </row>
    <row r="1690" spans="1:7" ht="25.5" x14ac:dyDescent="0.55000000000000004">
      <c r="A1690" s="63" t="s">
        <v>2116</v>
      </c>
      <c r="B1690" s="61">
        <v>8</v>
      </c>
      <c r="C1690" s="58"/>
      <c r="D1690" s="58"/>
      <c r="E1690" s="58"/>
      <c r="F1690" s="58"/>
      <c r="G1690" s="58"/>
    </row>
    <row r="1691" spans="1:7" ht="25.5" x14ac:dyDescent="0.55000000000000004">
      <c r="A1691" s="63" t="s">
        <v>1984</v>
      </c>
      <c r="B1691" s="61">
        <v>5</v>
      </c>
      <c r="C1691" s="58"/>
      <c r="D1691" s="58"/>
      <c r="E1691" s="58"/>
      <c r="F1691" s="58"/>
      <c r="G1691" s="58"/>
    </row>
    <row r="1692" spans="1:7" ht="25.5" x14ac:dyDescent="0.55000000000000004">
      <c r="A1692" s="63" t="s">
        <v>936</v>
      </c>
      <c r="B1692" s="61">
        <v>12</v>
      </c>
      <c r="C1692" s="58"/>
      <c r="D1692" s="58"/>
      <c r="E1692" s="58"/>
      <c r="F1692" s="58"/>
      <c r="G1692" s="58"/>
    </row>
    <row r="1693" spans="1:7" ht="25.5" x14ac:dyDescent="0.55000000000000004">
      <c r="A1693" s="63" t="s">
        <v>1609</v>
      </c>
      <c r="B1693" s="61">
        <v>5</v>
      </c>
      <c r="C1693" s="58"/>
      <c r="D1693" s="58"/>
      <c r="E1693" s="58"/>
      <c r="F1693" s="58"/>
      <c r="G1693" s="58"/>
    </row>
    <row r="1694" spans="1:7" ht="25.5" x14ac:dyDescent="0.55000000000000004">
      <c r="A1694" s="63" t="s">
        <v>1967</v>
      </c>
      <c r="B1694" s="61">
        <v>7</v>
      </c>
      <c r="C1694" s="58"/>
      <c r="D1694" s="58"/>
      <c r="E1694" s="58"/>
      <c r="F1694" s="58"/>
      <c r="G1694" s="58"/>
    </row>
    <row r="1695" spans="1:7" ht="25.5" x14ac:dyDescent="0.55000000000000004">
      <c r="A1695" s="63" t="s">
        <v>1052</v>
      </c>
      <c r="B1695" s="61">
        <v>8</v>
      </c>
      <c r="C1695" s="58"/>
      <c r="D1695" s="58"/>
      <c r="E1695" s="58"/>
      <c r="F1695" s="58"/>
      <c r="G1695" s="58"/>
    </row>
    <row r="1696" spans="1:7" ht="25.5" x14ac:dyDescent="0.55000000000000004">
      <c r="A1696" s="63" t="s">
        <v>1697</v>
      </c>
      <c r="B1696" s="61">
        <v>5</v>
      </c>
      <c r="C1696" s="58"/>
      <c r="D1696" s="58"/>
      <c r="E1696" s="58"/>
      <c r="F1696" s="58"/>
      <c r="G1696" s="58"/>
    </row>
    <row r="1697" spans="1:7" ht="25.5" x14ac:dyDescent="0.55000000000000004">
      <c r="A1697" s="63" t="s">
        <v>2186</v>
      </c>
      <c r="B1697" s="61">
        <v>5</v>
      </c>
      <c r="C1697" s="58"/>
      <c r="D1697" s="58"/>
      <c r="E1697" s="58"/>
      <c r="F1697" s="58"/>
      <c r="G1697" s="58"/>
    </row>
    <row r="1698" spans="1:7" ht="25.5" x14ac:dyDescent="0.55000000000000004">
      <c r="A1698" s="63" t="s">
        <v>306</v>
      </c>
      <c r="B1698" s="61">
        <v>8</v>
      </c>
      <c r="C1698" s="58"/>
      <c r="D1698" s="58"/>
      <c r="E1698" s="58"/>
      <c r="F1698" s="58"/>
      <c r="G1698" s="58"/>
    </row>
    <row r="1699" spans="1:7" ht="25.5" x14ac:dyDescent="0.55000000000000004">
      <c r="A1699" s="63" t="s">
        <v>1664</v>
      </c>
      <c r="B1699" s="61">
        <v>6</v>
      </c>
      <c r="C1699" s="58"/>
      <c r="D1699" s="58"/>
      <c r="E1699" s="58"/>
      <c r="F1699" s="58"/>
      <c r="G1699" s="58"/>
    </row>
    <row r="1700" spans="1:7" ht="25.5" x14ac:dyDescent="0.55000000000000004">
      <c r="A1700" s="63" t="s">
        <v>312</v>
      </c>
      <c r="B1700" s="61">
        <v>3</v>
      </c>
      <c r="C1700" s="58"/>
      <c r="D1700" s="58"/>
      <c r="E1700" s="58"/>
      <c r="F1700" s="58"/>
      <c r="G1700" s="58"/>
    </row>
    <row r="1701" spans="1:7" ht="25.5" x14ac:dyDescent="0.55000000000000004">
      <c r="A1701" s="63" t="s">
        <v>979</v>
      </c>
      <c r="B1701" s="61">
        <v>6</v>
      </c>
      <c r="C1701" s="58"/>
      <c r="D1701" s="58"/>
      <c r="E1701" s="58"/>
      <c r="F1701" s="58"/>
      <c r="G1701" s="58"/>
    </row>
    <row r="1702" spans="1:7" ht="25.5" x14ac:dyDescent="0.55000000000000004">
      <c r="A1702" s="63" t="s">
        <v>2211</v>
      </c>
      <c r="B1702" s="61">
        <v>2</v>
      </c>
      <c r="C1702" s="58"/>
      <c r="D1702" s="58"/>
      <c r="E1702" s="58"/>
      <c r="F1702" s="58"/>
      <c r="G1702" s="58"/>
    </row>
    <row r="1703" spans="1:7" ht="25.5" x14ac:dyDescent="0.55000000000000004">
      <c r="A1703" s="63" t="s">
        <v>264</v>
      </c>
      <c r="B1703" s="61">
        <v>7</v>
      </c>
      <c r="C1703" s="58"/>
      <c r="D1703" s="58"/>
      <c r="E1703" s="58"/>
      <c r="F1703" s="58"/>
      <c r="G1703" s="58"/>
    </row>
    <row r="1704" spans="1:7" ht="25.5" x14ac:dyDescent="0.55000000000000004">
      <c r="A1704" s="63" t="s">
        <v>830</v>
      </c>
      <c r="B1704" s="61">
        <v>2</v>
      </c>
      <c r="C1704" s="58"/>
      <c r="D1704" s="58"/>
      <c r="E1704" s="58"/>
      <c r="F1704" s="58"/>
      <c r="G1704" s="58"/>
    </row>
    <row r="1705" spans="1:7" ht="25.5" x14ac:dyDescent="0.55000000000000004">
      <c r="A1705" s="63" t="s">
        <v>1601</v>
      </c>
      <c r="B1705" s="61">
        <v>11</v>
      </c>
      <c r="C1705" s="58"/>
      <c r="D1705" s="58"/>
      <c r="E1705" s="58"/>
      <c r="F1705" s="58"/>
      <c r="G1705" s="58"/>
    </row>
    <row r="1706" spans="1:7" ht="25.5" x14ac:dyDescent="0.55000000000000004">
      <c r="A1706" s="63" t="s">
        <v>2086</v>
      </c>
      <c r="B1706" s="61">
        <v>5</v>
      </c>
      <c r="C1706" s="58"/>
      <c r="D1706" s="58"/>
      <c r="E1706" s="58"/>
      <c r="F1706" s="58"/>
      <c r="G1706" s="58"/>
    </row>
    <row r="1707" spans="1:7" ht="25.5" x14ac:dyDescent="0.55000000000000004">
      <c r="A1707" s="63" t="s">
        <v>924</v>
      </c>
      <c r="B1707" s="61">
        <v>7</v>
      </c>
      <c r="C1707" s="58"/>
      <c r="D1707" s="58"/>
      <c r="E1707" s="58"/>
      <c r="F1707" s="58"/>
      <c r="G1707" s="58"/>
    </row>
    <row r="1708" spans="1:7" ht="25.5" x14ac:dyDescent="0.55000000000000004">
      <c r="A1708" s="63" t="s">
        <v>2154</v>
      </c>
      <c r="B1708" s="61">
        <v>2</v>
      </c>
      <c r="C1708" s="58"/>
      <c r="D1708" s="58"/>
      <c r="E1708" s="58"/>
      <c r="F1708" s="58"/>
      <c r="G1708" s="58"/>
    </row>
    <row r="1709" spans="1:7" ht="25.5" x14ac:dyDescent="0.55000000000000004">
      <c r="A1709" s="63" t="s">
        <v>981</v>
      </c>
      <c r="B1709" s="61">
        <v>4</v>
      </c>
      <c r="C1709" s="58"/>
      <c r="D1709" s="58"/>
      <c r="E1709" s="58"/>
      <c r="F1709" s="58"/>
      <c r="G1709" s="58"/>
    </row>
    <row r="1710" spans="1:7" ht="25.5" x14ac:dyDescent="0.55000000000000004">
      <c r="A1710" s="63" t="s">
        <v>441</v>
      </c>
      <c r="B1710" s="61">
        <v>11</v>
      </c>
      <c r="C1710" s="58"/>
      <c r="D1710" s="58"/>
      <c r="E1710" s="58"/>
      <c r="F1710" s="58"/>
      <c r="G1710" s="58"/>
    </row>
    <row r="1711" spans="1:7" ht="25.5" x14ac:dyDescent="0.55000000000000004">
      <c r="A1711" s="63" t="s">
        <v>1147</v>
      </c>
      <c r="B1711" s="61">
        <v>5</v>
      </c>
      <c r="C1711" s="58"/>
      <c r="D1711" s="58"/>
      <c r="E1711" s="58"/>
      <c r="F1711" s="58"/>
      <c r="G1711" s="58"/>
    </row>
    <row r="1712" spans="1:7" ht="25.5" x14ac:dyDescent="0.55000000000000004">
      <c r="A1712" s="63" t="s">
        <v>2032</v>
      </c>
      <c r="B1712" s="61">
        <v>4</v>
      </c>
      <c r="C1712" s="58"/>
      <c r="D1712" s="58"/>
      <c r="E1712" s="58"/>
      <c r="F1712" s="58"/>
      <c r="G1712" s="58"/>
    </row>
    <row r="1713" spans="1:7" ht="25.5" x14ac:dyDescent="0.55000000000000004">
      <c r="A1713" s="63" t="s">
        <v>379</v>
      </c>
      <c r="B1713" s="61">
        <v>2</v>
      </c>
      <c r="C1713" s="58"/>
      <c r="D1713" s="58"/>
      <c r="E1713" s="58"/>
      <c r="F1713" s="58"/>
      <c r="G1713" s="58"/>
    </row>
    <row r="1714" spans="1:7" ht="25.5" x14ac:dyDescent="0.55000000000000004">
      <c r="A1714" s="63" t="s">
        <v>1308</v>
      </c>
      <c r="B1714" s="61">
        <v>7</v>
      </c>
      <c r="C1714" s="58"/>
      <c r="D1714" s="58"/>
      <c r="E1714" s="58"/>
      <c r="F1714" s="58"/>
      <c r="G1714" s="58"/>
    </row>
    <row r="1715" spans="1:7" ht="25.5" x14ac:dyDescent="0.55000000000000004">
      <c r="A1715" s="63" t="s">
        <v>2717</v>
      </c>
      <c r="B1715" s="61">
        <v>1</v>
      </c>
      <c r="C1715" s="58"/>
      <c r="D1715" s="58"/>
      <c r="E1715" s="58"/>
      <c r="F1715" s="58"/>
      <c r="G1715" s="58"/>
    </row>
    <row r="1716" spans="1:7" ht="25.5" x14ac:dyDescent="0.55000000000000004">
      <c r="A1716" s="63" t="s">
        <v>821</v>
      </c>
      <c r="B1716" s="61">
        <v>2</v>
      </c>
      <c r="C1716" s="58"/>
      <c r="D1716" s="58"/>
      <c r="E1716" s="58"/>
      <c r="F1716" s="58"/>
      <c r="G1716" s="58"/>
    </row>
    <row r="1717" spans="1:7" ht="25.5" x14ac:dyDescent="0.55000000000000004">
      <c r="A1717" s="63" t="s">
        <v>1470</v>
      </c>
      <c r="B1717" s="61">
        <v>6</v>
      </c>
      <c r="C1717" s="58"/>
      <c r="D1717" s="58"/>
      <c r="E1717" s="58"/>
      <c r="F1717" s="58"/>
      <c r="G1717" s="58"/>
    </row>
    <row r="1718" spans="1:7" ht="25.5" x14ac:dyDescent="0.55000000000000004">
      <c r="A1718" s="63" t="s">
        <v>2605</v>
      </c>
      <c r="B1718" s="61">
        <v>5</v>
      </c>
      <c r="C1718" s="58"/>
      <c r="D1718" s="58"/>
      <c r="E1718" s="58"/>
      <c r="F1718" s="58"/>
      <c r="G1718" s="58"/>
    </row>
    <row r="1719" spans="1:7" ht="25.5" x14ac:dyDescent="0.55000000000000004">
      <c r="A1719" s="63" t="s">
        <v>1855</v>
      </c>
      <c r="B1719" s="61">
        <v>7</v>
      </c>
      <c r="C1719" s="58"/>
      <c r="D1719" s="58"/>
      <c r="E1719" s="58"/>
      <c r="F1719" s="58"/>
      <c r="G1719" s="58"/>
    </row>
    <row r="1720" spans="1:7" ht="25.5" x14ac:dyDescent="0.55000000000000004">
      <c r="A1720" s="63" t="s">
        <v>2645</v>
      </c>
      <c r="B1720" s="61">
        <v>3</v>
      </c>
      <c r="C1720" s="58"/>
      <c r="D1720" s="58"/>
      <c r="E1720" s="58"/>
      <c r="F1720" s="58"/>
      <c r="G1720" s="58"/>
    </row>
    <row r="1721" spans="1:7" ht="26" thickBot="1" x14ac:dyDescent="0.6">
      <c r="A1721" s="62" t="s">
        <v>2220</v>
      </c>
      <c r="B1721" s="61">
        <v>7</v>
      </c>
      <c r="C1721" s="58"/>
      <c r="D1721" s="58"/>
      <c r="E1721" s="58"/>
      <c r="F1721" s="58"/>
      <c r="G1721" s="58"/>
    </row>
    <row r="1722" spans="1:7" ht="25.5" x14ac:dyDescent="0.55000000000000004">
      <c r="A1722" s="64" t="s">
        <v>335</v>
      </c>
      <c r="B1722" s="61">
        <v>9</v>
      </c>
      <c r="C1722" s="58"/>
      <c r="D1722" s="58"/>
      <c r="E1722" s="58"/>
      <c r="F1722" s="58"/>
      <c r="G1722" s="58"/>
    </row>
    <row r="1723" spans="1:7" ht="25.5" x14ac:dyDescent="0.55000000000000004">
      <c r="A1723" s="63" t="s">
        <v>2202</v>
      </c>
      <c r="B1723" s="61">
        <v>10</v>
      </c>
      <c r="C1723" s="58"/>
      <c r="D1723" s="58"/>
      <c r="E1723" s="58"/>
      <c r="F1723" s="58"/>
      <c r="G1723" s="58"/>
    </row>
    <row r="1724" spans="1:7" ht="25.5" x14ac:dyDescent="0.55000000000000004">
      <c r="A1724" s="63" t="s">
        <v>2333</v>
      </c>
      <c r="B1724" s="61">
        <v>5</v>
      </c>
      <c r="C1724" s="58"/>
      <c r="D1724" s="58"/>
      <c r="E1724" s="58"/>
      <c r="F1724" s="58"/>
      <c r="G1724" s="58"/>
    </row>
    <row r="1725" spans="1:7" ht="25.5" x14ac:dyDescent="0.55000000000000004">
      <c r="A1725" s="63" t="s">
        <v>2490</v>
      </c>
      <c r="B1725" s="61">
        <v>5</v>
      </c>
      <c r="C1725" s="58"/>
      <c r="D1725" s="58"/>
      <c r="E1725" s="58"/>
      <c r="F1725" s="58"/>
      <c r="G1725" s="58"/>
    </row>
    <row r="1726" spans="1:7" ht="25.5" x14ac:dyDescent="0.55000000000000004">
      <c r="A1726" s="63" t="s">
        <v>1583</v>
      </c>
      <c r="B1726" s="61">
        <v>4</v>
      </c>
      <c r="C1726" s="58"/>
      <c r="D1726" s="58"/>
      <c r="E1726" s="58"/>
      <c r="F1726" s="58"/>
      <c r="G1726" s="58"/>
    </row>
    <row r="1727" spans="1:7" ht="25.5" x14ac:dyDescent="0.55000000000000004">
      <c r="A1727" s="63" t="s">
        <v>896</v>
      </c>
      <c r="B1727" s="61">
        <v>5</v>
      </c>
      <c r="C1727" s="58"/>
      <c r="D1727" s="58"/>
      <c r="E1727" s="58"/>
      <c r="F1727" s="58"/>
      <c r="G1727" s="58"/>
    </row>
    <row r="1728" spans="1:7" ht="25.5" x14ac:dyDescent="0.55000000000000004">
      <c r="A1728" s="63" t="s">
        <v>2301</v>
      </c>
      <c r="B1728" s="61">
        <v>5</v>
      </c>
      <c r="C1728" s="58"/>
      <c r="D1728" s="58"/>
      <c r="E1728" s="58"/>
      <c r="F1728" s="58"/>
      <c r="G1728" s="58"/>
    </row>
    <row r="1729" spans="1:7" ht="25.5" x14ac:dyDescent="0.55000000000000004">
      <c r="A1729" s="63" t="s">
        <v>2243</v>
      </c>
      <c r="B1729" s="61">
        <v>9</v>
      </c>
      <c r="C1729" s="58"/>
      <c r="D1729" s="58"/>
      <c r="E1729" s="58"/>
      <c r="F1729" s="58"/>
      <c r="G1729" s="58"/>
    </row>
    <row r="1730" spans="1:7" ht="25.5" x14ac:dyDescent="0.55000000000000004">
      <c r="A1730" s="63" t="s">
        <v>1041</v>
      </c>
      <c r="B1730" s="61">
        <v>7</v>
      </c>
      <c r="C1730" s="58"/>
      <c r="D1730" s="58"/>
      <c r="E1730" s="58"/>
      <c r="F1730" s="58"/>
      <c r="G1730" s="58"/>
    </row>
    <row r="1731" spans="1:7" ht="25.5" x14ac:dyDescent="0.55000000000000004">
      <c r="A1731" s="63" t="s">
        <v>1492</v>
      </c>
      <c r="B1731" s="61">
        <v>5</v>
      </c>
      <c r="C1731" s="58"/>
      <c r="D1731" s="58"/>
      <c r="E1731" s="58"/>
      <c r="F1731" s="58"/>
      <c r="G1731" s="58"/>
    </row>
    <row r="1732" spans="1:7" ht="25.5" x14ac:dyDescent="0.55000000000000004">
      <c r="A1732" s="63" t="s">
        <v>324</v>
      </c>
      <c r="B1732" s="61">
        <v>1</v>
      </c>
      <c r="C1732" s="58"/>
      <c r="D1732" s="58"/>
      <c r="E1732" s="58"/>
      <c r="F1732" s="58"/>
      <c r="G1732" s="58"/>
    </row>
    <row r="1733" spans="1:7" ht="25.5" x14ac:dyDescent="0.55000000000000004">
      <c r="A1733" s="63" t="s">
        <v>360</v>
      </c>
      <c r="B1733" s="61">
        <v>9</v>
      </c>
      <c r="C1733" s="58"/>
      <c r="D1733" s="58"/>
      <c r="E1733" s="58"/>
      <c r="F1733" s="58"/>
      <c r="G1733" s="58"/>
    </row>
    <row r="1734" spans="1:7" ht="25.5" x14ac:dyDescent="0.55000000000000004">
      <c r="A1734" s="63" t="s">
        <v>1622</v>
      </c>
      <c r="B1734" s="61">
        <v>6</v>
      </c>
      <c r="C1734" s="58"/>
      <c r="D1734" s="58"/>
      <c r="E1734" s="58"/>
      <c r="F1734" s="58"/>
      <c r="G1734" s="58"/>
    </row>
    <row r="1735" spans="1:7" ht="25.5" x14ac:dyDescent="0.55000000000000004">
      <c r="A1735" s="63" t="s">
        <v>1913</v>
      </c>
      <c r="B1735" s="61">
        <v>4</v>
      </c>
      <c r="C1735" s="58"/>
      <c r="D1735" s="58"/>
      <c r="E1735" s="58"/>
      <c r="F1735" s="58"/>
      <c r="G1735" s="58"/>
    </row>
    <row r="1736" spans="1:7" ht="25.5" x14ac:dyDescent="0.55000000000000004">
      <c r="A1736" s="63" t="s">
        <v>1166</v>
      </c>
      <c r="B1736" s="61">
        <v>3</v>
      </c>
      <c r="C1736" s="58"/>
      <c r="D1736" s="58"/>
      <c r="E1736" s="58"/>
      <c r="F1736" s="58"/>
      <c r="G1736" s="58"/>
    </row>
    <row r="1737" spans="1:7" ht="25.5" x14ac:dyDescent="0.55000000000000004">
      <c r="A1737" s="63" t="s">
        <v>2118</v>
      </c>
      <c r="B1737" s="61">
        <v>1</v>
      </c>
      <c r="C1737" s="58"/>
      <c r="D1737" s="58"/>
      <c r="E1737" s="58"/>
      <c r="F1737" s="58"/>
      <c r="G1737" s="58"/>
    </row>
    <row r="1738" spans="1:7" ht="25.5" x14ac:dyDescent="0.55000000000000004">
      <c r="A1738" s="63" t="s">
        <v>79</v>
      </c>
      <c r="B1738" s="61">
        <v>5</v>
      </c>
      <c r="C1738" s="58"/>
      <c r="D1738" s="58"/>
      <c r="E1738" s="58"/>
      <c r="F1738" s="58"/>
      <c r="G1738" s="58"/>
    </row>
    <row r="1739" spans="1:7" ht="25.5" x14ac:dyDescent="0.55000000000000004">
      <c r="A1739" s="63" t="s">
        <v>1315</v>
      </c>
      <c r="B1739" s="61">
        <v>4</v>
      </c>
      <c r="C1739" s="58"/>
      <c r="D1739" s="58"/>
      <c r="E1739" s="58"/>
      <c r="F1739" s="58"/>
      <c r="G1739" s="58"/>
    </row>
    <row r="1740" spans="1:7" ht="25.5" x14ac:dyDescent="0.55000000000000004">
      <c r="A1740" s="63" t="s">
        <v>1126</v>
      </c>
      <c r="B1740" s="61">
        <v>6</v>
      </c>
      <c r="C1740" s="58"/>
      <c r="D1740" s="58"/>
      <c r="E1740" s="58"/>
      <c r="F1740" s="58"/>
      <c r="G1740" s="58"/>
    </row>
    <row r="1741" spans="1:7" ht="25.5" x14ac:dyDescent="0.55000000000000004">
      <c r="A1741" s="63" t="s">
        <v>323</v>
      </c>
      <c r="B1741" s="61">
        <v>1</v>
      </c>
      <c r="C1741" s="58"/>
      <c r="D1741" s="58"/>
      <c r="E1741" s="58"/>
      <c r="F1741" s="58"/>
      <c r="G1741" s="58"/>
    </row>
    <row r="1742" spans="1:7" ht="25.5" x14ac:dyDescent="0.55000000000000004">
      <c r="A1742" s="63" t="s">
        <v>1845</v>
      </c>
      <c r="B1742" s="61">
        <v>5</v>
      </c>
      <c r="C1742" s="58"/>
      <c r="D1742" s="58"/>
      <c r="E1742" s="58"/>
      <c r="F1742" s="58"/>
      <c r="G1742" s="58"/>
    </row>
    <row r="1743" spans="1:7" ht="25.5" x14ac:dyDescent="0.55000000000000004">
      <c r="A1743" s="63" t="s">
        <v>2098</v>
      </c>
      <c r="B1743" s="61">
        <v>4</v>
      </c>
      <c r="C1743" s="58"/>
      <c r="D1743" s="58"/>
      <c r="E1743" s="58"/>
      <c r="F1743" s="58"/>
      <c r="G1743" s="58"/>
    </row>
    <row r="1744" spans="1:7" ht="25.5" x14ac:dyDescent="0.55000000000000004">
      <c r="A1744" s="63" t="s">
        <v>1132</v>
      </c>
      <c r="B1744" s="61">
        <v>4</v>
      </c>
      <c r="C1744" s="58"/>
      <c r="D1744" s="58"/>
      <c r="E1744" s="58"/>
      <c r="F1744" s="58"/>
      <c r="G1744" s="58"/>
    </row>
    <row r="1745" spans="1:7" ht="25.5" x14ac:dyDescent="0.55000000000000004">
      <c r="A1745" s="63" t="s">
        <v>2258</v>
      </c>
      <c r="B1745" s="61">
        <v>3</v>
      </c>
      <c r="C1745" s="58"/>
      <c r="D1745" s="58"/>
      <c r="E1745" s="58"/>
      <c r="F1745" s="58"/>
      <c r="G1745" s="58"/>
    </row>
    <row r="1746" spans="1:7" ht="25.5" x14ac:dyDescent="0.55000000000000004">
      <c r="A1746" s="63" t="s">
        <v>2394</v>
      </c>
      <c r="B1746" s="61">
        <v>5</v>
      </c>
      <c r="C1746" s="58"/>
      <c r="D1746" s="58"/>
      <c r="E1746" s="58"/>
      <c r="F1746" s="58"/>
      <c r="G1746" s="58"/>
    </row>
    <row r="1747" spans="1:7" ht="25.5" x14ac:dyDescent="0.55000000000000004">
      <c r="A1747" s="63" t="s">
        <v>1157</v>
      </c>
      <c r="B1747" s="61">
        <v>8</v>
      </c>
      <c r="C1747" s="58"/>
      <c r="D1747" s="58"/>
      <c r="E1747" s="58"/>
      <c r="F1747" s="58"/>
      <c r="G1747" s="58"/>
    </row>
    <row r="1748" spans="1:7" ht="25.5" x14ac:dyDescent="0.55000000000000004">
      <c r="A1748" s="63" t="s">
        <v>2391</v>
      </c>
      <c r="B1748" s="61">
        <v>1</v>
      </c>
      <c r="C1748" s="58"/>
      <c r="D1748" s="58"/>
      <c r="E1748" s="58"/>
      <c r="F1748" s="58"/>
      <c r="G1748" s="58"/>
    </row>
    <row r="1749" spans="1:7" ht="25.5" x14ac:dyDescent="0.55000000000000004">
      <c r="A1749" s="63" t="s">
        <v>621</v>
      </c>
      <c r="B1749" s="61">
        <v>5</v>
      </c>
      <c r="C1749" s="58"/>
      <c r="D1749" s="58"/>
      <c r="E1749" s="58"/>
      <c r="F1749" s="58"/>
      <c r="G1749" s="58"/>
    </row>
    <row r="1750" spans="1:7" ht="25.5" x14ac:dyDescent="0.55000000000000004">
      <c r="A1750" s="63" t="s">
        <v>1057</v>
      </c>
      <c r="B1750" s="61">
        <v>5</v>
      </c>
      <c r="C1750" s="58"/>
      <c r="D1750" s="58"/>
      <c r="E1750" s="58"/>
      <c r="F1750" s="58"/>
      <c r="G1750" s="58"/>
    </row>
    <row r="1751" spans="1:7" ht="25.5" x14ac:dyDescent="0.55000000000000004">
      <c r="A1751" s="63" t="s">
        <v>2377</v>
      </c>
      <c r="B1751" s="61">
        <v>4</v>
      </c>
      <c r="C1751" s="58"/>
      <c r="D1751" s="58"/>
      <c r="E1751" s="58"/>
      <c r="F1751" s="58"/>
      <c r="G1751" s="58"/>
    </row>
    <row r="1752" spans="1:7" ht="25.5" x14ac:dyDescent="0.55000000000000004">
      <c r="A1752" s="63" t="s">
        <v>2356</v>
      </c>
      <c r="B1752" s="61">
        <v>3</v>
      </c>
      <c r="C1752" s="58"/>
      <c r="D1752" s="58"/>
      <c r="E1752" s="58"/>
      <c r="F1752" s="58"/>
      <c r="G1752" s="58"/>
    </row>
    <row r="1753" spans="1:7" ht="25.5" x14ac:dyDescent="0.55000000000000004">
      <c r="A1753" s="63" t="s">
        <v>2082</v>
      </c>
      <c r="B1753" s="61">
        <v>4</v>
      </c>
      <c r="C1753" s="58"/>
      <c r="D1753" s="58"/>
      <c r="E1753" s="58"/>
      <c r="F1753" s="58"/>
      <c r="G1753" s="58"/>
    </row>
    <row r="1754" spans="1:7" ht="25.5" x14ac:dyDescent="0.55000000000000004">
      <c r="A1754" s="63" t="s">
        <v>2716</v>
      </c>
      <c r="B1754" s="61">
        <v>1</v>
      </c>
      <c r="C1754" s="58"/>
      <c r="D1754" s="58"/>
      <c r="E1754" s="58"/>
      <c r="F1754" s="58"/>
      <c r="G1754" s="58"/>
    </row>
    <row r="1755" spans="1:7" ht="25.5" x14ac:dyDescent="0.55000000000000004">
      <c r="A1755" s="63" t="s">
        <v>2477</v>
      </c>
      <c r="B1755" s="61">
        <v>5</v>
      </c>
      <c r="C1755" s="58"/>
      <c r="D1755" s="58"/>
      <c r="E1755" s="58"/>
      <c r="F1755" s="58"/>
      <c r="G1755" s="58"/>
    </row>
    <row r="1756" spans="1:7" ht="25.5" x14ac:dyDescent="0.55000000000000004">
      <c r="A1756" s="63" t="s">
        <v>482</v>
      </c>
      <c r="B1756" s="61">
        <v>4</v>
      </c>
      <c r="C1756" s="58"/>
      <c r="D1756" s="58"/>
      <c r="E1756" s="58"/>
      <c r="F1756" s="58"/>
      <c r="G1756" s="58"/>
    </row>
    <row r="1757" spans="1:7" ht="25.5" x14ac:dyDescent="0.55000000000000004">
      <c r="A1757" s="63" t="s">
        <v>1191</v>
      </c>
      <c r="B1757" s="61">
        <v>4</v>
      </c>
      <c r="C1757" s="58"/>
      <c r="D1757" s="58"/>
      <c r="E1757" s="58"/>
      <c r="F1757" s="58"/>
      <c r="G1757" s="58"/>
    </row>
    <row r="1758" spans="1:7" ht="25.5" x14ac:dyDescent="0.55000000000000004">
      <c r="A1758" s="63" t="s">
        <v>882</v>
      </c>
      <c r="B1758" s="61">
        <v>5</v>
      </c>
      <c r="C1758" s="58"/>
      <c r="D1758" s="58"/>
      <c r="E1758" s="58"/>
      <c r="F1758" s="58"/>
      <c r="G1758" s="58"/>
    </row>
    <row r="1759" spans="1:7" ht="25.5" x14ac:dyDescent="0.55000000000000004">
      <c r="A1759" s="63" t="s">
        <v>1294</v>
      </c>
      <c r="B1759" s="61">
        <v>6</v>
      </c>
      <c r="C1759" s="58"/>
      <c r="D1759" s="58"/>
      <c r="E1759" s="58"/>
      <c r="F1759" s="58"/>
      <c r="G1759" s="58"/>
    </row>
    <row r="1760" spans="1:7" ht="25.5" x14ac:dyDescent="0.55000000000000004">
      <c r="A1760" s="63" t="s">
        <v>2358</v>
      </c>
      <c r="B1760" s="61">
        <v>4</v>
      </c>
      <c r="C1760" s="58"/>
      <c r="D1760" s="58"/>
      <c r="E1760" s="58"/>
      <c r="F1760" s="58"/>
      <c r="G1760" s="58"/>
    </row>
    <row r="1761" spans="1:7" ht="25.5" x14ac:dyDescent="0.55000000000000004">
      <c r="A1761" s="63" t="s">
        <v>713</v>
      </c>
      <c r="B1761" s="61">
        <v>6</v>
      </c>
      <c r="C1761" s="58"/>
      <c r="D1761" s="58"/>
      <c r="E1761" s="58"/>
      <c r="F1761" s="58"/>
      <c r="G1761" s="58"/>
    </row>
    <row r="1762" spans="1:7" ht="25.5" x14ac:dyDescent="0.55000000000000004">
      <c r="A1762" s="63" t="s">
        <v>491</v>
      </c>
      <c r="B1762" s="61">
        <v>8</v>
      </c>
      <c r="C1762" s="58"/>
      <c r="D1762" s="58"/>
      <c r="E1762" s="58"/>
      <c r="F1762" s="58"/>
      <c r="G1762" s="58"/>
    </row>
    <row r="1763" spans="1:7" ht="25.5" x14ac:dyDescent="0.55000000000000004">
      <c r="A1763" s="63" t="s">
        <v>2279</v>
      </c>
      <c r="B1763" s="61">
        <v>3</v>
      </c>
      <c r="C1763" s="58"/>
      <c r="D1763" s="58"/>
      <c r="E1763" s="58"/>
      <c r="F1763" s="58"/>
      <c r="G1763" s="58"/>
    </row>
    <row r="1764" spans="1:7" ht="25.5" x14ac:dyDescent="0.55000000000000004">
      <c r="A1764" s="63" t="s">
        <v>442</v>
      </c>
      <c r="B1764" s="61">
        <v>5</v>
      </c>
      <c r="C1764" s="58"/>
      <c r="D1764" s="58"/>
      <c r="E1764" s="58"/>
      <c r="F1764" s="58"/>
      <c r="G1764" s="58"/>
    </row>
    <row r="1765" spans="1:7" ht="25.5" x14ac:dyDescent="0.55000000000000004">
      <c r="A1765" s="63" t="s">
        <v>747</v>
      </c>
      <c r="B1765" s="61">
        <v>3</v>
      </c>
      <c r="C1765" s="58"/>
      <c r="D1765" s="58"/>
      <c r="E1765" s="58"/>
      <c r="F1765" s="58"/>
      <c r="G1765" s="58"/>
    </row>
    <row r="1766" spans="1:7" ht="25.5" x14ac:dyDescent="0.55000000000000004">
      <c r="A1766" s="63" t="s">
        <v>679</v>
      </c>
      <c r="B1766" s="61">
        <v>8</v>
      </c>
      <c r="C1766" s="58"/>
      <c r="D1766" s="58"/>
      <c r="E1766" s="58"/>
      <c r="F1766" s="58"/>
      <c r="G1766" s="58"/>
    </row>
    <row r="1767" spans="1:7" ht="25.5" x14ac:dyDescent="0.55000000000000004">
      <c r="A1767" s="63" t="s">
        <v>127</v>
      </c>
      <c r="B1767" s="61">
        <v>8</v>
      </c>
      <c r="C1767" s="58"/>
      <c r="D1767" s="58"/>
      <c r="E1767" s="58"/>
      <c r="F1767" s="58"/>
      <c r="G1767" s="58"/>
    </row>
    <row r="1768" spans="1:7" ht="25.5" x14ac:dyDescent="0.55000000000000004">
      <c r="A1768" s="63" t="s">
        <v>2417</v>
      </c>
      <c r="B1768" s="61">
        <v>3</v>
      </c>
      <c r="C1768" s="58"/>
      <c r="D1768" s="58"/>
      <c r="E1768" s="58"/>
      <c r="F1768" s="58"/>
      <c r="G1768" s="58"/>
    </row>
    <row r="1769" spans="1:7" ht="25.5" x14ac:dyDescent="0.55000000000000004">
      <c r="A1769" s="63" t="s">
        <v>370</v>
      </c>
      <c r="B1769" s="61">
        <v>6</v>
      </c>
      <c r="C1769" s="58"/>
      <c r="D1769" s="58"/>
      <c r="E1769" s="58"/>
      <c r="F1769" s="58"/>
      <c r="G1769" s="58"/>
    </row>
    <row r="1770" spans="1:7" ht="25.5" x14ac:dyDescent="0.55000000000000004">
      <c r="A1770" s="63" t="s">
        <v>1524</v>
      </c>
      <c r="B1770" s="61">
        <v>4</v>
      </c>
      <c r="C1770" s="58"/>
      <c r="D1770" s="58"/>
      <c r="E1770" s="58"/>
      <c r="F1770" s="58"/>
      <c r="G1770" s="58"/>
    </row>
    <row r="1771" spans="1:7" ht="26" thickBot="1" x14ac:dyDescent="0.6">
      <c r="A1771" s="62" t="s">
        <v>2070</v>
      </c>
      <c r="B1771" s="61">
        <v>4</v>
      </c>
      <c r="C1771" s="58"/>
      <c r="D1771" s="58"/>
      <c r="E1771" s="58"/>
      <c r="F1771" s="58"/>
      <c r="G1771" s="58"/>
    </row>
    <row r="1772" spans="1:7" ht="25.5" x14ac:dyDescent="0.55000000000000004">
      <c r="A1772" s="64" t="s">
        <v>1376</v>
      </c>
      <c r="B1772" s="61">
        <v>4</v>
      </c>
      <c r="C1772" s="58"/>
      <c r="D1772" s="58"/>
      <c r="E1772" s="58"/>
      <c r="F1772" s="58"/>
      <c r="G1772" s="58"/>
    </row>
    <row r="1773" spans="1:7" ht="25.5" x14ac:dyDescent="0.55000000000000004">
      <c r="A1773" s="63" t="s">
        <v>1124</v>
      </c>
      <c r="B1773" s="61">
        <v>2</v>
      </c>
      <c r="C1773" s="58"/>
      <c r="D1773" s="58"/>
      <c r="E1773" s="58"/>
      <c r="F1773" s="58"/>
      <c r="G1773" s="58"/>
    </row>
    <row r="1774" spans="1:7" ht="25.5" x14ac:dyDescent="0.55000000000000004">
      <c r="A1774" s="63" t="s">
        <v>1034</v>
      </c>
      <c r="B1774" s="61">
        <v>2</v>
      </c>
      <c r="C1774" s="58"/>
      <c r="D1774" s="58"/>
      <c r="E1774" s="58"/>
      <c r="F1774" s="58"/>
      <c r="G1774" s="58"/>
    </row>
    <row r="1775" spans="1:7" ht="25.5" x14ac:dyDescent="0.55000000000000004">
      <c r="A1775" s="63" t="s">
        <v>331</v>
      </c>
      <c r="B1775" s="61">
        <v>6</v>
      </c>
      <c r="C1775" s="58"/>
      <c r="D1775" s="58"/>
      <c r="E1775" s="58"/>
      <c r="F1775" s="58"/>
      <c r="G1775" s="58"/>
    </row>
    <row r="1776" spans="1:7" ht="25.5" x14ac:dyDescent="0.55000000000000004">
      <c r="A1776" s="63" t="s">
        <v>2646</v>
      </c>
      <c r="B1776" s="61">
        <v>2</v>
      </c>
      <c r="C1776" s="58"/>
      <c r="D1776" s="58"/>
      <c r="E1776" s="58"/>
      <c r="F1776" s="58"/>
      <c r="G1776" s="58"/>
    </row>
    <row r="1777" spans="1:7" ht="25.5" x14ac:dyDescent="0.55000000000000004">
      <c r="A1777" s="63" t="s">
        <v>1884</v>
      </c>
      <c r="B1777" s="61">
        <v>6</v>
      </c>
      <c r="C1777" s="58"/>
      <c r="D1777" s="58"/>
      <c r="E1777" s="58"/>
      <c r="F1777" s="58"/>
      <c r="G1777" s="58"/>
    </row>
    <row r="1778" spans="1:7" ht="25.5" x14ac:dyDescent="0.55000000000000004">
      <c r="A1778" s="63" t="s">
        <v>2295</v>
      </c>
      <c r="B1778" s="61">
        <v>8</v>
      </c>
      <c r="C1778" s="58"/>
      <c r="D1778" s="58"/>
      <c r="E1778" s="58"/>
      <c r="F1778" s="58"/>
      <c r="G1778" s="58"/>
    </row>
    <row r="1779" spans="1:7" ht="25.5" x14ac:dyDescent="0.55000000000000004">
      <c r="A1779" s="63" t="s">
        <v>1324</v>
      </c>
      <c r="B1779" s="61">
        <v>6</v>
      </c>
      <c r="C1779" s="58"/>
      <c r="D1779" s="58"/>
      <c r="E1779" s="58"/>
      <c r="F1779" s="58"/>
      <c r="G1779" s="58"/>
    </row>
    <row r="1780" spans="1:7" ht="25.5" x14ac:dyDescent="0.55000000000000004">
      <c r="A1780" s="63" t="s">
        <v>2069</v>
      </c>
      <c r="B1780" s="61">
        <v>7</v>
      </c>
      <c r="C1780" s="58"/>
      <c r="D1780" s="58"/>
      <c r="E1780" s="58"/>
      <c r="F1780" s="58"/>
      <c r="G1780" s="58"/>
    </row>
    <row r="1781" spans="1:7" ht="25.5" x14ac:dyDescent="0.55000000000000004">
      <c r="A1781" s="63" t="s">
        <v>304</v>
      </c>
      <c r="B1781" s="61">
        <v>3</v>
      </c>
      <c r="C1781" s="58"/>
      <c r="D1781" s="58"/>
      <c r="E1781" s="58"/>
      <c r="F1781" s="58"/>
      <c r="G1781" s="58"/>
    </row>
    <row r="1782" spans="1:7" ht="25.5" x14ac:dyDescent="0.55000000000000004">
      <c r="A1782" s="63" t="s">
        <v>1765</v>
      </c>
      <c r="B1782" s="61">
        <v>5</v>
      </c>
      <c r="C1782" s="58"/>
      <c r="D1782" s="58"/>
      <c r="E1782" s="58"/>
      <c r="F1782" s="58"/>
      <c r="G1782" s="58"/>
    </row>
    <row r="1783" spans="1:7" ht="25.5" x14ac:dyDescent="0.55000000000000004">
      <c r="A1783" s="63" t="s">
        <v>987</v>
      </c>
      <c r="B1783" s="61">
        <v>4</v>
      </c>
      <c r="C1783" s="58"/>
      <c r="D1783" s="58"/>
      <c r="E1783" s="58"/>
      <c r="F1783" s="58"/>
      <c r="G1783" s="58"/>
    </row>
    <row r="1784" spans="1:7" ht="25.5" x14ac:dyDescent="0.55000000000000004">
      <c r="A1784" s="63" t="s">
        <v>327</v>
      </c>
      <c r="B1784" s="61">
        <v>6</v>
      </c>
      <c r="C1784" s="58"/>
      <c r="D1784" s="58"/>
      <c r="E1784" s="58"/>
      <c r="F1784" s="58"/>
      <c r="G1784" s="58"/>
    </row>
    <row r="1785" spans="1:7" ht="25.5" x14ac:dyDescent="0.55000000000000004">
      <c r="A1785" s="63" t="s">
        <v>328</v>
      </c>
      <c r="B1785" s="61">
        <v>5</v>
      </c>
      <c r="C1785" s="58"/>
      <c r="D1785" s="58"/>
      <c r="E1785" s="58"/>
      <c r="F1785" s="58"/>
      <c r="G1785" s="58"/>
    </row>
    <row r="1786" spans="1:7" ht="25.5" x14ac:dyDescent="0.55000000000000004">
      <c r="A1786" s="63" t="s">
        <v>2600</v>
      </c>
      <c r="B1786" s="61">
        <v>5</v>
      </c>
      <c r="C1786" s="58"/>
      <c r="D1786" s="58"/>
      <c r="E1786" s="58"/>
      <c r="F1786" s="58"/>
      <c r="G1786" s="58"/>
    </row>
    <row r="1787" spans="1:7" ht="25.5" x14ac:dyDescent="0.55000000000000004">
      <c r="A1787" s="63" t="s">
        <v>2712</v>
      </c>
      <c r="B1787" s="61">
        <v>1</v>
      </c>
      <c r="C1787" s="58"/>
      <c r="D1787" s="58"/>
      <c r="E1787" s="58"/>
      <c r="F1787" s="58"/>
      <c r="G1787" s="58"/>
    </row>
    <row r="1788" spans="1:7" ht="25.5" x14ac:dyDescent="0.55000000000000004">
      <c r="A1788" s="63" t="s">
        <v>1442</v>
      </c>
      <c r="B1788" s="61">
        <v>3</v>
      </c>
      <c r="C1788" s="58"/>
      <c r="D1788" s="58"/>
      <c r="E1788" s="58"/>
      <c r="F1788" s="58"/>
      <c r="G1788" s="58"/>
    </row>
    <row r="1789" spans="1:7" ht="25.5" x14ac:dyDescent="0.55000000000000004">
      <c r="A1789" s="63" t="s">
        <v>1710</v>
      </c>
      <c r="B1789" s="61">
        <v>6</v>
      </c>
      <c r="C1789" s="58"/>
      <c r="D1789" s="58"/>
      <c r="E1789" s="58"/>
      <c r="F1789" s="58"/>
      <c r="G1789" s="58"/>
    </row>
    <row r="1790" spans="1:7" ht="25.5" x14ac:dyDescent="0.55000000000000004">
      <c r="A1790" s="63" t="s">
        <v>242</v>
      </c>
      <c r="B1790" s="61">
        <v>6</v>
      </c>
      <c r="C1790" s="58"/>
      <c r="D1790" s="58"/>
      <c r="E1790" s="58"/>
      <c r="F1790" s="58"/>
      <c r="G1790" s="58"/>
    </row>
    <row r="1791" spans="1:7" ht="25.5" x14ac:dyDescent="0.55000000000000004">
      <c r="A1791" s="63" t="s">
        <v>152</v>
      </c>
      <c r="B1791" s="61">
        <v>5</v>
      </c>
      <c r="C1791" s="58"/>
      <c r="D1791" s="58"/>
      <c r="E1791" s="58"/>
      <c r="F1791" s="58"/>
      <c r="G1791" s="58"/>
    </row>
    <row r="1792" spans="1:7" ht="25.5" x14ac:dyDescent="0.55000000000000004">
      <c r="A1792" s="63" t="s">
        <v>2014</v>
      </c>
      <c r="B1792" s="61">
        <v>2</v>
      </c>
      <c r="C1792" s="58"/>
      <c r="D1792" s="58"/>
      <c r="E1792" s="58"/>
      <c r="F1792" s="58"/>
      <c r="G1792" s="58"/>
    </row>
    <row r="1793" spans="1:7" ht="25.5" x14ac:dyDescent="0.55000000000000004">
      <c r="A1793" s="63" t="s">
        <v>1612</v>
      </c>
      <c r="B1793" s="61">
        <v>4</v>
      </c>
      <c r="C1793" s="58"/>
      <c r="D1793" s="58"/>
      <c r="E1793" s="58"/>
      <c r="F1793" s="58"/>
      <c r="G1793" s="58"/>
    </row>
    <row r="1794" spans="1:7" ht="25.5" x14ac:dyDescent="0.55000000000000004">
      <c r="A1794" s="63" t="s">
        <v>2547</v>
      </c>
      <c r="B1794" s="61">
        <v>5</v>
      </c>
      <c r="C1794" s="58"/>
      <c r="D1794" s="58"/>
      <c r="E1794" s="58"/>
      <c r="F1794" s="58"/>
      <c r="G1794" s="58"/>
    </row>
    <row r="1795" spans="1:7" ht="25.5" x14ac:dyDescent="0.55000000000000004">
      <c r="A1795" s="63" t="s">
        <v>1153</v>
      </c>
      <c r="B1795" s="61">
        <v>2</v>
      </c>
      <c r="C1795" s="58"/>
      <c r="D1795" s="58"/>
      <c r="E1795" s="58"/>
      <c r="F1795" s="58"/>
      <c r="G1795" s="58"/>
    </row>
    <row r="1796" spans="1:7" ht="25.5" x14ac:dyDescent="0.55000000000000004">
      <c r="A1796" s="63" t="s">
        <v>1981</v>
      </c>
      <c r="B1796" s="61">
        <v>6</v>
      </c>
      <c r="C1796" s="58"/>
      <c r="D1796" s="58"/>
      <c r="E1796" s="58"/>
      <c r="F1796" s="58"/>
      <c r="G1796" s="58"/>
    </row>
    <row r="1797" spans="1:7" ht="25.5" x14ac:dyDescent="0.55000000000000004">
      <c r="A1797" s="63" t="s">
        <v>1179</v>
      </c>
      <c r="B1797" s="61">
        <v>8</v>
      </c>
      <c r="C1797" s="58"/>
      <c r="D1797" s="58"/>
      <c r="E1797" s="58"/>
      <c r="F1797" s="58"/>
      <c r="G1797" s="58"/>
    </row>
    <row r="1798" spans="1:7" ht="25.5" x14ac:dyDescent="0.55000000000000004">
      <c r="A1798" s="63" t="s">
        <v>1605</v>
      </c>
      <c r="B1798" s="61">
        <v>3</v>
      </c>
      <c r="C1798" s="58"/>
      <c r="D1798" s="58"/>
      <c r="E1798" s="58"/>
      <c r="F1798" s="58"/>
      <c r="G1798" s="58"/>
    </row>
    <row r="1799" spans="1:7" ht="25.5" x14ac:dyDescent="0.55000000000000004">
      <c r="A1799" s="63" t="s">
        <v>288</v>
      </c>
      <c r="B1799" s="61">
        <v>3</v>
      </c>
      <c r="C1799" s="58"/>
      <c r="D1799" s="58"/>
      <c r="E1799" s="58"/>
      <c r="F1799" s="58"/>
      <c r="G1799" s="58"/>
    </row>
    <row r="1800" spans="1:7" ht="25.5" x14ac:dyDescent="0.55000000000000004">
      <c r="A1800" s="63" t="s">
        <v>2660</v>
      </c>
      <c r="B1800" s="61">
        <v>2</v>
      </c>
      <c r="C1800" s="58"/>
      <c r="D1800" s="58"/>
      <c r="E1800" s="58"/>
      <c r="F1800" s="58"/>
      <c r="G1800" s="58"/>
    </row>
    <row r="1801" spans="1:7" ht="25.5" x14ac:dyDescent="0.55000000000000004">
      <c r="A1801" s="63" t="s">
        <v>1857</v>
      </c>
      <c r="B1801" s="61">
        <v>4</v>
      </c>
      <c r="C1801" s="58"/>
      <c r="D1801" s="58"/>
      <c r="E1801" s="58"/>
      <c r="F1801" s="58"/>
      <c r="G1801" s="58"/>
    </row>
    <row r="1802" spans="1:7" ht="25.5" x14ac:dyDescent="0.55000000000000004">
      <c r="A1802" s="63" t="s">
        <v>2613</v>
      </c>
      <c r="B1802" s="61">
        <v>3</v>
      </c>
      <c r="C1802" s="58"/>
      <c r="D1802" s="58"/>
      <c r="E1802" s="58"/>
      <c r="F1802" s="58"/>
      <c r="G1802" s="58"/>
    </row>
    <row r="1803" spans="1:7" ht="25.5" x14ac:dyDescent="0.55000000000000004">
      <c r="A1803" s="63" t="s">
        <v>1848</v>
      </c>
      <c r="B1803" s="61">
        <v>2</v>
      </c>
      <c r="C1803" s="58"/>
      <c r="D1803" s="58"/>
      <c r="E1803" s="58"/>
      <c r="F1803" s="58"/>
      <c r="G1803" s="58"/>
    </row>
    <row r="1804" spans="1:7" ht="25.5" x14ac:dyDescent="0.55000000000000004">
      <c r="A1804" s="63" t="s">
        <v>2701</v>
      </c>
      <c r="B1804" s="61">
        <v>1</v>
      </c>
      <c r="C1804" s="58"/>
      <c r="D1804" s="58"/>
      <c r="E1804" s="58"/>
      <c r="F1804" s="58"/>
      <c r="G1804" s="58"/>
    </row>
    <row r="1805" spans="1:7" ht="25.5" x14ac:dyDescent="0.55000000000000004">
      <c r="A1805" s="63" t="s">
        <v>565</v>
      </c>
      <c r="B1805" s="61">
        <v>2</v>
      </c>
      <c r="C1805" s="58"/>
      <c r="D1805" s="58"/>
      <c r="E1805" s="58"/>
      <c r="F1805" s="58"/>
      <c r="G1805" s="58"/>
    </row>
    <row r="1806" spans="1:7" ht="25.5" x14ac:dyDescent="0.55000000000000004">
      <c r="A1806" s="63" t="s">
        <v>1192</v>
      </c>
      <c r="B1806" s="61">
        <v>4</v>
      </c>
      <c r="C1806" s="58"/>
      <c r="D1806" s="58"/>
      <c r="E1806" s="58"/>
      <c r="F1806" s="58"/>
      <c r="G1806" s="58"/>
    </row>
    <row r="1807" spans="1:7" ht="25.5" x14ac:dyDescent="0.55000000000000004">
      <c r="A1807" s="63" t="s">
        <v>1767</v>
      </c>
      <c r="B1807" s="61">
        <v>4</v>
      </c>
      <c r="C1807" s="58"/>
      <c r="D1807" s="58"/>
      <c r="E1807" s="58"/>
      <c r="F1807" s="58"/>
      <c r="G1807" s="58"/>
    </row>
    <row r="1808" spans="1:7" ht="25.5" x14ac:dyDescent="0.55000000000000004">
      <c r="A1808" s="63" t="s">
        <v>1158</v>
      </c>
      <c r="B1808" s="61">
        <v>9</v>
      </c>
      <c r="C1808" s="58"/>
      <c r="D1808" s="58"/>
      <c r="E1808" s="58"/>
      <c r="F1808" s="58"/>
      <c r="G1808" s="58"/>
    </row>
    <row r="1809" spans="1:7" ht="25.5" x14ac:dyDescent="0.55000000000000004">
      <c r="A1809" s="63" t="s">
        <v>2708</v>
      </c>
      <c r="B1809" s="61">
        <v>1</v>
      </c>
      <c r="C1809" s="58"/>
      <c r="D1809" s="58"/>
      <c r="E1809" s="58"/>
      <c r="F1809" s="58"/>
      <c r="G1809" s="58"/>
    </row>
    <row r="1810" spans="1:7" ht="25.5" x14ac:dyDescent="0.55000000000000004">
      <c r="A1810" s="63" t="s">
        <v>1590</v>
      </c>
      <c r="B1810" s="61">
        <v>4</v>
      </c>
      <c r="C1810" s="58"/>
      <c r="D1810" s="58"/>
      <c r="E1810" s="58"/>
      <c r="F1810" s="58"/>
      <c r="G1810" s="58"/>
    </row>
    <row r="1811" spans="1:7" ht="25.5" x14ac:dyDescent="0.55000000000000004">
      <c r="A1811" s="63" t="s">
        <v>438</v>
      </c>
      <c r="B1811" s="61">
        <v>2</v>
      </c>
      <c r="C1811" s="58"/>
      <c r="D1811" s="58"/>
      <c r="E1811" s="58"/>
      <c r="F1811" s="58"/>
      <c r="G1811" s="58"/>
    </row>
    <row r="1812" spans="1:7" ht="25.5" x14ac:dyDescent="0.55000000000000004">
      <c r="A1812" s="63" t="s">
        <v>1901</v>
      </c>
      <c r="B1812" s="61">
        <v>6</v>
      </c>
      <c r="C1812" s="58"/>
      <c r="D1812" s="58"/>
      <c r="E1812" s="58"/>
      <c r="F1812" s="58"/>
      <c r="G1812" s="58"/>
    </row>
    <row r="1813" spans="1:7" ht="25.5" x14ac:dyDescent="0.55000000000000004">
      <c r="A1813" s="63" t="s">
        <v>698</v>
      </c>
      <c r="B1813" s="61">
        <v>4</v>
      </c>
      <c r="C1813" s="58"/>
      <c r="D1813" s="58"/>
      <c r="E1813" s="58"/>
      <c r="F1813" s="58"/>
      <c r="G1813" s="58"/>
    </row>
    <row r="1814" spans="1:7" ht="25.5" x14ac:dyDescent="0.55000000000000004">
      <c r="A1814" s="63" t="s">
        <v>1159</v>
      </c>
      <c r="B1814" s="61">
        <v>8</v>
      </c>
      <c r="C1814" s="58"/>
      <c r="D1814" s="58"/>
      <c r="E1814" s="58"/>
      <c r="F1814" s="58"/>
      <c r="G1814" s="58"/>
    </row>
    <row r="1815" spans="1:7" ht="25.5" x14ac:dyDescent="0.55000000000000004">
      <c r="A1815" s="63" t="s">
        <v>1149</v>
      </c>
      <c r="B1815" s="61">
        <v>4</v>
      </c>
      <c r="C1815" s="58"/>
      <c r="D1815" s="58"/>
      <c r="E1815" s="58"/>
      <c r="F1815" s="58"/>
      <c r="G1815" s="58"/>
    </row>
    <row r="1816" spans="1:7" ht="25.5" x14ac:dyDescent="0.55000000000000004">
      <c r="A1816" s="63" t="s">
        <v>880</v>
      </c>
      <c r="B1816" s="61">
        <v>6</v>
      </c>
      <c r="C1816" s="58"/>
      <c r="D1816" s="58"/>
      <c r="E1816" s="58"/>
      <c r="F1816" s="58"/>
      <c r="G1816" s="58"/>
    </row>
    <row r="1817" spans="1:7" ht="25.5" x14ac:dyDescent="0.55000000000000004">
      <c r="A1817" s="63" t="s">
        <v>2272</v>
      </c>
      <c r="B1817" s="61">
        <v>8</v>
      </c>
      <c r="C1817" s="58"/>
      <c r="D1817" s="58"/>
      <c r="E1817" s="58"/>
      <c r="F1817" s="58"/>
      <c r="G1817" s="58"/>
    </row>
    <row r="1818" spans="1:7" ht="25.5" x14ac:dyDescent="0.55000000000000004">
      <c r="A1818" s="63" t="s">
        <v>1944</v>
      </c>
      <c r="B1818" s="61">
        <v>8</v>
      </c>
      <c r="C1818" s="58"/>
      <c r="D1818" s="58"/>
      <c r="E1818" s="58"/>
      <c r="F1818" s="58"/>
      <c r="G1818" s="58"/>
    </row>
    <row r="1819" spans="1:7" ht="25.5" x14ac:dyDescent="0.55000000000000004">
      <c r="A1819" s="63" t="s">
        <v>2693</v>
      </c>
      <c r="B1819" s="61">
        <v>2</v>
      </c>
      <c r="C1819" s="58"/>
      <c r="D1819" s="58"/>
      <c r="E1819" s="58"/>
      <c r="F1819" s="58"/>
      <c r="G1819" s="58"/>
    </row>
    <row r="1820" spans="1:7" ht="25.5" x14ac:dyDescent="0.55000000000000004">
      <c r="A1820" s="63" t="s">
        <v>708</v>
      </c>
      <c r="B1820" s="61">
        <v>7</v>
      </c>
      <c r="C1820" s="58"/>
      <c r="D1820" s="58"/>
      <c r="E1820" s="58"/>
      <c r="F1820" s="58"/>
      <c r="G1820" s="58"/>
    </row>
    <row r="1821" spans="1:7" ht="26" thickBot="1" x14ac:dyDescent="0.6">
      <c r="A1821" s="62" t="s">
        <v>836</v>
      </c>
      <c r="B1821" s="61">
        <v>9</v>
      </c>
      <c r="C1821" s="58"/>
      <c r="D1821" s="58"/>
      <c r="E1821" s="58"/>
      <c r="F1821" s="58"/>
      <c r="G1821" s="58"/>
    </row>
    <row r="1822" spans="1:7" ht="25.5" x14ac:dyDescent="0.55000000000000004">
      <c r="A1822" s="64" t="s">
        <v>2382</v>
      </c>
      <c r="B1822" s="61">
        <v>1</v>
      </c>
      <c r="C1822" s="58"/>
      <c r="D1822" s="58"/>
      <c r="E1822" s="58"/>
      <c r="F1822" s="58"/>
      <c r="G1822" s="58"/>
    </row>
    <row r="1823" spans="1:7" ht="25.5" x14ac:dyDescent="0.55000000000000004">
      <c r="A1823" s="63" t="s">
        <v>934</v>
      </c>
      <c r="B1823" s="61">
        <v>5</v>
      </c>
      <c r="C1823" s="58"/>
      <c r="D1823" s="58"/>
      <c r="E1823" s="58"/>
      <c r="F1823" s="58"/>
      <c r="G1823" s="58"/>
    </row>
    <row r="1824" spans="1:7" ht="25.5" x14ac:dyDescent="0.55000000000000004">
      <c r="A1824" s="63" t="s">
        <v>1219</v>
      </c>
      <c r="B1824" s="61">
        <v>5</v>
      </c>
      <c r="C1824" s="58"/>
      <c r="D1824" s="58"/>
      <c r="E1824" s="58"/>
      <c r="F1824" s="58"/>
      <c r="G1824" s="58"/>
    </row>
    <row r="1825" spans="1:7" ht="25.5" x14ac:dyDescent="0.55000000000000004">
      <c r="A1825" s="63" t="s">
        <v>2386</v>
      </c>
      <c r="B1825" s="61">
        <v>5</v>
      </c>
      <c r="C1825" s="58"/>
      <c r="D1825" s="58"/>
      <c r="E1825" s="58"/>
      <c r="F1825" s="58"/>
      <c r="G1825" s="58"/>
    </row>
    <row r="1826" spans="1:7" ht="25.5" x14ac:dyDescent="0.55000000000000004">
      <c r="A1826" s="63" t="s">
        <v>2114</v>
      </c>
      <c r="B1826" s="61">
        <v>8</v>
      </c>
      <c r="C1826" s="58"/>
      <c r="D1826" s="58"/>
      <c r="E1826" s="58"/>
      <c r="F1826" s="58"/>
      <c r="G1826" s="58"/>
    </row>
    <row r="1827" spans="1:7" ht="25.5" x14ac:dyDescent="0.55000000000000004">
      <c r="A1827" s="63" t="s">
        <v>1130</v>
      </c>
      <c r="B1827" s="61">
        <v>6</v>
      </c>
      <c r="C1827" s="58"/>
      <c r="D1827" s="58"/>
      <c r="E1827" s="58"/>
      <c r="F1827" s="58"/>
      <c r="G1827" s="58"/>
    </row>
    <row r="1828" spans="1:7" ht="25.5" x14ac:dyDescent="0.55000000000000004">
      <c r="A1828" s="63" t="s">
        <v>216</v>
      </c>
      <c r="B1828" s="61">
        <v>4</v>
      </c>
      <c r="C1828" s="58"/>
      <c r="D1828" s="58"/>
      <c r="E1828" s="58"/>
      <c r="F1828" s="58"/>
      <c r="G1828" s="58"/>
    </row>
    <row r="1829" spans="1:7" ht="25.5" x14ac:dyDescent="0.55000000000000004">
      <c r="A1829" s="63" t="s">
        <v>756</v>
      </c>
      <c r="B1829" s="61">
        <v>4</v>
      </c>
      <c r="C1829" s="58"/>
      <c r="D1829" s="58"/>
      <c r="E1829" s="58"/>
      <c r="F1829" s="58"/>
      <c r="G1829" s="58"/>
    </row>
    <row r="1830" spans="1:7" ht="25.5" x14ac:dyDescent="0.55000000000000004">
      <c r="A1830" s="63" t="s">
        <v>2208</v>
      </c>
      <c r="B1830" s="61">
        <v>5</v>
      </c>
      <c r="C1830" s="58"/>
      <c r="D1830" s="58"/>
      <c r="E1830" s="58"/>
      <c r="F1830" s="58"/>
      <c r="G1830" s="58"/>
    </row>
    <row r="1831" spans="1:7" ht="25.5" x14ac:dyDescent="0.55000000000000004">
      <c r="A1831" s="63" t="s">
        <v>2373</v>
      </c>
      <c r="B1831" s="61">
        <v>2</v>
      </c>
      <c r="C1831" s="58"/>
      <c r="D1831" s="58"/>
      <c r="E1831" s="58"/>
      <c r="F1831" s="58"/>
      <c r="G1831" s="58"/>
    </row>
    <row r="1832" spans="1:7" ht="25.5" x14ac:dyDescent="0.55000000000000004">
      <c r="A1832" s="63" t="s">
        <v>2238</v>
      </c>
      <c r="B1832" s="61">
        <v>2</v>
      </c>
      <c r="C1832" s="58"/>
      <c r="D1832" s="58"/>
      <c r="E1832" s="58"/>
      <c r="F1832" s="58"/>
      <c r="G1832" s="58"/>
    </row>
    <row r="1833" spans="1:7" ht="25.5" x14ac:dyDescent="0.55000000000000004">
      <c r="A1833" s="63" t="s">
        <v>455</v>
      </c>
      <c r="B1833" s="61">
        <v>5</v>
      </c>
      <c r="C1833" s="58"/>
      <c r="D1833" s="58"/>
      <c r="E1833" s="58"/>
      <c r="F1833" s="58"/>
      <c r="G1833" s="58"/>
    </row>
    <row r="1834" spans="1:7" ht="25.5" x14ac:dyDescent="0.55000000000000004">
      <c r="A1834" s="63" t="s">
        <v>1096</v>
      </c>
      <c r="B1834" s="61">
        <v>7</v>
      </c>
      <c r="C1834" s="58"/>
      <c r="D1834" s="58"/>
      <c r="E1834" s="58"/>
      <c r="F1834" s="58"/>
      <c r="G1834" s="58"/>
    </row>
    <row r="1835" spans="1:7" ht="25.5" x14ac:dyDescent="0.55000000000000004">
      <c r="A1835" s="63" t="s">
        <v>1264</v>
      </c>
      <c r="B1835" s="61">
        <v>6</v>
      </c>
      <c r="C1835" s="58"/>
      <c r="D1835" s="58"/>
      <c r="E1835" s="58"/>
      <c r="F1835" s="58"/>
      <c r="G1835" s="58"/>
    </row>
    <row r="1836" spans="1:7" ht="25.5" x14ac:dyDescent="0.55000000000000004">
      <c r="A1836" s="63" t="s">
        <v>481</v>
      </c>
      <c r="B1836" s="61">
        <v>4</v>
      </c>
      <c r="C1836" s="58"/>
      <c r="D1836" s="58"/>
      <c r="E1836" s="58"/>
      <c r="F1836" s="58"/>
      <c r="G1836" s="58"/>
    </row>
    <row r="1837" spans="1:7" ht="25.5" x14ac:dyDescent="0.55000000000000004">
      <c r="A1837" s="63" t="s">
        <v>2172</v>
      </c>
      <c r="B1837" s="61">
        <v>7</v>
      </c>
      <c r="C1837" s="58"/>
      <c r="D1837" s="58"/>
      <c r="E1837" s="58"/>
      <c r="F1837" s="58"/>
      <c r="G1837" s="58"/>
    </row>
    <row r="1838" spans="1:7" ht="25.5" x14ac:dyDescent="0.55000000000000004">
      <c r="A1838" s="63" t="s">
        <v>524</v>
      </c>
      <c r="B1838" s="61">
        <v>6</v>
      </c>
      <c r="C1838" s="58"/>
      <c r="D1838" s="58"/>
      <c r="E1838" s="58"/>
      <c r="F1838" s="58"/>
      <c r="G1838" s="58"/>
    </row>
    <row r="1839" spans="1:7" ht="25.5" x14ac:dyDescent="0.55000000000000004">
      <c r="A1839" s="63" t="s">
        <v>1730</v>
      </c>
      <c r="B1839" s="61">
        <v>9</v>
      </c>
      <c r="C1839" s="58"/>
      <c r="D1839" s="58"/>
      <c r="E1839" s="58"/>
      <c r="F1839" s="58"/>
      <c r="G1839" s="58"/>
    </row>
    <row r="1840" spans="1:7" ht="25.5" x14ac:dyDescent="0.55000000000000004">
      <c r="A1840" s="63" t="s">
        <v>2638</v>
      </c>
      <c r="B1840" s="61">
        <v>2</v>
      </c>
      <c r="C1840" s="58"/>
      <c r="D1840" s="58"/>
      <c r="E1840" s="58"/>
      <c r="F1840" s="58"/>
      <c r="G1840" s="58"/>
    </row>
    <row r="1841" spans="1:7" ht="25.5" x14ac:dyDescent="0.55000000000000004">
      <c r="A1841" s="63" t="s">
        <v>1203</v>
      </c>
      <c r="B1841" s="61">
        <v>8</v>
      </c>
      <c r="C1841" s="58"/>
      <c r="D1841" s="58"/>
      <c r="E1841" s="58"/>
      <c r="F1841" s="58"/>
      <c r="G1841" s="58"/>
    </row>
    <row r="1842" spans="1:7" ht="25.5" x14ac:dyDescent="0.55000000000000004">
      <c r="A1842" s="63" t="s">
        <v>1365</v>
      </c>
      <c r="B1842" s="61">
        <v>8</v>
      </c>
      <c r="C1842" s="58"/>
      <c r="D1842" s="58"/>
      <c r="E1842" s="58"/>
      <c r="F1842" s="58"/>
      <c r="G1842" s="58"/>
    </row>
    <row r="1843" spans="1:7" ht="25.5" x14ac:dyDescent="0.55000000000000004">
      <c r="A1843" s="63" t="s">
        <v>2384</v>
      </c>
      <c r="B1843" s="61">
        <v>5</v>
      </c>
      <c r="C1843" s="58"/>
      <c r="D1843" s="58"/>
      <c r="E1843" s="58"/>
      <c r="F1843" s="58"/>
      <c r="G1843" s="58"/>
    </row>
    <row r="1844" spans="1:7" ht="25.5" x14ac:dyDescent="0.55000000000000004">
      <c r="A1844" s="63" t="s">
        <v>2085</v>
      </c>
      <c r="B1844" s="61">
        <v>4</v>
      </c>
      <c r="C1844" s="58"/>
      <c r="D1844" s="58"/>
      <c r="E1844" s="58"/>
      <c r="F1844" s="58"/>
      <c r="G1844" s="58"/>
    </row>
    <row r="1845" spans="1:7" ht="25.5" x14ac:dyDescent="0.55000000000000004">
      <c r="A1845" s="63" t="s">
        <v>1919</v>
      </c>
      <c r="B1845" s="61">
        <v>3</v>
      </c>
      <c r="C1845" s="58"/>
      <c r="D1845" s="58"/>
      <c r="E1845" s="58"/>
      <c r="F1845" s="58"/>
      <c r="G1845" s="58"/>
    </row>
    <row r="1846" spans="1:7" ht="25.5" x14ac:dyDescent="0.55000000000000004">
      <c r="A1846" s="63" t="s">
        <v>219</v>
      </c>
      <c r="B1846" s="61">
        <v>8</v>
      </c>
      <c r="C1846" s="58"/>
      <c r="D1846" s="58"/>
      <c r="E1846" s="58"/>
      <c r="F1846" s="58"/>
      <c r="G1846" s="58"/>
    </row>
    <row r="1847" spans="1:7" ht="25.5" x14ac:dyDescent="0.55000000000000004">
      <c r="A1847" s="63" t="s">
        <v>1619</v>
      </c>
      <c r="B1847" s="61">
        <v>4</v>
      </c>
      <c r="C1847" s="58"/>
      <c r="D1847" s="58"/>
      <c r="E1847" s="58"/>
      <c r="F1847" s="58"/>
      <c r="G1847" s="58"/>
    </row>
    <row r="1848" spans="1:7" ht="25.5" x14ac:dyDescent="0.55000000000000004">
      <c r="A1848" s="63" t="s">
        <v>2108</v>
      </c>
      <c r="B1848" s="61">
        <v>7</v>
      </c>
      <c r="C1848" s="58"/>
      <c r="D1848" s="58"/>
      <c r="E1848" s="58"/>
      <c r="F1848" s="58"/>
      <c r="G1848" s="58"/>
    </row>
    <row r="1849" spans="1:7" ht="25.5" x14ac:dyDescent="0.55000000000000004">
      <c r="A1849" s="63" t="s">
        <v>1398</v>
      </c>
      <c r="B1849" s="61">
        <v>3</v>
      </c>
      <c r="C1849" s="58"/>
      <c r="D1849" s="58"/>
      <c r="E1849" s="58"/>
      <c r="F1849" s="58"/>
      <c r="G1849" s="58"/>
    </row>
    <row r="1850" spans="1:7" ht="25.5" x14ac:dyDescent="0.55000000000000004">
      <c r="A1850" s="63" t="s">
        <v>507</v>
      </c>
      <c r="B1850" s="61">
        <v>6</v>
      </c>
      <c r="C1850" s="58"/>
      <c r="D1850" s="58"/>
      <c r="E1850" s="58"/>
      <c r="F1850" s="58"/>
      <c r="G1850" s="58"/>
    </row>
    <row r="1851" spans="1:7" ht="25.5" x14ac:dyDescent="0.55000000000000004">
      <c r="A1851" s="63" t="s">
        <v>28</v>
      </c>
      <c r="B1851" s="61">
        <v>9</v>
      </c>
      <c r="C1851" s="58"/>
      <c r="D1851" s="58"/>
      <c r="E1851" s="58"/>
      <c r="F1851" s="58"/>
      <c r="G1851" s="58"/>
    </row>
    <row r="1852" spans="1:7" ht="25.5" x14ac:dyDescent="0.55000000000000004">
      <c r="A1852" s="63" t="s">
        <v>493</v>
      </c>
      <c r="B1852" s="61">
        <v>11</v>
      </c>
      <c r="C1852" s="58"/>
      <c r="D1852" s="58"/>
      <c r="E1852" s="58"/>
      <c r="F1852" s="58"/>
      <c r="G1852" s="58"/>
    </row>
    <row r="1853" spans="1:7" ht="25.5" x14ac:dyDescent="0.55000000000000004">
      <c r="A1853" s="63" t="s">
        <v>2195</v>
      </c>
      <c r="B1853" s="61">
        <v>8</v>
      </c>
      <c r="C1853" s="58"/>
      <c r="D1853" s="58"/>
      <c r="E1853" s="58"/>
      <c r="F1853" s="58"/>
      <c r="G1853" s="58"/>
    </row>
    <row r="1854" spans="1:7" ht="25.5" x14ac:dyDescent="0.55000000000000004">
      <c r="A1854" s="63" t="s">
        <v>2169</v>
      </c>
      <c r="B1854" s="61">
        <v>4</v>
      </c>
      <c r="C1854" s="58"/>
      <c r="D1854" s="58"/>
      <c r="E1854" s="58"/>
      <c r="F1854" s="58"/>
      <c r="G1854" s="58"/>
    </row>
    <row r="1855" spans="1:7" ht="25.5" x14ac:dyDescent="0.55000000000000004">
      <c r="A1855" s="63" t="s">
        <v>1116</v>
      </c>
      <c r="B1855" s="61">
        <v>3</v>
      </c>
      <c r="C1855" s="58"/>
      <c r="D1855" s="58"/>
      <c r="E1855" s="58"/>
      <c r="F1855" s="58"/>
      <c r="G1855" s="58"/>
    </row>
    <row r="1856" spans="1:7" ht="25.5" x14ac:dyDescent="0.55000000000000004">
      <c r="A1856" s="63" t="s">
        <v>1170</v>
      </c>
      <c r="B1856" s="61">
        <v>6</v>
      </c>
      <c r="C1856" s="58"/>
      <c r="D1856" s="58"/>
      <c r="E1856" s="58"/>
      <c r="F1856" s="58"/>
      <c r="G1856" s="58"/>
    </row>
    <row r="1857" spans="1:7" ht="25.5" x14ac:dyDescent="0.55000000000000004">
      <c r="A1857" s="63" t="s">
        <v>2538</v>
      </c>
      <c r="B1857" s="61">
        <v>5</v>
      </c>
      <c r="C1857" s="58"/>
      <c r="D1857" s="58"/>
      <c r="E1857" s="58"/>
      <c r="F1857" s="58"/>
      <c r="G1857" s="58"/>
    </row>
    <row r="1858" spans="1:7" ht="25.5" x14ac:dyDescent="0.55000000000000004">
      <c r="A1858" s="63" t="s">
        <v>2122</v>
      </c>
      <c r="B1858" s="61">
        <v>5</v>
      </c>
      <c r="C1858" s="58"/>
      <c r="D1858" s="58"/>
      <c r="E1858" s="58"/>
      <c r="F1858" s="58"/>
      <c r="G1858" s="58"/>
    </row>
    <row r="1859" spans="1:7" ht="25.5" x14ac:dyDescent="0.55000000000000004">
      <c r="A1859" s="63" t="s">
        <v>549</v>
      </c>
      <c r="B1859" s="61">
        <v>4</v>
      </c>
      <c r="C1859" s="58"/>
      <c r="D1859" s="58"/>
      <c r="E1859" s="58"/>
      <c r="F1859" s="58"/>
      <c r="G1859" s="58"/>
    </row>
    <row r="1860" spans="1:7" ht="25.5" x14ac:dyDescent="0.55000000000000004">
      <c r="A1860" s="63" t="s">
        <v>1591</v>
      </c>
      <c r="B1860" s="61">
        <v>8</v>
      </c>
      <c r="C1860" s="58"/>
      <c r="D1860" s="58"/>
      <c r="E1860" s="58"/>
      <c r="F1860" s="58"/>
      <c r="G1860" s="58"/>
    </row>
    <row r="1861" spans="1:7" ht="25.5" x14ac:dyDescent="0.55000000000000004">
      <c r="A1861" s="63" t="s">
        <v>2539</v>
      </c>
      <c r="B1861" s="61">
        <v>1</v>
      </c>
      <c r="C1861" s="58"/>
      <c r="D1861" s="58"/>
      <c r="E1861" s="58"/>
      <c r="F1861" s="58"/>
      <c r="G1861" s="58"/>
    </row>
    <row r="1862" spans="1:7" ht="25.5" x14ac:dyDescent="0.55000000000000004">
      <c r="A1862" s="63" t="s">
        <v>1773</v>
      </c>
      <c r="B1862" s="61">
        <v>6</v>
      </c>
      <c r="C1862" s="58"/>
      <c r="D1862" s="58"/>
      <c r="E1862" s="58"/>
      <c r="F1862" s="58"/>
      <c r="G1862" s="58"/>
    </row>
    <row r="1863" spans="1:7" ht="25.5" x14ac:dyDescent="0.55000000000000004">
      <c r="A1863" s="63" t="s">
        <v>1326</v>
      </c>
      <c r="B1863" s="61">
        <v>1</v>
      </c>
      <c r="C1863" s="58"/>
      <c r="D1863" s="58"/>
      <c r="E1863" s="58"/>
      <c r="F1863" s="58"/>
      <c r="G1863" s="58"/>
    </row>
    <row r="1864" spans="1:7" ht="25.5" x14ac:dyDescent="0.55000000000000004">
      <c r="A1864" s="63" t="s">
        <v>2626</v>
      </c>
      <c r="B1864" s="61">
        <v>1</v>
      </c>
      <c r="C1864" s="58"/>
      <c r="D1864" s="58"/>
      <c r="E1864" s="58"/>
      <c r="F1864" s="58"/>
      <c r="G1864" s="58"/>
    </row>
    <row r="1865" spans="1:7" ht="25.5" x14ac:dyDescent="0.55000000000000004">
      <c r="A1865" s="63" t="s">
        <v>1927</v>
      </c>
      <c r="B1865" s="61">
        <v>10</v>
      </c>
      <c r="C1865" s="58"/>
      <c r="D1865" s="58"/>
      <c r="E1865" s="58"/>
      <c r="F1865" s="58"/>
      <c r="G1865" s="58"/>
    </row>
    <row r="1866" spans="1:7" ht="25.5" x14ac:dyDescent="0.55000000000000004">
      <c r="A1866" s="63" t="s">
        <v>1970</v>
      </c>
      <c r="B1866" s="61">
        <v>5</v>
      </c>
      <c r="C1866" s="58"/>
      <c r="D1866" s="58"/>
      <c r="E1866" s="58"/>
      <c r="F1866" s="58"/>
      <c r="G1866" s="58"/>
    </row>
    <row r="1867" spans="1:7" ht="25.5" x14ac:dyDescent="0.55000000000000004">
      <c r="A1867" s="63" t="s">
        <v>2609</v>
      </c>
      <c r="B1867" s="61">
        <v>1</v>
      </c>
      <c r="C1867" s="58"/>
      <c r="D1867" s="58"/>
      <c r="E1867" s="58"/>
      <c r="F1867" s="58"/>
      <c r="G1867" s="58"/>
    </row>
    <row r="1868" spans="1:7" ht="25.5" x14ac:dyDescent="0.55000000000000004">
      <c r="A1868" s="63" t="s">
        <v>2078</v>
      </c>
      <c r="B1868" s="61">
        <v>3</v>
      </c>
      <c r="C1868" s="58"/>
      <c r="D1868" s="58"/>
      <c r="E1868" s="58"/>
      <c r="F1868" s="58"/>
      <c r="G1868" s="58"/>
    </row>
    <row r="1869" spans="1:7" ht="25.5" x14ac:dyDescent="0.55000000000000004">
      <c r="A1869" s="63" t="s">
        <v>226</v>
      </c>
      <c r="B1869" s="61">
        <v>6</v>
      </c>
      <c r="C1869" s="58"/>
      <c r="D1869" s="58"/>
      <c r="E1869" s="58"/>
      <c r="F1869" s="58"/>
      <c r="G1869" s="58"/>
    </row>
    <row r="1870" spans="1:7" ht="25.5" x14ac:dyDescent="0.55000000000000004">
      <c r="A1870" s="63" t="s">
        <v>2328</v>
      </c>
      <c r="B1870" s="61">
        <v>2</v>
      </c>
      <c r="C1870" s="58"/>
      <c r="D1870" s="58"/>
      <c r="E1870" s="58"/>
      <c r="F1870" s="58"/>
      <c r="G1870" s="58"/>
    </row>
    <row r="1871" spans="1:7" ht="26" thickBot="1" x14ac:dyDescent="0.6">
      <c r="A1871" s="62" t="s">
        <v>436</v>
      </c>
      <c r="B1871" s="61">
        <v>13</v>
      </c>
      <c r="C1871" s="58"/>
      <c r="D1871" s="58"/>
      <c r="E1871" s="58"/>
      <c r="F1871" s="58"/>
      <c r="G1871" s="58"/>
    </row>
    <row r="1872" spans="1:7" ht="26" thickBot="1" x14ac:dyDescent="0.6">
      <c r="A1872" s="60" t="s">
        <v>2919</v>
      </c>
      <c r="B1872" s="59">
        <v>9994</v>
      </c>
      <c r="C1872" s="58"/>
      <c r="D1872" s="58"/>
      <c r="E1872" s="58"/>
      <c r="F1872" s="58"/>
      <c r="G1872" s="58"/>
    </row>
  </sheetData>
  <pageMargins left="0.7" right="0.7" top="0.75" bottom="0.75" header="0.3" footer="0.3"/>
  <pageSetup paperSize="9" orientation="portrait" horizontalDpi="0" verticalDpi="0"/>
  <drawing r:id="rId4"/>
  <picture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267E1-8F57-4D1D-B99F-E1DFE34F2217}">
  <dimension ref="A3:O36"/>
  <sheetViews>
    <sheetView showGridLines="0" zoomScale="55" zoomScaleNormal="55" workbookViewId="0">
      <selection activeCell="V31" sqref="V31"/>
    </sheetView>
  </sheetViews>
  <sheetFormatPr defaultRowHeight="14" x14ac:dyDescent="0.3"/>
  <cols>
    <col min="1" max="1" width="14.6640625" bestFit="1" customWidth="1"/>
    <col min="2" max="2" width="11.83203125" bestFit="1" customWidth="1"/>
  </cols>
  <sheetData>
    <row r="3" spans="1:15" x14ac:dyDescent="0.3">
      <c r="A3" s="54" t="s">
        <v>2727</v>
      </c>
      <c r="B3" s="9" t="s">
        <v>2722</v>
      </c>
    </row>
    <row r="4" spans="1:15" x14ac:dyDescent="0.3">
      <c r="A4" s="55">
        <v>1</v>
      </c>
      <c r="B4" s="9">
        <v>18174.079999999998</v>
      </c>
    </row>
    <row r="5" spans="1:15" x14ac:dyDescent="0.3">
      <c r="A5" s="55">
        <v>2</v>
      </c>
      <c r="B5" s="9">
        <v>11951.400000000003</v>
      </c>
    </row>
    <row r="6" spans="1:15" x14ac:dyDescent="0.3">
      <c r="A6" s="55">
        <v>3</v>
      </c>
      <c r="B6" s="9">
        <v>38726.26</v>
      </c>
    </row>
    <row r="7" spans="1:15" x14ac:dyDescent="0.3">
      <c r="A7" s="55">
        <v>4</v>
      </c>
      <c r="B7" s="9">
        <v>34195.250000000022</v>
      </c>
    </row>
    <row r="8" spans="1:15" x14ac:dyDescent="0.3">
      <c r="A8" s="55">
        <v>5</v>
      </c>
      <c r="B8" s="9">
        <v>30131.720000000005</v>
      </c>
    </row>
    <row r="9" spans="1:15" x14ac:dyDescent="0.3">
      <c r="A9" s="55">
        <v>6</v>
      </c>
      <c r="B9" s="9">
        <v>24797.309999999998</v>
      </c>
    </row>
    <row r="10" spans="1:15" x14ac:dyDescent="0.3">
      <c r="A10" s="55">
        <v>7</v>
      </c>
      <c r="B10" s="9">
        <v>28765.319999999978</v>
      </c>
    </row>
    <row r="11" spans="1:15" x14ac:dyDescent="0.3">
      <c r="A11" s="55">
        <v>8</v>
      </c>
      <c r="B11" s="9">
        <v>36898.320000000022</v>
      </c>
    </row>
    <row r="12" spans="1:15" x14ac:dyDescent="0.3">
      <c r="A12" s="55">
        <v>9</v>
      </c>
      <c r="B12" s="9">
        <v>64595.870000000017</v>
      </c>
      <c r="L12" s="9" t="s">
        <v>2826</v>
      </c>
      <c r="M12" s="9" t="s">
        <v>2827</v>
      </c>
      <c r="N12" s="9" t="s">
        <v>6</v>
      </c>
      <c r="O12" s="9" t="s">
        <v>2825</v>
      </c>
    </row>
    <row r="13" spans="1:15" x14ac:dyDescent="0.3">
      <c r="A13" s="55">
        <v>10</v>
      </c>
      <c r="B13" s="9">
        <v>31404.899999999994</v>
      </c>
      <c r="L13" s="9" t="s">
        <v>2828</v>
      </c>
      <c r="M13" s="12">
        <f t="shared" ref="M13:M36" si="0">A4</f>
        <v>1</v>
      </c>
      <c r="N13" s="12">
        <f t="shared" ref="N13:N24" si="1">B4</f>
        <v>18174.079999999998</v>
      </c>
      <c r="O13" s="12"/>
    </row>
    <row r="14" spans="1:15" x14ac:dyDescent="0.3">
      <c r="A14" s="55">
        <v>11</v>
      </c>
      <c r="B14" s="9">
        <v>75972.510000000053</v>
      </c>
      <c r="L14" s="9"/>
      <c r="M14" s="12">
        <f t="shared" si="0"/>
        <v>2</v>
      </c>
      <c r="N14" s="12">
        <f t="shared" si="1"/>
        <v>11951.400000000003</v>
      </c>
      <c r="O14" s="12"/>
    </row>
    <row r="15" spans="1:15" x14ac:dyDescent="0.3">
      <c r="A15" s="55">
        <v>12</v>
      </c>
      <c r="B15" s="9">
        <v>74919.51999999999</v>
      </c>
      <c r="L15" s="9"/>
      <c r="M15" s="12">
        <f t="shared" si="0"/>
        <v>3</v>
      </c>
      <c r="N15" s="12">
        <f t="shared" si="1"/>
        <v>38726.26</v>
      </c>
      <c r="O15" s="12"/>
    </row>
    <row r="16" spans="1:15" x14ac:dyDescent="0.3">
      <c r="A16" s="56">
        <v>13</v>
      </c>
      <c r="B16" s="57">
        <f>_xlfn.FORECAST.LINEAR(13, B4:B15, A4:A15)</f>
        <v>69334.020606060629</v>
      </c>
      <c r="L16" s="9"/>
      <c r="M16" s="12">
        <f t="shared" si="0"/>
        <v>4</v>
      </c>
      <c r="N16" s="12">
        <f t="shared" si="1"/>
        <v>34195.250000000022</v>
      </c>
      <c r="O16" s="12"/>
    </row>
    <row r="17" spans="1:15" x14ac:dyDescent="0.3">
      <c r="A17" s="56">
        <v>14</v>
      </c>
      <c r="B17" s="57">
        <f t="shared" ref="B17:B23" si="2">_xlfn.FORECAST.LINEAR(13, B5:B16, A5:A16)</f>
        <v>70075.973768453783</v>
      </c>
      <c r="L17" s="9"/>
      <c r="M17" s="12">
        <f t="shared" si="0"/>
        <v>5</v>
      </c>
      <c r="N17" s="12">
        <f t="shared" si="1"/>
        <v>30131.720000000005</v>
      </c>
      <c r="O17" s="12"/>
    </row>
    <row r="18" spans="1:15" x14ac:dyDescent="0.3">
      <c r="A18" s="56">
        <v>15</v>
      </c>
      <c r="B18" s="57">
        <f t="shared" si="2"/>
        <v>68239.277163204591</v>
      </c>
      <c r="L18" s="9"/>
      <c r="M18" s="12">
        <f t="shared" si="0"/>
        <v>6</v>
      </c>
      <c r="N18" s="12">
        <f t="shared" si="1"/>
        <v>24797.309999999998</v>
      </c>
      <c r="O18" s="12"/>
    </row>
    <row r="19" spans="1:15" ht="14" customHeight="1" x14ac:dyDescent="0.4">
      <c r="A19" s="56">
        <v>16</v>
      </c>
      <c r="B19" s="57">
        <f t="shared" si="2"/>
        <v>67427.490726062228</v>
      </c>
      <c r="D19" s="25"/>
      <c r="L19" s="9"/>
      <c r="M19" s="12">
        <f t="shared" si="0"/>
        <v>7</v>
      </c>
      <c r="N19" s="12">
        <f t="shared" si="1"/>
        <v>28765.319999999978</v>
      </c>
      <c r="O19" s="12"/>
    </row>
    <row r="20" spans="1:15" x14ac:dyDescent="0.3">
      <c r="A20" s="56">
        <v>17</v>
      </c>
      <c r="B20" s="57">
        <f t="shared" si="2"/>
        <v>65156.31791474115</v>
      </c>
      <c r="L20" s="9"/>
      <c r="M20" s="12">
        <f t="shared" si="0"/>
        <v>8</v>
      </c>
      <c r="N20" s="12">
        <f t="shared" si="1"/>
        <v>36898.320000000022</v>
      </c>
      <c r="O20" s="12"/>
    </row>
    <row r="21" spans="1:15" x14ac:dyDescent="0.3">
      <c r="A21" s="56">
        <v>18</v>
      </c>
      <c r="B21" s="57">
        <f t="shared" si="2"/>
        <v>62504.538837485467</v>
      </c>
      <c r="D21" s="77" t="s">
        <v>2823</v>
      </c>
      <c r="E21" s="78"/>
      <c r="F21" s="79"/>
      <c r="L21" s="9"/>
      <c r="M21" s="12">
        <f t="shared" si="0"/>
        <v>9</v>
      </c>
      <c r="N21" s="12">
        <f t="shared" si="1"/>
        <v>64595.870000000017</v>
      </c>
      <c r="O21" s="12"/>
    </row>
    <row r="22" spans="1:15" x14ac:dyDescent="0.3">
      <c r="A22" s="56">
        <v>19</v>
      </c>
      <c r="B22" s="57">
        <f t="shared" si="2"/>
        <v>61017.229005276109</v>
      </c>
      <c r="D22" s="80"/>
      <c r="E22" s="81"/>
      <c r="F22" s="82"/>
      <c r="L22" s="9"/>
      <c r="M22" s="12">
        <f t="shared" si="0"/>
        <v>10</v>
      </c>
      <c r="N22" s="12">
        <f t="shared" si="1"/>
        <v>31404.899999999994</v>
      </c>
      <c r="O22" s="12"/>
    </row>
    <row r="23" spans="1:15" x14ac:dyDescent="0.3">
      <c r="A23" s="56">
        <v>20</v>
      </c>
      <c r="B23" s="57">
        <f t="shared" si="2"/>
        <v>61559.969236713805</v>
      </c>
      <c r="L23" s="9"/>
      <c r="M23" s="12">
        <f t="shared" si="0"/>
        <v>11</v>
      </c>
      <c r="N23" s="12">
        <f t="shared" si="1"/>
        <v>75972.510000000053</v>
      </c>
      <c r="O23" s="12"/>
    </row>
    <row r="24" spans="1:15" x14ac:dyDescent="0.3">
      <c r="A24" s="56">
        <v>21</v>
      </c>
      <c r="B24" s="57">
        <f>_xlfn.FORECAST.LINEAR(13, B12:B23, A12:A23)</f>
        <v>63918.110517082707</v>
      </c>
      <c r="L24" s="9"/>
      <c r="M24" s="12">
        <f t="shared" si="0"/>
        <v>12</v>
      </c>
      <c r="N24" s="12">
        <f t="shared" si="1"/>
        <v>74919.51999999999</v>
      </c>
      <c r="O24" s="12"/>
    </row>
    <row r="25" spans="1:15" x14ac:dyDescent="0.3">
      <c r="A25" s="56">
        <v>22</v>
      </c>
      <c r="B25" s="57">
        <f t="shared" ref="B25:B27" si="3">_xlfn.FORECAST.LINEAR(13, B13:B24, A13:A24)</f>
        <v>63587.002288242933</v>
      </c>
      <c r="L25" s="9" t="s">
        <v>2825</v>
      </c>
      <c r="M25" s="12">
        <f t="shared" si="0"/>
        <v>13</v>
      </c>
      <c r="N25" s="53">
        <f>B16</f>
        <v>69334.020606060629</v>
      </c>
      <c r="O25" s="53">
        <f t="shared" ref="O25:O36" si="4">B16</f>
        <v>69334.020606060629</v>
      </c>
    </row>
    <row r="26" spans="1:15" x14ac:dyDescent="0.3">
      <c r="A26" s="56">
        <v>23</v>
      </c>
      <c r="B26" s="57">
        <f t="shared" si="3"/>
        <v>71313.558192149299</v>
      </c>
      <c r="L26" s="9"/>
      <c r="M26" s="12">
        <f t="shared" si="0"/>
        <v>14</v>
      </c>
      <c r="N26" s="9"/>
      <c r="O26" s="12">
        <f t="shared" si="4"/>
        <v>70075.973768453783</v>
      </c>
    </row>
    <row r="27" spans="1:15" x14ac:dyDescent="0.3">
      <c r="A27" s="56">
        <v>24</v>
      </c>
      <c r="B27" s="57">
        <f t="shared" si="3"/>
        <v>69573.687790063472</v>
      </c>
      <c r="L27" s="9"/>
      <c r="M27" s="12">
        <f t="shared" si="0"/>
        <v>15</v>
      </c>
      <c r="N27" s="9"/>
      <c r="O27" s="12">
        <f t="shared" si="4"/>
        <v>68239.277163204591</v>
      </c>
    </row>
    <row r="28" spans="1:15" x14ac:dyDescent="0.3">
      <c r="L28" s="9"/>
      <c r="M28" s="12">
        <f t="shared" si="0"/>
        <v>16</v>
      </c>
      <c r="N28" s="9"/>
      <c r="O28" s="12">
        <f t="shared" si="4"/>
        <v>67427.490726062228</v>
      </c>
    </row>
    <row r="29" spans="1:15" x14ac:dyDescent="0.3">
      <c r="L29" s="9"/>
      <c r="M29" s="12">
        <f t="shared" si="0"/>
        <v>17</v>
      </c>
      <c r="N29" s="9"/>
      <c r="O29" s="12">
        <f t="shared" si="4"/>
        <v>65156.31791474115</v>
      </c>
    </row>
    <row r="30" spans="1:15" x14ac:dyDescent="0.3">
      <c r="L30" s="9"/>
      <c r="M30" s="12">
        <f t="shared" si="0"/>
        <v>18</v>
      </c>
      <c r="N30" s="9"/>
      <c r="O30" s="12">
        <f t="shared" si="4"/>
        <v>62504.538837485467</v>
      </c>
    </row>
    <row r="31" spans="1:15" x14ac:dyDescent="0.3">
      <c r="L31" s="9"/>
      <c r="M31" s="12">
        <f t="shared" si="0"/>
        <v>19</v>
      </c>
      <c r="N31" s="9"/>
      <c r="O31" s="12">
        <f t="shared" si="4"/>
        <v>61017.229005276109</v>
      </c>
    </row>
    <row r="32" spans="1:15" x14ac:dyDescent="0.3">
      <c r="L32" s="9"/>
      <c r="M32" s="12">
        <f t="shared" si="0"/>
        <v>20</v>
      </c>
      <c r="N32" s="9"/>
      <c r="O32" s="12">
        <f t="shared" si="4"/>
        <v>61559.969236713805</v>
      </c>
    </row>
    <row r="33" spans="12:15" x14ac:dyDescent="0.3">
      <c r="L33" s="9"/>
      <c r="M33" s="12">
        <f t="shared" si="0"/>
        <v>21</v>
      </c>
      <c r="N33" s="9"/>
      <c r="O33" s="12">
        <f t="shared" si="4"/>
        <v>63918.110517082707</v>
      </c>
    </row>
    <row r="34" spans="12:15" x14ac:dyDescent="0.3">
      <c r="L34" s="9"/>
      <c r="M34" s="12">
        <f t="shared" si="0"/>
        <v>22</v>
      </c>
      <c r="N34" s="9"/>
      <c r="O34" s="12">
        <f t="shared" si="4"/>
        <v>63587.002288242933</v>
      </c>
    </row>
    <row r="35" spans="12:15" x14ac:dyDescent="0.3">
      <c r="L35" s="9"/>
      <c r="M35" s="12">
        <f t="shared" si="0"/>
        <v>23</v>
      </c>
      <c r="N35" s="9"/>
      <c r="O35" s="12">
        <f t="shared" si="4"/>
        <v>71313.558192149299</v>
      </c>
    </row>
    <row r="36" spans="12:15" x14ac:dyDescent="0.3">
      <c r="L36" s="9"/>
      <c r="M36" s="12">
        <f t="shared" si="0"/>
        <v>24</v>
      </c>
      <c r="N36" s="9"/>
      <c r="O36" s="12">
        <f t="shared" si="4"/>
        <v>69573.687790063472</v>
      </c>
    </row>
  </sheetData>
  <mergeCells count="1">
    <mergeCell ref="D21:F22"/>
  </mergeCells>
  <pageMargins left="0.7" right="0.7" top="0.75" bottom="0.75" header="0.3" footer="0.3"/>
  <ignoredErrors>
    <ignoredError sqref="B16:B23 B24:B27" formulaRange="1"/>
  </ignoredErrors>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F8787-6680-4943-9ECF-A11DB1FFF1B1}">
  <dimension ref="A3:E796"/>
  <sheetViews>
    <sheetView zoomScale="70" zoomScaleNormal="70" workbookViewId="0">
      <selection activeCell="P24" sqref="P24"/>
    </sheetView>
  </sheetViews>
  <sheetFormatPr defaultRowHeight="14" x14ac:dyDescent="0.3"/>
  <cols>
    <col min="1" max="1" width="20.4140625" customWidth="1"/>
    <col min="2" max="2" width="12.4140625" bestFit="1" customWidth="1"/>
  </cols>
  <sheetData>
    <row r="3" spans="1:5" x14ac:dyDescent="0.3">
      <c r="A3" s="3" t="s">
        <v>2727</v>
      </c>
      <c r="B3" t="s">
        <v>2723</v>
      </c>
    </row>
    <row r="4" spans="1:5" x14ac:dyDescent="0.3">
      <c r="A4" s="4" t="s">
        <v>1576</v>
      </c>
      <c r="B4">
        <v>8981.32</v>
      </c>
      <c r="D4" t="str">
        <f>A4</f>
        <v>Tamara Chand</v>
      </c>
      <c r="E4">
        <f>B4</f>
        <v>8981.32</v>
      </c>
    </row>
    <row r="5" spans="1:5" x14ac:dyDescent="0.3">
      <c r="A5" s="4" t="s">
        <v>2474</v>
      </c>
      <c r="B5">
        <v>6976.09</v>
      </c>
      <c r="D5" t="str">
        <f t="shared" ref="D5:D8" si="0">A5</f>
        <v>Raymond Buch</v>
      </c>
      <c r="E5">
        <f t="shared" ref="E5:E8" si="1">B5</f>
        <v>6976.09</v>
      </c>
    </row>
    <row r="6" spans="1:5" x14ac:dyDescent="0.3">
      <c r="A6" s="4" t="s">
        <v>193</v>
      </c>
      <c r="B6">
        <v>5757.42</v>
      </c>
      <c r="D6" t="str">
        <f t="shared" si="0"/>
        <v>Sanjit Chand</v>
      </c>
      <c r="E6">
        <f t="shared" si="1"/>
        <v>5757.42</v>
      </c>
    </row>
    <row r="7" spans="1:5" x14ac:dyDescent="0.3">
      <c r="A7" s="4" t="s">
        <v>100</v>
      </c>
      <c r="B7">
        <v>5622.43</v>
      </c>
      <c r="D7" t="str">
        <f t="shared" si="0"/>
        <v>Hunter Lopez</v>
      </c>
      <c r="E7">
        <f t="shared" si="1"/>
        <v>5622.43</v>
      </c>
    </row>
    <row r="8" spans="1:5" x14ac:dyDescent="0.3">
      <c r="A8" s="4" t="s">
        <v>1817</v>
      </c>
      <c r="B8">
        <v>5444.8099999999995</v>
      </c>
      <c r="D8" t="str">
        <f t="shared" si="0"/>
        <v>Adrian Barton</v>
      </c>
      <c r="E8">
        <f t="shared" si="1"/>
        <v>5444.8099999999995</v>
      </c>
    </row>
    <row r="9" spans="1:5" x14ac:dyDescent="0.3">
      <c r="A9" s="4" t="s">
        <v>1282</v>
      </c>
      <c r="B9">
        <v>4703.8</v>
      </c>
    </row>
    <row r="10" spans="1:5" x14ac:dyDescent="0.3">
      <c r="A10" s="4" t="s">
        <v>1948</v>
      </c>
      <c r="B10">
        <v>3899.9099999999994</v>
      </c>
    </row>
    <row r="11" spans="1:5" x14ac:dyDescent="0.3">
      <c r="A11" s="4" t="s">
        <v>1394</v>
      </c>
      <c r="B11">
        <v>3038.58</v>
      </c>
    </row>
    <row r="12" spans="1:5" x14ac:dyDescent="0.3">
      <c r="A12" s="4" t="s">
        <v>1705</v>
      </c>
      <c r="B12">
        <v>2884.6099999999997</v>
      </c>
    </row>
    <row r="13" spans="1:5" x14ac:dyDescent="0.3">
      <c r="A13" s="4" t="s">
        <v>398</v>
      </c>
      <c r="B13">
        <v>2869.08</v>
      </c>
    </row>
    <row r="14" spans="1:5" x14ac:dyDescent="0.3">
      <c r="A14" s="4" t="s">
        <v>122</v>
      </c>
      <c r="B14">
        <v>2798.3700000000003</v>
      </c>
    </row>
    <row r="15" spans="1:5" x14ac:dyDescent="0.3">
      <c r="A15" s="4" t="s">
        <v>180</v>
      </c>
      <c r="B15">
        <v>2751.69</v>
      </c>
    </row>
    <row r="16" spans="1:5" x14ac:dyDescent="0.3">
      <c r="A16" s="4" t="s">
        <v>509</v>
      </c>
      <c r="B16">
        <v>2650.67</v>
      </c>
    </row>
    <row r="17" spans="1:2" x14ac:dyDescent="0.3">
      <c r="A17" s="4" t="s">
        <v>615</v>
      </c>
      <c r="B17">
        <v>2616.06</v>
      </c>
    </row>
    <row r="18" spans="1:2" x14ac:dyDescent="0.3">
      <c r="A18" s="4" t="s">
        <v>992</v>
      </c>
      <c r="B18">
        <v>2437.9699999999993</v>
      </c>
    </row>
    <row r="19" spans="1:2" x14ac:dyDescent="0.3">
      <c r="A19" s="4" t="s">
        <v>1514</v>
      </c>
      <c r="B19">
        <v>2371.7300000000005</v>
      </c>
    </row>
    <row r="20" spans="1:2" x14ac:dyDescent="0.3">
      <c r="A20" s="4" t="s">
        <v>923</v>
      </c>
      <c r="B20">
        <v>2199.2800000000002</v>
      </c>
    </row>
    <row r="21" spans="1:2" x14ac:dyDescent="0.3">
      <c r="A21" s="4" t="s">
        <v>2528</v>
      </c>
      <c r="B21">
        <v>2177.0500000000002</v>
      </c>
    </row>
    <row r="22" spans="1:2" x14ac:dyDescent="0.3">
      <c r="A22" s="4" t="s">
        <v>2048</v>
      </c>
      <c r="B22">
        <v>2173.71</v>
      </c>
    </row>
    <row r="23" spans="1:2" x14ac:dyDescent="0.3">
      <c r="A23" s="4" t="s">
        <v>2271</v>
      </c>
      <c r="B23">
        <v>2164.1700000000005</v>
      </c>
    </row>
    <row r="24" spans="1:2" x14ac:dyDescent="0.3">
      <c r="A24" s="4" t="s">
        <v>709</v>
      </c>
      <c r="B24">
        <v>2163.4200000000005</v>
      </c>
    </row>
    <row r="25" spans="1:2" x14ac:dyDescent="0.3">
      <c r="A25" s="4" t="s">
        <v>593</v>
      </c>
      <c r="B25">
        <v>2059.13</v>
      </c>
    </row>
    <row r="26" spans="1:2" x14ac:dyDescent="0.3">
      <c r="A26" s="4" t="s">
        <v>2253</v>
      </c>
      <c r="B26">
        <v>2054.6</v>
      </c>
    </row>
    <row r="27" spans="1:2" x14ac:dyDescent="0.3">
      <c r="A27" s="4" t="s">
        <v>1495</v>
      </c>
      <c r="B27">
        <v>2050.2799999999997</v>
      </c>
    </row>
    <row r="28" spans="1:2" x14ac:dyDescent="0.3">
      <c r="A28" s="4" t="s">
        <v>1593</v>
      </c>
      <c r="B28">
        <v>2038.26</v>
      </c>
    </row>
    <row r="29" spans="1:2" x14ac:dyDescent="0.3">
      <c r="A29" s="4" t="s">
        <v>215</v>
      </c>
      <c r="B29">
        <v>1990.43</v>
      </c>
    </row>
    <row r="30" spans="1:2" x14ac:dyDescent="0.3">
      <c r="A30" s="4" t="s">
        <v>131</v>
      </c>
      <c r="B30">
        <v>1985.1900000000003</v>
      </c>
    </row>
    <row r="31" spans="1:2" x14ac:dyDescent="0.3">
      <c r="A31" s="4" t="s">
        <v>256</v>
      </c>
      <c r="B31">
        <v>1933.7899999999997</v>
      </c>
    </row>
    <row r="32" spans="1:2" x14ac:dyDescent="0.3">
      <c r="A32" s="4" t="s">
        <v>1620</v>
      </c>
      <c r="B32">
        <v>1902.5500000000002</v>
      </c>
    </row>
    <row r="33" spans="1:2" x14ac:dyDescent="0.3">
      <c r="A33" s="4" t="s">
        <v>1665</v>
      </c>
      <c r="B33">
        <v>1869.92</v>
      </c>
    </row>
    <row r="34" spans="1:2" x14ac:dyDescent="0.3">
      <c r="A34" s="4" t="s">
        <v>32</v>
      </c>
      <c r="B34">
        <v>1859.4499999999998</v>
      </c>
    </row>
    <row r="35" spans="1:2" x14ac:dyDescent="0.3">
      <c r="A35" s="4" t="s">
        <v>748</v>
      </c>
      <c r="B35">
        <v>1802.4</v>
      </c>
    </row>
    <row r="36" spans="1:2" x14ac:dyDescent="0.3">
      <c r="A36" s="4" t="s">
        <v>1891</v>
      </c>
      <c r="B36">
        <v>1778.3100000000002</v>
      </c>
    </row>
    <row r="37" spans="1:2" x14ac:dyDescent="0.3">
      <c r="A37" s="4" t="s">
        <v>2212</v>
      </c>
      <c r="B37">
        <v>1756.1400000000006</v>
      </c>
    </row>
    <row r="38" spans="1:2" x14ac:dyDescent="0.3">
      <c r="A38" s="4" t="s">
        <v>1811</v>
      </c>
      <c r="B38">
        <v>1742.7400000000002</v>
      </c>
    </row>
    <row r="39" spans="1:2" x14ac:dyDescent="0.3">
      <c r="A39" s="4" t="s">
        <v>1303</v>
      </c>
      <c r="B39">
        <v>1677.4100000000005</v>
      </c>
    </row>
    <row r="40" spans="1:2" x14ac:dyDescent="0.3">
      <c r="A40" s="4" t="s">
        <v>692</v>
      </c>
      <c r="B40">
        <v>1665.52</v>
      </c>
    </row>
    <row r="41" spans="1:2" x14ac:dyDescent="0.3">
      <c r="A41" s="4" t="s">
        <v>1385</v>
      </c>
      <c r="B41">
        <v>1660.1200000000001</v>
      </c>
    </row>
    <row r="42" spans="1:2" x14ac:dyDescent="0.3">
      <c r="A42" s="4" t="s">
        <v>2265</v>
      </c>
      <c r="B42">
        <v>1641.8600000000001</v>
      </c>
    </row>
    <row r="43" spans="1:2" x14ac:dyDescent="0.3">
      <c r="A43" s="4" t="s">
        <v>1466</v>
      </c>
      <c r="B43">
        <v>1623.41</v>
      </c>
    </row>
    <row r="44" spans="1:2" x14ac:dyDescent="0.3">
      <c r="A44" s="4" t="s">
        <v>1635</v>
      </c>
      <c r="B44">
        <v>1619.55</v>
      </c>
    </row>
    <row r="45" spans="1:2" x14ac:dyDescent="0.3">
      <c r="A45" s="4" t="s">
        <v>1055</v>
      </c>
      <c r="B45">
        <v>1617.8100000000002</v>
      </c>
    </row>
    <row r="46" spans="1:2" x14ac:dyDescent="0.3">
      <c r="A46" s="4" t="s">
        <v>1907</v>
      </c>
      <c r="B46">
        <v>1586.6399999999999</v>
      </c>
    </row>
    <row r="47" spans="1:2" x14ac:dyDescent="0.3">
      <c r="A47" s="4" t="s">
        <v>1661</v>
      </c>
      <c r="B47">
        <v>1574.6100000000006</v>
      </c>
    </row>
    <row r="48" spans="1:2" x14ac:dyDescent="0.3">
      <c r="A48" s="4" t="s">
        <v>1962</v>
      </c>
      <c r="B48">
        <v>1572.44</v>
      </c>
    </row>
    <row r="49" spans="1:2" x14ac:dyDescent="0.3">
      <c r="A49" s="4" t="s">
        <v>910</v>
      </c>
      <c r="B49">
        <v>1571.83</v>
      </c>
    </row>
    <row r="50" spans="1:2" x14ac:dyDescent="0.3">
      <c r="A50" s="4" t="s">
        <v>530</v>
      </c>
      <c r="B50">
        <v>1538.22</v>
      </c>
    </row>
    <row r="51" spans="1:2" x14ac:dyDescent="0.3">
      <c r="A51" s="4" t="s">
        <v>1181</v>
      </c>
      <c r="B51">
        <v>1495.1100000000001</v>
      </c>
    </row>
    <row r="52" spans="1:2" x14ac:dyDescent="0.3">
      <c r="A52" s="4" t="s">
        <v>2432</v>
      </c>
      <c r="B52">
        <v>1487.79</v>
      </c>
    </row>
    <row r="53" spans="1:2" x14ac:dyDescent="0.3">
      <c r="A53" s="4" t="s">
        <v>875</v>
      </c>
      <c r="B53">
        <v>1448.56</v>
      </c>
    </row>
    <row r="54" spans="1:2" x14ac:dyDescent="0.3">
      <c r="A54" s="4" t="s">
        <v>742</v>
      </c>
      <c r="B54">
        <v>1415.6700000000003</v>
      </c>
    </row>
    <row r="55" spans="1:2" x14ac:dyDescent="0.3">
      <c r="A55" s="4" t="s">
        <v>525</v>
      </c>
      <c r="B55">
        <v>1393.4899999999998</v>
      </c>
    </row>
    <row r="56" spans="1:2" x14ac:dyDescent="0.3">
      <c r="A56" s="4" t="s">
        <v>1534</v>
      </c>
      <c r="B56">
        <v>1366.01</v>
      </c>
    </row>
    <row r="57" spans="1:2" x14ac:dyDescent="0.3">
      <c r="A57" s="4" t="s">
        <v>752</v>
      </c>
      <c r="B57">
        <v>1348.75</v>
      </c>
    </row>
    <row r="58" spans="1:2" x14ac:dyDescent="0.3">
      <c r="A58" s="4" t="s">
        <v>971</v>
      </c>
      <c r="B58">
        <v>1319.3700000000003</v>
      </c>
    </row>
    <row r="59" spans="1:2" x14ac:dyDescent="0.3">
      <c r="A59" s="4" t="s">
        <v>1555</v>
      </c>
      <c r="B59">
        <v>1319.0700000000002</v>
      </c>
    </row>
    <row r="60" spans="1:2" x14ac:dyDescent="0.3">
      <c r="A60" s="4" t="s">
        <v>1009</v>
      </c>
      <c r="B60">
        <v>1314.77</v>
      </c>
    </row>
    <row r="61" spans="1:2" x14ac:dyDescent="0.3">
      <c r="A61" s="4" t="s">
        <v>1723</v>
      </c>
      <c r="B61">
        <v>1308.5599999999997</v>
      </c>
    </row>
    <row r="62" spans="1:2" x14ac:dyDescent="0.3">
      <c r="A62" s="4" t="s">
        <v>1638</v>
      </c>
      <c r="B62">
        <v>1305.6399999999999</v>
      </c>
    </row>
    <row r="63" spans="1:2" x14ac:dyDescent="0.3">
      <c r="A63" s="4" t="s">
        <v>443</v>
      </c>
      <c r="B63">
        <v>1297.9999999999998</v>
      </c>
    </row>
    <row r="64" spans="1:2" x14ac:dyDescent="0.3">
      <c r="A64" s="4" t="s">
        <v>498</v>
      </c>
      <c r="B64">
        <v>1292.8700000000001</v>
      </c>
    </row>
    <row r="65" spans="1:2" x14ac:dyDescent="0.3">
      <c r="A65" s="4" t="s">
        <v>1643</v>
      </c>
      <c r="B65">
        <v>1290.3400000000004</v>
      </c>
    </row>
    <row r="66" spans="1:2" x14ac:dyDescent="0.3">
      <c r="A66" s="4" t="s">
        <v>1629</v>
      </c>
      <c r="B66">
        <v>1289.45</v>
      </c>
    </row>
    <row r="67" spans="1:2" x14ac:dyDescent="0.3">
      <c r="A67" s="4" t="s">
        <v>567</v>
      </c>
      <c r="B67">
        <v>1288.3600000000004</v>
      </c>
    </row>
    <row r="68" spans="1:2" x14ac:dyDescent="0.3">
      <c r="A68" s="4" t="s">
        <v>768</v>
      </c>
      <c r="B68">
        <v>1276.6400000000003</v>
      </c>
    </row>
    <row r="69" spans="1:2" x14ac:dyDescent="0.3">
      <c r="A69" s="4" t="s">
        <v>1173</v>
      </c>
      <c r="B69">
        <v>1262.2800000000002</v>
      </c>
    </row>
    <row r="70" spans="1:2" x14ac:dyDescent="0.3">
      <c r="A70" s="4" t="s">
        <v>1088</v>
      </c>
      <c r="B70">
        <v>1240.2300000000002</v>
      </c>
    </row>
    <row r="71" spans="1:2" x14ac:dyDescent="0.3">
      <c r="A71" s="4" t="s">
        <v>1172</v>
      </c>
      <c r="B71">
        <v>1238.43</v>
      </c>
    </row>
    <row r="72" spans="1:2" x14ac:dyDescent="0.3">
      <c r="A72" s="4" t="s">
        <v>357</v>
      </c>
      <c r="B72">
        <v>1227.5100000000002</v>
      </c>
    </row>
    <row r="73" spans="1:2" x14ac:dyDescent="0.3">
      <c r="A73" s="4" t="s">
        <v>938</v>
      </c>
      <c r="B73">
        <v>1219.98</v>
      </c>
    </row>
    <row r="74" spans="1:2" x14ac:dyDescent="0.3">
      <c r="A74" s="4" t="s">
        <v>2115</v>
      </c>
      <c r="B74">
        <v>1217.1799999999998</v>
      </c>
    </row>
    <row r="75" spans="1:2" x14ac:dyDescent="0.3">
      <c r="A75" s="4" t="s">
        <v>667</v>
      </c>
      <c r="B75">
        <v>1208.9100000000001</v>
      </c>
    </row>
    <row r="76" spans="1:2" x14ac:dyDescent="0.3">
      <c r="A76" s="4" t="s">
        <v>490</v>
      </c>
      <c r="B76">
        <v>1206.3899999999999</v>
      </c>
    </row>
    <row r="77" spans="1:2" x14ac:dyDescent="0.3">
      <c r="A77" s="4" t="s">
        <v>334</v>
      </c>
      <c r="B77">
        <v>1203.69</v>
      </c>
    </row>
    <row r="78" spans="1:2" x14ac:dyDescent="0.3">
      <c r="A78" s="4" t="s">
        <v>58</v>
      </c>
      <c r="B78">
        <v>1199.45</v>
      </c>
    </row>
    <row r="79" spans="1:2" x14ac:dyDescent="0.3">
      <c r="A79" s="4" t="s">
        <v>1688</v>
      </c>
      <c r="B79">
        <v>1196.95</v>
      </c>
    </row>
    <row r="80" spans="1:2" x14ac:dyDescent="0.3">
      <c r="A80" s="4" t="s">
        <v>1669</v>
      </c>
      <c r="B80">
        <v>1193.7399999999998</v>
      </c>
    </row>
    <row r="81" spans="1:2" x14ac:dyDescent="0.3">
      <c r="A81" s="4" t="s">
        <v>826</v>
      </c>
      <c r="B81">
        <v>1176.4099999999999</v>
      </c>
    </row>
    <row r="82" spans="1:2" x14ac:dyDescent="0.3">
      <c r="A82" s="4" t="s">
        <v>1332</v>
      </c>
      <c r="B82">
        <v>1172.53</v>
      </c>
    </row>
    <row r="83" spans="1:2" x14ac:dyDescent="0.3">
      <c r="A83" s="4" t="s">
        <v>669</v>
      </c>
      <c r="B83">
        <v>1158.71</v>
      </c>
    </row>
    <row r="84" spans="1:2" x14ac:dyDescent="0.3">
      <c r="A84" s="4" t="s">
        <v>2188</v>
      </c>
      <c r="B84">
        <v>1155.45</v>
      </c>
    </row>
    <row r="85" spans="1:2" x14ac:dyDescent="0.3">
      <c r="A85" s="4" t="s">
        <v>139</v>
      </c>
      <c r="B85">
        <v>1143.3900000000001</v>
      </c>
    </row>
    <row r="86" spans="1:2" x14ac:dyDescent="0.3">
      <c r="A86" s="4" t="s">
        <v>156</v>
      </c>
      <c r="B86">
        <v>1142.1299999999999</v>
      </c>
    </row>
    <row r="87" spans="1:2" x14ac:dyDescent="0.3">
      <c r="A87" s="4" t="s">
        <v>2111</v>
      </c>
      <c r="B87">
        <v>1135.8400000000001</v>
      </c>
    </row>
    <row r="88" spans="1:2" x14ac:dyDescent="0.3">
      <c r="A88" s="4" t="s">
        <v>2021</v>
      </c>
      <c r="B88">
        <v>1129.1299999999999</v>
      </c>
    </row>
    <row r="89" spans="1:2" x14ac:dyDescent="0.3">
      <c r="A89" s="4" t="s">
        <v>2385</v>
      </c>
      <c r="B89">
        <v>1124.5</v>
      </c>
    </row>
    <row r="90" spans="1:2" x14ac:dyDescent="0.3">
      <c r="A90" s="4" t="s">
        <v>1042</v>
      </c>
      <c r="B90">
        <v>1121.93</v>
      </c>
    </row>
    <row r="91" spans="1:2" x14ac:dyDescent="0.3">
      <c r="A91" s="4" t="s">
        <v>1598</v>
      </c>
      <c r="B91">
        <v>1107.6999999999996</v>
      </c>
    </row>
    <row r="92" spans="1:2" x14ac:dyDescent="0.3">
      <c r="A92" s="4" t="s">
        <v>2094</v>
      </c>
      <c r="B92">
        <v>1094.5099999999998</v>
      </c>
    </row>
    <row r="93" spans="1:2" x14ac:dyDescent="0.3">
      <c r="A93" s="4" t="s">
        <v>1074</v>
      </c>
      <c r="B93">
        <v>1087.75</v>
      </c>
    </row>
    <row r="94" spans="1:2" x14ac:dyDescent="0.3">
      <c r="A94" s="4" t="s">
        <v>1528</v>
      </c>
      <c r="B94">
        <v>1085.75</v>
      </c>
    </row>
    <row r="95" spans="1:2" x14ac:dyDescent="0.3">
      <c r="A95" s="4" t="s">
        <v>483</v>
      </c>
      <c r="B95">
        <v>1073.29</v>
      </c>
    </row>
    <row r="96" spans="1:2" x14ac:dyDescent="0.3">
      <c r="A96" s="4" t="s">
        <v>1448</v>
      </c>
      <c r="B96">
        <v>1073.1900000000005</v>
      </c>
    </row>
    <row r="97" spans="1:2" x14ac:dyDescent="0.3">
      <c r="A97" s="4" t="s">
        <v>2107</v>
      </c>
      <c r="B97">
        <v>1054.5400000000002</v>
      </c>
    </row>
    <row r="98" spans="1:2" x14ac:dyDescent="0.3">
      <c r="A98" s="4" t="s">
        <v>387</v>
      </c>
      <c r="B98">
        <v>1050.26</v>
      </c>
    </row>
    <row r="99" spans="1:2" x14ac:dyDescent="0.3">
      <c r="A99" s="4" t="s">
        <v>1883</v>
      </c>
      <c r="B99">
        <v>1049.55</v>
      </c>
    </row>
    <row r="100" spans="1:2" x14ac:dyDescent="0.3">
      <c r="A100" s="4" t="s">
        <v>848</v>
      </c>
      <c r="B100">
        <v>1023.1200000000002</v>
      </c>
    </row>
    <row r="101" spans="1:2" x14ac:dyDescent="0.3">
      <c r="A101" s="4" t="s">
        <v>2103</v>
      </c>
      <c r="B101">
        <v>1015.06</v>
      </c>
    </row>
    <row r="102" spans="1:2" x14ac:dyDescent="0.3">
      <c r="A102" s="4" t="s">
        <v>343</v>
      </c>
      <c r="B102">
        <v>1011.73</v>
      </c>
    </row>
    <row r="103" spans="1:2" x14ac:dyDescent="0.3">
      <c r="A103" s="4" t="s">
        <v>1335</v>
      </c>
      <c r="B103">
        <v>1003.2999999999998</v>
      </c>
    </row>
    <row r="104" spans="1:2" x14ac:dyDescent="0.3">
      <c r="A104" s="4" t="s">
        <v>125</v>
      </c>
      <c r="B104">
        <v>975.78</v>
      </c>
    </row>
    <row r="105" spans="1:2" x14ac:dyDescent="0.3">
      <c r="A105" s="4" t="s">
        <v>1196</v>
      </c>
      <c r="B105">
        <v>974.11999999999989</v>
      </c>
    </row>
    <row r="106" spans="1:2" x14ac:dyDescent="0.3">
      <c r="A106" s="4" t="s">
        <v>973</v>
      </c>
      <c r="B106">
        <v>973.77999999999963</v>
      </c>
    </row>
    <row r="107" spans="1:2" x14ac:dyDescent="0.3">
      <c r="A107" s="4" t="s">
        <v>813</v>
      </c>
      <c r="B107">
        <v>956.96999999999991</v>
      </c>
    </row>
    <row r="108" spans="1:2" x14ac:dyDescent="0.3">
      <c r="A108" s="4" t="s">
        <v>1941</v>
      </c>
      <c r="B108">
        <v>937.66</v>
      </c>
    </row>
    <row r="109" spans="1:2" x14ac:dyDescent="0.3">
      <c r="A109" s="4" t="s">
        <v>1963</v>
      </c>
      <c r="B109">
        <v>921.26</v>
      </c>
    </row>
    <row r="110" spans="1:2" x14ac:dyDescent="0.3">
      <c r="A110" s="4" t="s">
        <v>1341</v>
      </c>
      <c r="B110">
        <v>885.47000000000014</v>
      </c>
    </row>
    <row r="111" spans="1:2" x14ac:dyDescent="0.3">
      <c r="A111" s="4" t="s">
        <v>389</v>
      </c>
      <c r="B111">
        <v>881.13</v>
      </c>
    </row>
    <row r="112" spans="1:2" x14ac:dyDescent="0.3">
      <c r="A112" s="4" t="s">
        <v>587</v>
      </c>
      <c r="B112">
        <v>867.7299999999999</v>
      </c>
    </row>
    <row r="113" spans="1:2" x14ac:dyDescent="0.3">
      <c r="A113" s="4" t="s">
        <v>355</v>
      </c>
      <c r="B113">
        <v>862.90000000000009</v>
      </c>
    </row>
    <row r="114" spans="1:2" x14ac:dyDescent="0.3">
      <c r="A114" s="4" t="s">
        <v>2455</v>
      </c>
      <c r="B114">
        <v>858.75</v>
      </c>
    </row>
    <row r="115" spans="1:2" x14ac:dyDescent="0.3">
      <c r="A115" s="4" t="s">
        <v>861</v>
      </c>
      <c r="B115">
        <v>857.8</v>
      </c>
    </row>
    <row r="116" spans="1:2" x14ac:dyDescent="0.3">
      <c r="A116" s="4" t="s">
        <v>366</v>
      </c>
      <c r="B116">
        <v>850.15</v>
      </c>
    </row>
    <row r="117" spans="1:2" x14ac:dyDescent="0.3">
      <c r="A117" s="4" t="s">
        <v>1242</v>
      </c>
      <c r="B117">
        <v>846.12000000000012</v>
      </c>
    </row>
    <row r="118" spans="1:2" x14ac:dyDescent="0.3">
      <c r="A118" s="4" t="s">
        <v>1258</v>
      </c>
      <c r="B118">
        <v>844.95</v>
      </c>
    </row>
    <row r="119" spans="1:2" x14ac:dyDescent="0.3">
      <c r="A119" s="4" t="s">
        <v>167</v>
      </c>
      <c r="B119">
        <v>841.83999999999992</v>
      </c>
    </row>
    <row r="120" spans="1:2" x14ac:dyDescent="0.3">
      <c r="A120" s="4" t="s">
        <v>680</v>
      </c>
      <c r="B120">
        <v>840.89</v>
      </c>
    </row>
    <row r="121" spans="1:2" x14ac:dyDescent="0.3">
      <c r="A121" s="4" t="s">
        <v>1286</v>
      </c>
      <c r="B121">
        <v>837.24000000000012</v>
      </c>
    </row>
    <row r="122" spans="1:2" x14ac:dyDescent="0.3">
      <c r="A122" s="4" t="s">
        <v>2011</v>
      </c>
      <c r="B122">
        <v>835.77</v>
      </c>
    </row>
    <row r="123" spans="1:2" x14ac:dyDescent="0.3">
      <c r="A123" s="4" t="s">
        <v>1122</v>
      </c>
      <c r="B123">
        <v>831.93999999999994</v>
      </c>
    </row>
    <row r="124" spans="1:2" x14ac:dyDescent="0.3">
      <c r="A124" s="4" t="s">
        <v>1760</v>
      </c>
      <c r="B124">
        <v>829.18</v>
      </c>
    </row>
    <row r="125" spans="1:2" x14ac:dyDescent="0.3">
      <c r="A125" s="4" t="s">
        <v>1393</v>
      </c>
      <c r="B125">
        <v>828.66</v>
      </c>
    </row>
    <row r="126" spans="1:2" x14ac:dyDescent="0.3">
      <c r="A126" s="4" t="s">
        <v>1012</v>
      </c>
      <c r="B126">
        <v>806.8399999999998</v>
      </c>
    </row>
    <row r="127" spans="1:2" x14ac:dyDescent="0.3">
      <c r="A127" s="4" t="s">
        <v>1467</v>
      </c>
      <c r="B127">
        <v>804.62</v>
      </c>
    </row>
    <row r="128" spans="1:2" x14ac:dyDescent="0.3">
      <c r="A128" s="4" t="s">
        <v>671</v>
      </c>
      <c r="B128">
        <v>803.82</v>
      </c>
    </row>
    <row r="129" spans="1:2" x14ac:dyDescent="0.3">
      <c r="A129" s="4" t="s">
        <v>796</v>
      </c>
      <c r="B129">
        <v>802.8</v>
      </c>
    </row>
    <row r="130" spans="1:2" x14ac:dyDescent="0.3">
      <c r="A130" s="4" t="s">
        <v>2126</v>
      </c>
      <c r="B130">
        <v>793.64</v>
      </c>
    </row>
    <row r="131" spans="1:2" x14ac:dyDescent="0.3">
      <c r="A131" s="4" t="s">
        <v>512</v>
      </c>
      <c r="B131">
        <v>793.29000000000008</v>
      </c>
    </row>
    <row r="132" spans="1:2" x14ac:dyDescent="0.3">
      <c r="A132" s="4" t="s">
        <v>2641</v>
      </c>
      <c r="B132">
        <v>789.64999999999986</v>
      </c>
    </row>
    <row r="133" spans="1:2" x14ac:dyDescent="0.3">
      <c r="A133" s="4" t="s">
        <v>2230</v>
      </c>
      <c r="B133">
        <v>788.95</v>
      </c>
    </row>
    <row r="134" spans="1:2" x14ac:dyDescent="0.3">
      <c r="A134" s="4" t="s">
        <v>450</v>
      </c>
      <c r="B134">
        <v>787.75000000000011</v>
      </c>
    </row>
    <row r="135" spans="1:2" x14ac:dyDescent="0.3">
      <c r="A135" s="4" t="s">
        <v>1004</v>
      </c>
      <c r="B135">
        <v>779.9</v>
      </c>
    </row>
    <row r="136" spans="1:2" x14ac:dyDescent="0.3">
      <c r="A136" s="4" t="s">
        <v>427</v>
      </c>
      <c r="B136">
        <v>763.92</v>
      </c>
    </row>
    <row r="137" spans="1:2" x14ac:dyDescent="0.3">
      <c r="A137" s="4" t="s">
        <v>2381</v>
      </c>
      <c r="B137">
        <v>763.48</v>
      </c>
    </row>
    <row r="138" spans="1:2" x14ac:dyDescent="0.3">
      <c r="A138" s="4" t="s">
        <v>241</v>
      </c>
      <c r="B138">
        <v>760.17</v>
      </c>
    </row>
    <row r="139" spans="1:2" x14ac:dyDescent="0.3">
      <c r="A139" s="4" t="s">
        <v>1145</v>
      </c>
      <c r="B139">
        <v>757.18999999999994</v>
      </c>
    </row>
    <row r="140" spans="1:2" x14ac:dyDescent="0.3">
      <c r="A140" s="4" t="s">
        <v>2444</v>
      </c>
      <c r="B140">
        <v>755.90999999999985</v>
      </c>
    </row>
    <row r="141" spans="1:2" x14ac:dyDescent="0.3">
      <c r="A141" s="4" t="s">
        <v>599</v>
      </c>
      <c r="B141">
        <v>754.12000000000012</v>
      </c>
    </row>
    <row r="142" spans="1:2" x14ac:dyDescent="0.3">
      <c r="A142" s="4" t="s">
        <v>677</v>
      </c>
      <c r="B142">
        <v>751.96999999999991</v>
      </c>
    </row>
    <row r="143" spans="1:2" x14ac:dyDescent="0.3">
      <c r="A143" s="4" t="s">
        <v>749</v>
      </c>
      <c r="B143">
        <v>750.94000000000017</v>
      </c>
    </row>
    <row r="144" spans="1:2" x14ac:dyDescent="0.3">
      <c r="A144" s="4" t="s">
        <v>405</v>
      </c>
      <c r="B144">
        <v>745.76999999999987</v>
      </c>
    </row>
    <row r="145" spans="1:2" x14ac:dyDescent="0.3">
      <c r="A145" s="4" t="s">
        <v>61</v>
      </c>
      <c r="B145">
        <v>738.37</v>
      </c>
    </row>
    <row r="146" spans="1:2" x14ac:dyDescent="0.3">
      <c r="A146" s="4" t="s">
        <v>1826</v>
      </c>
      <c r="B146">
        <v>737.38999999999987</v>
      </c>
    </row>
    <row r="147" spans="1:2" x14ac:dyDescent="0.3">
      <c r="A147" s="4" t="s">
        <v>437</v>
      </c>
      <c r="B147">
        <v>734.52</v>
      </c>
    </row>
    <row r="148" spans="1:2" x14ac:dyDescent="0.3">
      <c r="A148" s="4" t="s">
        <v>664</v>
      </c>
      <c r="B148">
        <v>732.75</v>
      </c>
    </row>
    <row r="149" spans="1:2" x14ac:dyDescent="0.3">
      <c r="A149" s="4" t="s">
        <v>2396</v>
      </c>
      <c r="B149">
        <v>731.57</v>
      </c>
    </row>
    <row r="150" spans="1:2" x14ac:dyDescent="0.3">
      <c r="A150" s="4" t="s">
        <v>1538</v>
      </c>
      <c r="B150">
        <v>727.38</v>
      </c>
    </row>
    <row r="151" spans="1:2" x14ac:dyDescent="0.3">
      <c r="A151" s="4" t="s">
        <v>1260</v>
      </c>
      <c r="B151">
        <v>721.69</v>
      </c>
    </row>
    <row r="152" spans="1:2" x14ac:dyDescent="0.3">
      <c r="A152" s="4" t="s">
        <v>1478</v>
      </c>
      <c r="B152">
        <v>719.7700000000001</v>
      </c>
    </row>
    <row r="153" spans="1:2" x14ac:dyDescent="0.3">
      <c r="A153" s="4" t="s">
        <v>1563</v>
      </c>
      <c r="B153">
        <v>714.34</v>
      </c>
    </row>
    <row r="154" spans="1:2" x14ac:dyDescent="0.3">
      <c r="A154" s="4" t="s">
        <v>1446</v>
      </c>
      <c r="B154">
        <v>714.29</v>
      </c>
    </row>
    <row r="155" spans="1:2" x14ac:dyDescent="0.3">
      <c r="A155" s="4" t="s">
        <v>1076</v>
      </c>
      <c r="B155">
        <v>711.62999999999988</v>
      </c>
    </row>
    <row r="156" spans="1:2" x14ac:dyDescent="0.3">
      <c r="A156" s="4" t="s">
        <v>2308</v>
      </c>
      <c r="B156">
        <v>709.43000000000006</v>
      </c>
    </row>
    <row r="157" spans="1:2" x14ac:dyDescent="0.3">
      <c r="A157" s="4" t="s">
        <v>2534</v>
      </c>
      <c r="B157">
        <v>707.55000000000007</v>
      </c>
    </row>
    <row r="158" spans="1:2" x14ac:dyDescent="0.3">
      <c r="A158" s="4" t="s">
        <v>2209</v>
      </c>
      <c r="B158">
        <v>706.28</v>
      </c>
    </row>
    <row r="159" spans="1:2" x14ac:dyDescent="0.3">
      <c r="A159" s="4" t="s">
        <v>883</v>
      </c>
      <c r="B159">
        <v>698.85</v>
      </c>
    </row>
    <row r="160" spans="1:2" x14ac:dyDescent="0.3">
      <c r="A160" s="4" t="s">
        <v>904</v>
      </c>
      <c r="B160">
        <v>698.42000000000007</v>
      </c>
    </row>
    <row r="161" spans="1:2" x14ac:dyDescent="0.3">
      <c r="A161" s="4" t="s">
        <v>197</v>
      </c>
      <c r="B161">
        <v>684.93000000000018</v>
      </c>
    </row>
    <row r="162" spans="1:2" x14ac:dyDescent="0.3">
      <c r="A162" s="4" t="s">
        <v>1346</v>
      </c>
      <c r="B162">
        <v>684.19999999999993</v>
      </c>
    </row>
    <row r="163" spans="1:2" x14ac:dyDescent="0.3">
      <c r="A163" s="4" t="s">
        <v>487</v>
      </c>
      <c r="B163">
        <v>683.0100000000001</v>
      </c>
    </row>
    <row r="164" spans="1:2" x14ac:dyDescent="0.3">
      <c r="A164" s="4" t="s">
        <v>1741</v>
      </c>
      <c r="B164">
        <v>682.56</v>
      </c>
    </row>
    <row r="165" spans="1:2" x14ac:dyDescent="0.3">
      <c r="A165" s="4" t="s">
        <v>1945</v>
      </c>
      <c r="B165">
        <v>682.17000000000007</v>
      </c>
    </row>
    <row r="166" spans="1:2" x14ac:dyDescent="0.3">
      <c r="A166" s="4" t="s">
        <v>475</v>
      </c>
      <c r="B166">
        <v>671.01</v>
      </c>
    </row>
    <row r="167" spans="1:2" x14ac:dyDescent="0.3">
      <c r="A167" s="4" t="s">
        <v>1097</v>
      </c>
      <c r="B167">
        <v>670.44999999999993</v>
      </c>
    </row>
    <row r="168" spans="1:2" x14ac:dyDescent="0.3">
      <c r="A168" s="4" t="s">
        <v>2510</v>
      </c>
      <c r="B168">
        <v>662.83</v>
      </c>
    </row>
    <row r="169" spans="1:2" x14ac:dyDescent="0.3">
      <c r="A169" s="4" t="s">
        <v>738</v>
      </c>
      <c r="B169">
        <v>656.2</v>
      </c>
    </row>
    <row r="170" spans="1:2" x14ac:dyDescent="0.3">
      <c r="A170" s="4" t="s">
        <v>1121</v>
      </c>
      <c r="B170">
        <v>656.11999999999978</v>
      </c>
    </row>
    <row r="171" spans="1:2" x14ac:dyDescent="0.3">
      <c r="A171" s="4" t="s">
        <v>2101</v>
      </c>
      <c r="B171">
        <v>647.38</v>
      </c>
    </row>
    <row r="172" spans="1:2" x14ac:dyDescent="0.3">
      <c r="A172" s="4" t="s">
        <v>301</v>
      </c>
      <c r="B172">
        <v>640.54999999999984</v>
      </c>
    </row>
    <row r="173" spans="1:2" x14ac:dyDescent="0.3">
      <c r="A173" s="4" t="s">
        <v>2033</v>
      </c>
      <c r="B173">
        <v>638.15000000000009</v>
      </c>
    </row>
    <row r="174" spans="1:2" x14ac:dyDescent="0.3">
      <c r="A174" s="4" t="s">
        <v>829</v>
      </c>
      <c r="B174">
        <v>635.64</v>
      </c>
    </row>
    <row r="175" spans="1:2" x14ac:dyDescent="0.3">
      <c r="A175" s="4" t="s">
        <v>2147</v>
      </c>
      <c r="B175">
        <v>635.12000000000012</v>
      </c>
    </row>
    <row r="176" spans="1:2" x14ac:dyDescent="0.3">
      <c r="A176" s="4" t="s">
        <v>72</v>
      </c>
      <c r="B176">
        <v>634.83000000000004</v>
      </c>
    </row>
    <row r="177" spans="1:2" x14ac:dyDescent="0.3">
      <c r="A177" s="4" t="s">
        <v>684</v>
      </c>
      <c r="B177">
        <v>633.69999999999993</v>
      </c>
    </row>
    <row r="178" spans="1:2" x14ac:dyDescent="0.3">
      <c r="A178" s="4" t="s">
        <v>1070</v>
      </c>
      <c r="B178">
        <v>633.45000000000005</v>
      </c>
    </row>
    <row r="179" spans="1:2" x14ac:dyDescent="0.3">
      <c r="A179" s="4" t="s">
        <v>1211</v>
      </c>
      <c r="B179">
        <v>631.23</v>
      </c>
    </row>
    <row r="180" spans="1:2" x14ac:dyDescent="0.3">
      <c r="A180" s="4" t="s">
        <v>109</v>
      </c>
      <c r="B180">
        <v>621.23</v>
      </c>
    </row>
    <row r="181" spans="1:2" x14ac:dyDescent="0.3">
      <c r="A181" s="4" t="s">
        <v>1797</v>
      </c>
      <c r="B181">
        <v>611.81999999999994</v>
      </c>
    </row>
    <row r="182" spans="1:2" x14ac:dyDescent="0.3">
      <c r="A182" s="4" t="s">
        <v>218</v>
      </c>
      <c r="B182">
        <v>610.13999999999976</v>
      </c>
    </row>
    <row r="183" spans="1:2" x14ac:dyDescent="0.3">
      <c r="A183" s="4" t="s">
        <v>1471</v>
      </c>
      <c r="B183">
        <v>606.37000000000012</v>
      </c>
    </row>
    <row r="184" spans="1:2" x14ac:dyDescent="0.3">
      <c r="A184" s="4" t="s">
        <v>413</v>
      </c>
      <c r="B184">
        <v>600.30000000000018</v>
      </c>
    </row>
    <row r="185" spans="1:2" x14ac:dyDescent="0.3">
      <c r="A185" s="4" t="s">
        <v>468</v>
      </c>
      <c r="B185">
        <v>594.61</v>
      </c>
    </row>
    <row r="186" spans="1:2" x14ac:dyDescent="0.3">
      <c r="A186" s="4" t="s">
        <v>1617</v>
      </c>
      <c r="B186">
        <v>591.71</v>
      </c>
    </row>
    <row r="187" spans="1:2" x14ac:dyDescent="0.3">
      <c r="A187" s="4" t="s">
        <v>2558</v>
      </c>
      <c r="B187">
        <v>591.29999999999984</v>
      </c>
    </row>
    <row r="188" spans="1:2" x14ac:dyDescent="0.3">
      <c r="A188" s="4" t="s">
        <v>2039</v>
      </c>
      <c r="B188">
        <v>586.66999999999996</v>
      </c>
    </row>
    <row r="189" spans="1:2" x14ac:dyDescent="0.3">
      <c r="A189" s="4" t="s">
        <v>1401</v>
      </c>
      <c r="B189">
        <v>581.56999999999994</v>
      </c>
    </row>
    <row r="190" spans="1:2" x14ac:dyDescent="0.3">
      <c r="A190" s="4" t="s">
        <v>29</v>
      </c>
      <c r="B190">
        <v>581.41</v>
      </c>
    </row>
    <row r="191" spans="1:2" x14ac:dyDescent="0.3">
      <c r="A191" s="4" t="s">
        <v>417</v>
      </c>
      <c r="B191">
        <v>580.31000000000006</v>
      </c>
    </row>
    <row r="192" spans="1:2" x14ac:dyDescent="0.3">
      <c r="A192" s="4" t="s">
        <v>452</v>
      </c>
      <c r="B192">
        <v>579.36</v>
      </c>
    </row>
    <row r="193" spans="1:2" x14ac:dyDescent="0.3">
      <c r="A193" s="4" t="s">
        <v>1152</v>
      </c>
      <c r="B193">
        <v>579.31000000000029</v>
      </c>
    </row>
    <row r="194" spans="1:2" x14ac:dyDescent="0.3">
      <c r="A194" s="4" t="s">
        <v>1623</v>
      </c>
      <c r="B194">
        <v>575.12000000000012</v>
      </c>
    </row>
    <row r="195" spans="1:2" x14ac:dyDescent="0.3">
      <c r="A195" s="4" t="s">
        <v>217</v>
      </c>
      <c r="B195">
        <v>573.30000000000007</v>
      </c>
    </row>
    <row r="196" spans="1:2" x14ac:dyDescent="0.3">
      <c r="A196" s="4" t="s">
        <v>2306</v>
      </c>
      <c r="B196">
        <v>570.44999999999993</v>
      </c>
    </row>
    <row r="197" spans="1:2" x14ac:dyDescent="0.3">
      <c r="A197" s="4" t="s">
        <v>1791</v>
      </c>
      <c r="B197">
        <v>566.71</v>
      </c>
    </row>
    <row r="198" spans="1:2" x14ac:dyDescent="0.3">
      <c r="A198" s="4" t="s">
        <v>503</v>
      </c>
      <c r="B198">
        <v>564.97</v>
      </c>
    </row>
    <row r="199" spans="1:2" x14ac:dyDescent="0.3">
      <c r="A199" s="4" t="s">
        <v>1148</v>
      </c>
      <c r="B199">
        <v>563.78</v>
      </c>
    </row>
    <row r="200" spans="1:2" x14ac:dyDescent="0.3">
      <c r="A200" s="4" t="s">
        <v>2205</v>
      </c>
      <c r="B200">
        <v>563.16999999999996</v>
      </c>
    </row>
    <row r="201" spans="1:2" x14ac:dyDescent="0.3">
      <c r="A201" s="4" t="s">
        <v>1544</v>
      </c>
      <c r="B201">
        <v>562.7700000000001</v>
      </c>
    </row>
    <row r="202" spans="1:2" x14ac:dyDescent="0.3">
      <c r="A202" s="4" t="s">
        <v>590</v>
      </c>
      <c r="B202">
        <v>560.02</v>
      </c>
    </row>
    <row r="203" spans="1:2" x14ac:dyDescent="0.3">
      <c r="A203" s="4" t="s">
        <v>1771</v>
      </c>
      <c r="B203">
        <v>558.44999999999993</v>
      </c>
    </row>
    <row r="204" spans="1:2" x14ac:dyDescent="0.3">
      <c r="A204" s="4" t="s">
        <v>1405</v>
      </c>
      <c r="B204">
        <v>557.15</v>
      </c>
    </row>
    <row r="205" spans="1:2" x14ac:dyDescent="0.3">
      <c r="A205" s="4" t="s">
        <v>1781</v>
      </c>
      <c r="B205">
        <v>546.08999999999992</v>
      </c>
    </row>
    <row r="206" spans="1:2" x14ac:dyDescent="0.3">
      <c r="A206" s="4" t="s">
        <v>1339</v>
      </c>
      <c r="B206">
        <v>540.53</v>
      </c>
    </row>
    <row r="207" spans="1:2" x14ac:dyDescent="0.3">
      <c r="A207" s="4" t="s">
        <v>1502</v>
      </c>
      <c r="B207">
        <v>539.94000000000005</v>
      </c>
    </row>
    <row r="208" spans="1:2" x14ac:dyDescent="0.3">
      <c r="A208" s="4" t="s">
        <v>2242</v>
      </c>
      <c r="B208">
        <v>539.71999999999991</v>
      </c>
    </row>
    <row r="209" spans="1:2" x14ac:dyDescent="0.3">
      <c r="A209" s="4" t="s">
        <v>1933</v>
      </c>
      <c r="B209">
        <v>536.4</v>
      </c>
    </row>
    <row r="210" spans="1:2" x14ac:dyDescent="0.3">
      <c r="A210" s="4" t="s">
        <v>1079</v>
      </c>
      <c r="B210">
        <v>535.49</v>
      </c>
    </row>
    <row r="211" spans="1:2" x14ac:dyDescent="0.3">
      <c r="A211" s="4" t="s">
        <v>596</v>
      </c>
      <c r="B211">
        <v>528.19999999999993</v>
      </c>
    </row>
    <row r="212" spans="1:2" x14ac:dyDescent="0.3">
      <c r="A212" s="4" t="s">
        <v>1357</v>
      </c>
      <c r="B212">
        <v>527.98</v>
      </c>
    </row>
    <row r="213" spans="1:2" x14ac:dyDescent="0.3">
      <c r="A213" s="4" t="s">
        <v>2405</v>
      </c>
      <c r="B213">
        <v>526.76</v>
      </c>
    </row>
    <row r="214" spans="1:2" x14ac:dyDescent="0.3">
      <c r="A214" s="4" t="s">
        <v>1138</v>
      </c>
      <c r="B214">
        <v>526.06999999999994</v>
      </c>
    </row>
    <row r="215" spans="1:2" x14ac:dyDescent="0.3">
      <c r="A215" s="4" t="s">
        <v>1584</v>
      </c>
      <c r="B215">
        <v>523.21999999999991</v>
      </c>
    </row>
    <row r="216" spans="1:2" x14ac:dyDescent="0.3">
      <c r="A216" s="4" t="s">
        <v>244</v>
      </c>
      <c r="B216">
        <v>521.14</v>
      </c>
    </row>
    <row r="217" spans="1:2" x14ac:dyDescent="0.3">
      <c r="A217" s="4" t="s">
        <v>1327</v>
      </c>
      <c r="B217">
        <v>520.53</v>
      </c>
    </row>
    <row r="218" spans="1:2" x14ac:dyDescent="0.3">
      <c r="A218" s="4" t="s">
        <v>1803</v>
      </c>
      <c r="B218">
        <v>514.66000000000008</v>
      </c>
    </row>
    <row r="219" spans="1:2" x14ac:dyDescent="0.3">
      <c r="A219" s="4" t="s">
        <v>1926</v>
      </c>
      <c r="B219">
        <v>514.6</v>
      </c>
    </row>
    <row r="220" spans="1:2" x14ac:dyDescent="0.3">
      <c r="A220" s="4" t="s">
        <v>268</v>
      </c>
      <c r="B220">
        <v>514.5</v>
      </c>
    </row>
    <row r="221" spans="1:2" x14ac:dyDescent="0.3">
      <c r="A221" s="4" t="s">
        <v>492</v>
      </c>
      <c r="B221">
        <v>513.54000000000008</v>
      </c>
    </row>
    <row r="222" spans="1:2" x14ac:dyDescent="0.3">
      <c r="A222" s="4" t="s">
        <v>2319</v>
      </c>
      <c r="B222">
        <v>509.02</v>
      </c>
    </row>
    <row r="223" spans="1:2" x14ac:dyDescent="0.3">
      <c r="A223" s="4" t="s">
        <v>2690</v>
      </c>
      <c r="B223">
        <v>502.93</v>
      </c>
    </row>
    <row r="224" spans="1:2" x14ac:dyDescent="0.3">
      <c r="A224" s="4" t="s">
        <v>1167</v>
      </c>
      <c r="B224">
        <v>502.63</v>
      </c>
    </row>
    <row r="225" spans="1:2" x14ac:dyDescent="0.3">
      <c r="A225" s="4" t="s">
        <v>1840</v>
      </c>
      <c r="B225">
        <v>497.69000000000005</v>
      </c>
    </row>
    <row r="226" spans="1:2" x14ac:dyDescent="0.3">
      <c r="A226" s="4" t="s">
        <v>2088</v>
      </c>
      <c r="B226">
        <v>496.10999999999996</v>
      </c>
    </row>
    <row r="227" spans="1:2" x14ac:dyDescent="0.3">
      <c r="A227" s="4" t="s">
        <v>891</v>
      </c>
      <c r="B227">
        <v>494.83000000000004</v>
      </c>
    </row>
    <row r="228" spans="1:2" x14ac:dyDescent="0.3">
      <c r="A228" s="4" t="s">
        <v>394</v>
      </c>
      <c r="B228">
        <v>493.09000000000003</v>
      </c>
    </row>
    <row r="229" spans="1:2" x14ac:dyDescent="0.3">
      <c r="A229" s="4" t="s">
        <v>853</v>
      </c>
      <c r="B229">
        <v>490.96999999999997</v>
      </c>
    </row>
    <row r="230" spans="1:2" x14ac:dyDescent="0.3">
      <c r="A230" s="4" t="s">
        <v>1751</v>
      </c>
      <c r="B230">
        <v>488.15</v>
      </c>
    </row>
    <row r="231" spans="1:2" x14ac:dyDescent="0.3">
      <c r="A231" s="4" t="s">
        <v>523</v>
      </c>
      <c r="B231">
        <v>485.03</v>
      </c>
    </row>
    <row r="232" spans="1:2" x14ac:dyDescent="0.3">
      <c r="A232" s="4" t="s">
        <v>935</v>
      </c>
      <c r="B232">
        <v>484.79</v>
      </c>
    </row>
    <row r="233" spans="1:2" x14ac:dyDescent="0.3">
      <c r="A233" s="4" t="s">
        <v>1766</v>
      </c>
      <c r="B233">
        <v>483.03</v>
      </c>
    </row>
    <row r="234" spans="1:2" x14ac:dyDescent="0.3">
      <c r="A234" s="4" t="s">
        <v>628</v>
      </c>
      <c r="B234">
        <v>481.74999999999994</v>
      </c>
    </row>
    <row r="235" spans="1:2" x14ac:dyDescent="0.3">
      <c r="A235" s="4" t="s">
        <v>794</v>
      </c>
      <c r="B235">
        <v>480.58999999999992</v>
      </c>
    </row>
    <row r="236" spans="1:2" x14ac:dyDescent="0.3">
      <c r="A236" s="4" t="s">
        <v>289</v>
      </c>
      <c r="B236">
        <v>477.23</v>
      </c>
    </row>
    <row r="237" spans="1:2" x14ac:dyDescent="0.3">
      <c r="A237" s="4" t="s">
        <v>921</v>
      </c>
      <c r="B237">
        <v>476.9</v>
      </c>
    </row>
    <row r="238" spans="1:2" x14ac:dyDescent="0.3">
      <c r="A238" s="4" t="s">
        <v>227</v>
      </c>
      <c r="B238">
        <v>473.02000000000004</v>
      </c>
    </row>
    <row r="239" spans="1:2" x14ac:dyDescent="0.3">
      <c r="A239" s="4" t="s">
        <v>712</v>
      </c>
      <c r="B239">
        <v>465.25</v>
      </c>
    </row>
    <row r="240" spans="1:2" x14ac:dyDescent="0.3">
      <c r="A240" s="4" t="s">
        <v>1143</v>
      </c>
      <c r="B240">
        <v>464.47999999999996</v>
      </c>
    </row>
    <row r="241" spans="1:2" x14ac:dyDescent="0.3">
      <c r="A241" s="4" t="s">
        <v>128</v>
      </c>
      <c r="B241">
        <v>463.27</v>
      </c>
    </row>
    <row r="242" spans="1:2" x14ac:dyDescent="0.3">
      <c r="A242" s="4" t="s">
        <v>1251</v>
      </c>
      <c r="B242">
        <v>461.02000000000004</v>
      </c>
    </row>
    <row r="243" spans="1:2" x14ac:dyDescent="0.3">
      <c r="A243" s="4" t="s">
        <v>1310</v>
      </c>
      <c r="B243">
        <v>456.86000000000007</v>
      </c>
    </row>
    <row r="244" spans="1:2" x14ac:dyDescent="0.3">
      <c r="A244" s="4" t="s">
        <v>465</v>
      </c>
      <c r="B244">
        <v>455.53000000000003</v>
      </c>
    </row>
    <row r="245" spans="1:2" x14ac:dyDescent="0.3">
      <c r="A245" s="4" t="s">
        <v>433</v>
      </c>
      <c r="B245">
        <v>454.78999999999996</v>
      </c>
    </row>
    <row r="246" spans="1:2" x14ac:dyDescent="0.3">
      <c r="A246" s="4" t="s">
        <v>2252</v>
      </c>
      <c r="B246">
        <v>452.37</v>
      </c>
    </row>
    <row r="247" spans="1:2" x14ac:dyDescent="0.3">
      <c r="A247" s="4" t="s">
        <v>254</v>
      </c>
      <c r="B247">
        <v>451.88</v>
      </c>
    </row>
    <row r="248" spans="1:2" x14ac:dyDescent="0.3">
      <c r="A248" s="4" t="s">
        <v>1719</v>
      </c>
      <c r="B248">
        <v>447.77</v>
      </c>
    </row>
    <row r="249" spans="1:2" x14ac:dyDescent="0.3">
      <c r="A249" s="4" t="s">
        <v>171</v>
      </c>
      <c r="B249">
        <v>443.34</v>
      </c>
    </row>
    <row r="250" spans="1:2" x14ac:dyDescent="0.3">
      <c r="A250" s="4" t="s">
        <v>734</v>
      </c>
      <c r="B250">
        <v>442.14</v>
      </c>
    </row>
    <row r="251" spans="1:2" x14ac:dyDescent="0.3">
      <c r="A251" s="4" t="s">
        <v>1104</v>
      </c>
      <c r="B251">
        <v>441.32000000000005</v>
      </c>
    </row>
    <row r="252" spans="1:2" x14ac:dyDescent="0.3">
      <c r="A252" s="4" t="s">
        <v>2537</v>
      </c>
      <c r="B252">
        <v>440.14000000000004</v>
      </c>
    </row>
    <row r="253" spans="1:2" x14ac:dyDescent="0.3">
      <c r="A253" s="4" t="s">
        <v>2183</v>
      </c>
      <c r="B253">
        <v>438.91999999999996</v>
      </c>
    </row>
    <row r="254" spans="1:2" x14ac:dyDescent="0.3">
      <c r="A254" s="4" t="s">
        <v>1413</v>
      </c>
      <c r="B254">
        <v>438.8</v>
      </c>
    </row>
    <row r="255" spans="1:2" x14ac:dyDescent="0.3">
      <c r="A255" s="4" t="s">
        <v>373</v>
      </c>
      <c r="B255">
        <v>437.85</v>
      </c>
    </row>
    <row r="256" spans="1:2" x14ac:dyDescent="0.3">
      <c r="A256" s="4" t="s">
        <v>612</v>
      </c>
      <c r="B256">
        <v>435.82</v>
      </c>
    </row>
    <row r="257" spans="1:2" x14ac:dyDescent="0.3">
      <c r="A257" s="4" t="s">
        <v>947</v>
      </c>
      <c r="B257">
        <v>434.53999999999996</v>
      </c>
    </row>
    <row r="258" spans="1:2" x14ac:dyDescent="0.3">
      <c r="A258" s="4" t="s">
        <v>788</v>
      </c>
      <c r="B258">
        <v>433.97999999999996</v>
      </c>
    </row>
    <row r="259" spans="1:2" x14ac:dyDescent="0.3">
      <c r="A259" s="4" t="s">
        <v>1507</v>
      </c>
      <c r="B259">
        <v>431.38</v>
      </c>
    </row>
    <row r="260" spans="1:2" x14ac:dyDescent="0.3">
      <c r="A260" s="4" t="s">
        <v>1161</v>
      </c>
      <c r="B260">
        <v>429.74000000000007</v>
      </c>
    </row>
    <row r="261" spans="1:2" x14ac:dyDescent="0.3">
      <c r="A261" s="4" t="s">
        <v>1744</v>
      </c>
      <c r="B261">
        <v>427.03</v>
      </c>
    </row>
    <row r="262" spans="1:2" x14ac:dyDescent="0.3">
      <c r="A262" s="4" t="s">
        <v>378</v>
      </c>
      <c r="B262">
        <v>426.65</v>
      </c>
    </row>
    <row r="263" spans="1:2" x14ac:dyDescent="0.3">
      <c r="A263" s="4" t="s">
        <v>2225</v>
      </c>
      <c r="B263">
        <v>424.63</v>
      </c>
    </row>
    <row r="264" spans="1:2" x14ac:dyDescent="0.3">
      <c r="A264" s="4" t="s">
        <v>569</v>
      </c>
      <c r="B264">
        <v>417.57999999999993</v>
      </c>
    </row>
    <row r="265" spans="1:2" x14ac:dyDescent="0.3">
      <c r="A265" s="4" t="s">
        <v>2580</v>
      </c>
      <c r="B265">
        <v>409.51</v>
      </c>
    </row>
    <row r="266" spans="1:2" x14ac:dyDescent="0.3">
      <c r="A266" s="4" t="s">
        <v>695</v>
      </c>
      <c r="B266">
        <v>409.49</v>
      </c>
    </row>
    <row r="267" spans="1:2" x14ac:dyDescent="0.3">
      <c r="A267" s="4" t="s">
        <v>1986</v>
      </c>
      <c r="B267">
        <v>409.07</v>
      </c>
    </row>
    <row r="268" spans="1:2" x14ac:dyDescent="0.3">
      <c r="A268" s="4" t="s">
        <v>1758</v>
      </c>
      <c r="B268">
        <v>406.45999999999992</v>
      </c>
    </row>
    <row r="269" spans="1:2" x14ac:dyDescent="0.3">
      <c r="A269" s="4" t="s">
        <v>159</v>
      </c>
      <c r="B269">
        <v>403.85</v>
      </c>
    </row>
    <row r="270" spans="1:2" x14ac:dyDescent="0.3">
      <c r="A270" s="4" t="s">
        <v>1046</v>
      </c>
      <c r="B270">
        <v>402.42000000000007</v>
      </c>
    </row>
    <row r="271" spans="1:2" x14ac:dyDescent="0.3">
      <c r="A271" s="4" t="s">
        <v>445</v>
      </c>
      <c r="B271">
        <v>397.89</v>
      </c>
    </row>
    <row r="272" spans="1:2" x14ac:dyDescent="0.3">
      <c r="A272" s="4" t="s">
        <v>696</v>
      </c>
      <c r="B272">
        <v>394.74</v>
      </c>
    </row>
    <row r="273" spans="1:2" x14ac:dyDescent="0.3">
      <c r="A273" s="4" t="s">
        <v>1271</v>
      </c>
      <c r="B273">
        <v>393.97</v>
      </c>
    </row>
    <row r="274" spans="1:2" x14ac:dyDescent="0.3">
      <c r="A274" s="4" t="s">
        <v>978</v>
      </c>
      <c r="B274">
        <v>392.28999999999996</v>
      </c>
    </row>
    <row r="275" spans="1:2" x14ac:dyDescent="0.3">
      <c r="A275" s="4" t="s">
        <v>655</v>
      </c>
      <c r="B275">
        <v>392.16</v>
      </c>
    </row>
    <row r="276" spans="1:2" x14ac:dyDescent="0.3">
      <c r="A276" s="4" t="s">
        <v>2550</v>
      </c>
      <c r="B276">
        <v>390.21999999999991</v>
      </c>
    </row>
    <row r="277" spans="1:2" x14ac:dyDescent="0.3">
      <c r="A277" s="4" t="s">
        <v>545</v>
      </c>
      <c r="B277">
        <v>388.20000000000005</v>
      </c>
    </row>
    <row r="278" spans="1:2" x14ac:dyDescent="0.3">
      <c r="A278" s="4" t="s">
        <v>143</v>
      </c>
      <c r="B278">
        <v>387.02</v>
      </c>
    </row>
    <row r="279" spans="1:2" x14ac:dyDescent="0.3">
      <c r="A279" s="4" t="s">
        <v>81</v>
      </c>
      <c r="B279">
        <v>381.78</v>
      </c>
    </row>
    <row r="280" spans="1:2" x14ac:dyDescent="0.3">
      <c r="A280" s="4" t="s">
        <v>1077</v>
      </c>
      <c r="B280">
        <v>379.87999999999994</v>
      </c>
    </row>
    <row r="281" spans="1:2" x14ac:dyDescent="0.3">
      <c r="A281" s="4" t="s">
        <v>2199</v>
      </c>
      <c r="B281">
        <v>379.56</v>
      </c>
    </row>
    <row r="282" spans="1:2" x14ac:dyDescent="0.3">
      <c r="A282" s="4" t="s">
        <v>1221</v>
      </c>
      <c r="B282">
        <v>377.04999999999995</v>
      </c>
    </row>
    <row r="283" spans="1:2" x14ac:dyDescent="0.3">
      <c r="A283" s="4" t="s">
        <v>626</v>
      </c>
      <c r="B283">
        <v>373.86999999999995</v>
      </c>
    </row>
    <row r="284" spans="1:2" x14ac:dyDescent="0.3">
      <c r="A284" s="4" t="s">
        <v>2162</v>
      </c>
      <c r="B284">
        <v>371.25</v>
      </c>
    </row>
    <row r="285" spans="1:2" x14ac:dyDescent="0.3">
      <c r="A285" s="4" t="s">
        <v>803</v>
      </c>
      <c r="B285">
        <v>370.84</v>
      </c>
    </row>
    <row r="286" spans="1:2" x14ac:dyDescent="0.3">
      <c r="A286" s="4" t="s">
        <v>1672</v>
      </c>
      <c r="B286">
        <v>370.16999999999996</v>
      </c>
    </row>
    <row r="287" spans="1:2" x14ac:dyDescent="0.3">
      <c r="A287" s="4" t="s">
        <v>1223</v>
      </c>
      <c r="B287">
        <v>366.43000000000006</v>
      </c>
    </row>
    <row r="288" spans="1:2" x14ac:dyDescent="0.3">
      <c r="A288" s="4" t="s">
        <v>429</v>
      </c>
      <c r="B288">
        <v>365.70000000000005</v>
      </c>
    </row>
    <row r="289" spans="1:2" x14ac:dyDescent="0.3">
      <c r="A289" s="4" t="s">
        <v>558</v>
      </c>
      <c r="B289">
        <v>365.22</v>
      </c>
    </row>
    <row r="290" spans="1:2" x14ac:dyDescent="0.3">
      <c r="A290" s="4" t="s">
        <v>2504</v>
      </c>
      <c r="B290">
        <v>365.03</v>
      </c>
    </row>
    <row r="291" spans="1:2" x14ac:dyDescent="0.3">
      <c r="A291" s="4" t="s">
        <v>1974</v>
      </c>
      <c r="B291">
        <v>363.59000000000003</v>
      </c>
    </row>
    <row r="292" spans="1:2" x14ac:dyDescent="0.3">
      <c r="A292" s="4" t="s">
        <v>1662</v>
      </c>
      <c r="B292">
        <v>359.83000000000004</v>
      </c>
    </row>
    <row r="293" spans="1:2" x14ac:dyDescent="0.3">
      <c r="A293" s="4" t="s">
        <v>1288</v>
      </c>
      <c r="B293">
        <v>356.53000000000003</v>
      </c>
    </row>
    <row r="294" spans="1:2" x14ac:dyDescent="0.3">
      <c r="A294" s="4" t="s">
        <v>2526</v>
      </c>
      <c r="B294">
        <v>354.63</v>
      </c>
    </row>
    <row r="295" spans="1:2" x14ac:dyDescent="0.3">
      <c r="A295" s="4" t="s">
        <v>69</v>
      </c>
      <c r="B295">
        <v>353.63999999999987</v>
      </c>
    </row>
    <row r="296" spans="1:2" x14ac:dyDescent="0.3">
      <c r="A296" s="4" t="s">
        <v>859</v>
      </c>
      <c r="B296">
        <v>353.21000000000004</v>
      </c>
    </row>
    <row r="297" spans="1:2" x14ac:dyDescent="0.3">
      <c r="A297" s="4" t="s">
        <v>1475</v>
      </c>
      <c r="B297">
        <v>348.36000000000007</v>
      </c>
    </row>
    <row r="298" spans="1:2" x14ac:dyDescent="0.3">
      <c r="A298" s="4" t="s">
        <v>363</v>
      </c>
      <c r="B298">
        <v>347.2700000000001</v>
      </c>
    </row>
    <row r="299" spans="1:2" x14ac:dyDescent="0.3">
      <c r="A299" s="4" t="s">
        <v>1131</v>
      </c>
      <c r="B299">
        <v>345.25999999999993</v>
      </c>
    </row>
    <row r="300" spans="1:2" x14ac:dyDescent="0.3">
      <c r="A300" s="4" t="s">
        <v>1005</v>
      </c>
      <c r="B300">
        <v>343.66999999999996</v>
      </c>
    </row>
    <row r="301" spans="1:2" x14ac:dyDescent="0.3">
      <c r="A301" s="4" t="s">
        <v>1535</v>
      </c>
      <c r="B301">
        <v>343.64000000000004</v>
      </c>
    </row>
    <row r="302" spans="1:2" x14ac:dyDescent="0.3">
      <c r="A302" s="4" t="s">
        <v>1099</v>
      </c>
      <c r="B302">
        <v>341.90999999999997</v>
      </c>
    </row>
    <row r="303" spans="1:2" x14ac:dyDescent="0.3">
      <c r="A303" s="4" t="s">
        <v>314</v>
      </c>
      <c r="B303">
        <v>340.71999999999997</v>
      </c>
    </row>
    <row r="304" spans="1:2" x14ac:dyDescent="0.3">
      <c r="A304" s="4" t="s">
        <v>2540</v>
      </c>
      <c r="B304">
        <v>338.45</v>
      </c>
    </row>
    <row r="305" spans="1:2" x14ac:dyDescent="0.3">
      <c r="A305" s="4" t="s">
        <v>651</v>
      </c>
      <c r="B305">
        <v>334.51</v>
      </c>
    </row>
    <row r="306" spans="1:2" x14ac:dyDescent="0.3">
      <c r="A306" s="4" t="s">
        <v>2138</v>
      </c>
      <c r="B306">
        <v>333.99000000000007</v>
      </c>
    </row>
    <row r="307" spans="1:2" x14ac:dyDescent="0.3">
      <c r="A307" s="4" t="s">
        <v>724</v>
      </c>
      <c r="B307">
        <v>333.36999999999955</v>
      </c>
    </row>
    <row r="308" spans="1:2" x14ac:dyDescent="0.3">
      <c r="A308" s="4" t="s">
        <v>275</v>
      </c>
      <c r="B308">
        <v>332.86999999999995</v>
      </c>
    </row>
    <row r="309" spans="1:2" x14ac:dyDescent="0.3">
      <c r="A309" s="4" t="s">
        <v>1680</v>
      </c>
      <c r="B309">
        <v>332.33000000000004</v>
      </c>
    </row>
    <row r="310" spans="1:2" x14ac:dyDescent="0.3">
      <c r="A310" s="4" t="s">
        <v>1186</v>
      </c>
      <c r="B310">
        <v>331.45000000000005</v>
      </c>
    </row>
    <row r="311" spans="1:2" x14ac:dyDescent="0.3">
      <c r="A311" s="4" t="s">
        <v>505</v>
      </c>
      <c r="B311">
        <v>330.29</v>
      </c>
    </row>
    <row r="312" spans="1:2" x14ac:dyDescent="0.3">
      <c r="A312" s="4" t="s">
        <v>2294</v>
      </c>
      <c r="B312">
        <v>330.20000000000005</v>
      </c>
    </row>
    <row r="313" spans="1:2" x14ac:dyDescent="0.3">
      <c r="A313" s="4" t="s">
        <v>239</v>
      </c>
      <c r="B313">
        <v>329.77</v>
      </c>
    </row>
    <row r="314" spans="1:2" x14ac:dyDescent="0.3">
      <c r="A314" s="4" t="s">
        <v>1207</v>
      </c>
      <c r="B314">
        <v>328.59</v>
      </c>
    </row>
    <row r="315" spans="1:2" x14ac:dyDescent="0.3">
      <c r="A315" s="4" t="s">
        <v>1016</v>
      </c>
      <c r="B315">
        <v>328.08</v>
      </c>
    </row>
    <row r="316" spans="1:2" x14ac:dyDescent="0.3">
      <c r="A316" s="4" t="s">
        <v>884</v>
      </c>
      <c r="B316">
        <v>322.24000000000007</v>
      </c>
    </row>
    <row r="317" spans="1:2" x14ac:dyDescent="0.3">
      <c r="A317" s="4" t="s">
        <v>760</v>
      </c>
      <c r="B317">
        <v>320.98</v>
      </c>
    </row>
    <row r="318" spans="1:2" x14ac:dyDescent="0.3">
      <c r="A318" s="4" t="s">
        <v>1485</v>
      </c>
      <c r="B318">
        <v>320.49</v>
      </c>
    </row>
    <row r="319" spans="1:2" x14ac:dyDescent="0.3">
      <c r="A319" s="4" t="s">
        <v>2298</v>
      </c>
      <c r="B319">
        <v>319.14</v>
      </c>
    </row>
    <row r="320" spans="1:2" x14ac:dyDescent="0.3">
      <c r="A320" s="4" t="s">
        <v>1513</v>
      </c>
      <c r="B320">
        <v>318.45</v>
      </c>
    </row>
    <row r="321" spans="1:2" x14ac:dyDescent="0.3">
      <c r="A321" s="4" t="s">
        <v>2383</v>
      </c>
      <c r="B321">
        <v>317.96999999999997</v>
      </c>
    </row>
    <row r="322" spans="1:2" x14ac:dyDescent="0.3">
      <c r="A322" s="4" t="s">
        <v>1778</v>
      </c>
      <c r="B322">
        <v>316.54000000000002</v>
      </c>
    </row>
    <row r="323" spans="1:2" x14ac:dyDescent="0.3">
      <c r="A323" s="4" t="s">
        <v>1977</v>
      </c>
      <c r="B323">
        <v>315.23</v>
      </c>
    </row>
    <row r="324" spans="1:2" x14ac:dyDescent="0.3">
      <c r="A324" s="4" t="s">
        <v>259</v>
      </c>
      <c r="B324">
        <v>313.65999999999997</v>
      </c>
    </row>
    <row r="325" spans="1:2" x14ac:dyDescent="0.3">
      <c r="A325" s="4" t="s">
        <v>1696</v>
      </c>
      <c r="B325">
        <v>313.63000000000005</v>
      </c>
    </row>
    <row r="326" spans="1:2" x14ac:dyDescent="0.3">
      <c r="A326" s="4" t="s">
        <v>1369</v>
      </c>
      <c r="B326">
        <v>309.70999999999998</v>
      </c>
    </row>
    <row r="327" spans="1:2" x14ac:dyDescent="0.3">
      <c r="A327" s="4" t="s">
        <v>1140</v>
      </c>
      <c r="B327">
        <v>306.92</v>
      </c>
    </row>
    <row r="328" spans="1:2" x14ac:dyDescent="0.3">
      <c r="A328" s="4" t="s">
        <v>889</v>
      </c>
      <c r="B328">
        <v>304.88</v>
      </c>
    </row>
    <row r="329" spans="1:2" x14ac:dyDescent="0.3">
      <c r="A329" s="4" t="s">
        <v>202</v>
      </c>
      <c r="B329">
        <v>302.01000000000005</v>
      </c>
    </row>
    <row r="330" spans="1:2" x14ac:dyDescent="0.3">
      <c r="A330" s="4" t="s">
        <v>1922</v>
      </c>
      <c r="B330">
        <v>299.46999999999997</v>
      </c>
    </row>
    <row r="331" spans="1:2" x14ac:dyDescent="0.3">
      <c r="A331" s="4" t="s">
        <v>2246</v>
      </c>
      <c r="B331">
        <v>298.82</v>
      </c>
    </row>
    <row r="332" spans="1:2" x14ac:dyDescent="0.3">
      <c r="A332" s="4" t="s">
        <v>1886</v>
      </c>
      <c r="B332">
        <v>295.68000000000006</v>
      </c>
    </row>
    <row r="333" spans="1:2" x14ac:dyDescent="0.3">
      <c r="A333" s="4" t="s">
        <v>2323</v>
      </c>
      <c r="B333">
        <v>294.07</v>
      </c>
    </row>
    <row r="334" spans="1:2" x14ac:dyDescent="0.3">
      <c r="A334" s="4" t="s">
        <v>1866</v>
      </c>
      <c r="B334">
        <v>293.56</v>
      </c>
    </row>
    <row r="335" spans="1:2" x14ac:dyDescent="0.3">
      <c r="A335" s="4" t="s">
        <v>2665</v>
      </c>
      <c r="B335">
        <v>292.52999999999997</v>
      </c>
    </row>
    <row r="336" spans="1:2" x14ac:dyDescent="0.3">
      <c r="A336" s="4" t="s">
        <v>1663</v>
      </c>
      <c r="B336">
        <v>291.01</v>
      </c>
    </row>
    <row r="337" spans="1:2" x14ac:dyDescent="0.3">
      <c r="A337" s="4" t="s">
        <v>204</v>
      </c>
      <c r="B337">
        <v>290.82</v>
      </c>
    </row>
    <row r="338" spans="1:2" x14ac:dyDescent="0.3">
      <c r="A338" s="4" t="s">
        <v>689</v>
      </c>
      <c r="B338">
        <v>288.98999999999995</v>
      </c>
    </row>
    <row r="339" spans="1:2" x14ac:dyDescent="0.3">
      <c r="A339" s="4" t="s">
        <v>85</v>
      </c>
      <c r="B339">
        <v>288.87</v>
      </c>
    </row>
    <row r="340" spans="1:2" x14ac:dyDescent="0.3">
      <c r="A340" s="4" t="s">
        <v>212</v>
      </c>
      <c r="B340">
        <v>288.28000000000003</v>
      </c>
    </row>
    <row r="341" spans="1:2" x14ac:dyDescent="0.3">
      <c r="A341" s="4" t="s">
        <v>1828</v>
      </c>
      <c r="B341">
        <v>286.90999999999997</v>
      </c>
    </row>
    <row r="342" spans="1:2" x14ac:dyDescent="0.3">
      <c r="A342" s="4" t="s">
        <v>246</v>
      </c>
      <c r="B342">
        <v>285.8</v>
      </c>
    </row>
    <row r="343" spans="1:2" x14ac:dyDescent="0.3">
      <c r="A343" s="4" t="s">
        <v>1408</v>
      </c>
      <c r="B343">
        <v>282.16999999999996</v>
      </c>
    </row>
    <row r="344" spans="1:2" x14ac:dyDescent="0.3">
      <c r="A344" s="4" t="s">
        <v>1631</v>
      </c>
      <c r="B344">
        <v>281.2000000000001</v>
      </c>
    </row>
    <row r="345" spans="1:2" x14ac:dyDescent="0.3">
      <c r="A345" s="4" t="s">
        <v>902</v>
      </c>
      <c r="B345">
        <v>280.86</v>
      </c>
    </row>
    <row r="346" spans="1:2" x14ac:dyDescent="0.3">
      <c r="A346" s="4" t="s">
        <v>1338</v>
      </c>
      <c r="B346">
        <v>280.77999999999997</v>
      </c>
    </row>
    <row r="347" spans="1:2" x14ac:dyDescent="0.3">
      <c r="A347" s="4" t="s">
        <v>953</v>
      </c>
      <c r="B347">
        <v>280.65999999999997</v>
      </c>
    </row>
    <row r="348" spans="1:2" x14ac:dyDescent="0.3">
      <c r="A348" s="4" t="s">
        <v>1610</v>
      </c>
      <c r="B348">
        <v>280.02</v>
      </c>
    </row>
    <row r="349" spans="1:2" x14ac:dyDescent="0.3">
      <c r="A349" s="4" t="s">
        <v>383</v>
      </c>
      <c r="B349">
        <v>279.62000000000006</v>
      </c>
    </row>
    <row r="350" spans="1:2" x14ac:dyDescent="0.3">
      <c r="A350" s="4" t="s">
        <v>1301</v>
      </c>
      <c r="B350">
        <v>279.58</v>
      </c>
    </row>
    <row r="351" spans="1:2" x14ac:dyDescent="0.3">
      <c r="A351" s="4" t="s">
        <v>2423</v>
      </c>
      <c r="B351">
        <v>278.78000000000009</v>
      </c>
    </row>
    <row r="352" spans="1:2" x14ac:dyDescent="0.3">
      <c r="A352" s="4" t="s">
        <v>1371</v>
      </c>
      <c r="B352">
        <v>278.75</v>
      </c>
    </row>
    <row r="353" spans="1:2" x14ac:dyDescent="0.3">
      <c r="A353" s="4" t="s">
        <v>554</v>
      </c>
      <c r="B353">
        <v>277.39999999999998</v>
      </c>
    </row>
    <row r="354" spans="1:2" x14ac:dyDescent="0.3">
      <c r="A354" s="4" t="s">
        <v>1951</v>
      </c>
      <c r="B354">
        <v>276.24</v>
      </c>
    </row>
    <row r="355" spans="1:2" x14ac:dyDescent="0.3">
      <c r="A355" s="4" t="s">
        <v>2439</v>
      </c>
      <c r="B355">
        <v>274.39999999999998</v>
      </c>
    </row>
    <row r="356" spans="1:2" x14ac:dyDescent="0.3">
      <c r="A356" s="4" t="s">
        <v>2347</v>
      </c>
      <c r="B356">
        <v>274.28000000000003</v>
      </c>
    </row>
    <row r="357" spans="1:2" x14ac:dyDescent="0.3">
      <c r="A357" s="4" t="s">
        <v>151</v>
      </c>
      <c r="B357">
        <v>273.83999999999997</v>
      </c>
    </row>
    <row r="358" spans="1:2" x14ac:dyDescent="0.3">
      <c r="A358" s="4" t="s">
        <v>1871</v>
      </c>
      <c r="B358">
        <v>272.68</v>
      </c>
    </row>
    <row r="359" spans="1:2" x14ac:dyDescent="0.3">
      <c r="A359" s="4" t="s">
        <v>2318</v>
      </c>
      <c r="B359">
        <v>272.39999999999998</v>
      </c>
    </row>
    <row r="360" spans="1:2" x14ac:dyDescent="0.3">
      <c r="A360" s="4" t="s">
        <v>887</v>
      </c>
      <c r="B360">
        <v>270.86000000000007</v>
      </c>
    </row>
    <row r="361" spans="1:2" x14ac:dyDescent="0.3">
      <c r="A361" s="4" t="s">
        <v>2166</v>
      </c>
      <c r="B361">
        <v>269.68999999999994</v>
      </c>
    </row>
    <row r="362" spans="1:2" x14ac:dyDescent="0.3">
      <c r="A362" s="4" t="s">
        <v>2435</v>
      </c>
      <c r="B362">
        <v>268.95999999999998</v>
      </c>
    </row>
    <row r="363" spans="1:2" x14ac:dyDescent="0.3">
      <c r="A363" s="4" t="s">
        <v>536</v>
      </c>
      <c r="B363">
        <v>268.46999999999997</v>
      </c>
    </row>
    <row r="364" spans="1:2" x14ac:dyDescent="0.3">
      <c r="A364" s="4" t="s">
        <v>2700</v>
      </c>
      <c r="B364">
        <v>265.52999999999997</v>
      </c>
    </row>
    <row r="365" spans="1:2" x14ac:dyDescent="0.3">
      <c r="A365" s="4" t="s">
        <v>1003</v>
      </c>
      <c r="B365">
        <v>264.57</v>
      </c>
    </row>
    <row r="366" spans="1:2" x14ac:dyDescent="0.3">
      <c r="A366" s="4" t="s">
        <v>1497</v>
      </c>
      <c r="B366">
        <v>262.62</v>
      </c>
    </row>
    <row r="367" spans="1:2" x14ac:dyDescent="0.3">
      <c r="A367" s="4" t="s">
        <v>622</v>
      </c>
      <c r="B367">
        <v>261.52000000000004</v>
      </c>
    </row>
    <row r="368" spans="1:2" x14ac:dyDescent="0.3">
      <c r="A368" s="4" t="s">
        <v>293</v>
      </c>
      <c r="B368">
        <v>261.23</v>
      </c>
    </row>
    <row r="369" spans="1:2" x14ac:dyDescent="0.3">
      <c r="A369" s="4" t="s">
        <v>560</v>
      </c>
      <c r="B369">
        <v>260.88000000000005</v>
      </c>
    </row>
    <row r="370" spans="1:2" x14ac:dyDescent="0.3">
      <c r="A370" s="4" t="s">
        <v>1798</v>
      </c>
      <c r="B370">
        <v>260.63</v>
      </c>
    </row>
    <row r="371" spans="1:2" x14ac:dyDescent="0.3">
      <c r="A371" s="4" t="s">
        <v>1762</v>
      </c>
      <c r="B371">
        <v>260.60000000000002</v>
      </c>
    </row>
    <row r="372" spans="1:2" x14ac:dyDescent="0.3">
      <c r="A372" s="4" t="s">
        <v>1517</v>
      </c>
      <c r="B372">
        <v>257.90000000000003</v>
      </c>
    </row>
    <row r="373" spans="1:2" x14ac:dyDescent="0.3">
      <c r="A373" s="4" t="s">
        <v>1254</v>
      </c>
      <c r="B373">
        <v>254.02000000000004</v>
      </c>
    </row>
    <row r="374" spans="1:2" x14ac:dyDescent="0.3">
      <c r="A374" s="4" t="s">
        <v>917</v>
      </c>
      <c r="B374">
        <v>251.61000000000007</v>
      </c>
    </row>
    <row r="375" spans="1:2" x14ac:dyDescent="0.3">
      <c r="A375" s="4" t="s">
        <v>1746</v>
      </c>
      <c r="B375">
        <v>249.94</v>
      </c>
    </row>
    <row r="376" spans="1:2" x14ac:dyDescent="0.3">
      <c r="A376" s="4" t="s">
        <v>285</v>
      </c>
      <c r="B376">
        <v>249.67999999999998</v>
      </c>
    </row>
    <row r="377" spans="1:2" x14ac:dyDescent="0.3">
      <c r="A377" s="4" t="s">
        <v>1183</v>
      </c>
      <c r="B377">
        <v>249.13</v>
      </c>
    </row>
    <row r="378" spans="1:2" x14ac:dyDescent="0.3">
      <c r="A378" s="4" t="s">
        <v>1212</v>
      </c>
      <c r="B378">
        <v>247.60999999999999</v>
      </c>
    </row>
    <row r="379" spans="1:2" x14ac:dyDescent="0.3">
      <c r="A379" s="4" t="s">
        <v>380</v>
      </c>
      <c r="B379">
        <v>247.43000000000006</v>
      </c>
    </row>
    <row r="380" spans="1:2" x14ac:dyDescent="0.3">
      <c r="A380" s="4" t="s">
        <v>1113</v>
      </c>
      <c r="B380">
        <v>246.99999999999994</v>
      </c>
    </row>
    <row r="381" spans="1:2" x14ac:dyDescent="0.3">
      <c r="A381" s="4" t="s">
        <v>1417</v>
      </c>
      <c r="B381">
        <v>246.68</v>
      </c>
    </row>
    <row r="382" spans="1:2" x14ac:dyDescent="0.3">
      <c r="A382" s="4" t="s">
        <v>967</v>
      </c>
      <c r="B382">
        <v>246.01</v>
      </c>
    </row>
    <row r="383" spans="1:2" x14ac:dyDescent="0.3">
      <c r="A383" s="4" t="s">
        <v>1483</v>
      </c>
      <c r="B383">
        <v>244.19000000000003</v>
      </c>
    </row>
    <row r="384" spans="1:2" x14ac:dyDescent="0.3">
      <c r="A384" s="4" t="s">
        <v>2206</v>
      </c>
      <c r="B384">
        <v>243.07999999999998</v>
      </c>
    </row>
    <row r="385" spans="1:2" x14ac:dyDescent="0.3">
      <c r="A385" s="4" t="s">
        <v>702</v>
      </c>
      <c r="B385">
        <v>242.13</v>
      </c>
    </row>
    <row r="386" spans="1:2" x14ac:dyDescent="0.3">
      <c r="A386" s="4" t="s">
        <v>9</v>
      </c>
      <c r="B386">
        <v>241.45000000000002</v>
      </c>
    </row>
    <row r="387" spans="1:2" x14ac:dyDescent="0.3">
      <c r="A387" s="4" t="s">
        <v>2179</v>
      </c>
      <c r="B387">
        <v>240.23000000000002</v>
      </c>
    </row>
    <row r="388" spans="1:2" x14ac:dyDescent="0.3">
      <c r="A388" s="4" t="s">
        <v>866</v>
      </c>
      <c r="B388">
        <v>238.73000000000002</v>
      </c>
    </row>
    <row r="389" spans="1:2" x14ac:dyDescent="0.3">
      <c r="A389" s="4" t="s">
        <v>727</v>
      </c>
      <c r="B389">
        <v>238.56</v>
      </c>
    </row>
    <row r="390" spans="1:2" x14ac:dyDescent="0.3">
      <c r="A390" s="4" t="s">
        <v>233</v>
      </c>
      <c r="B390">
        <v>236.67000000000007</v>
      </c>
    </row>
    <row r="391" spans="1:2" x14ac:dyDescent="0.3">
      <c r="A391" s="4" t="s">
        <v>283</v>
      </c>
      <c r="B391">
        <v>234.91</v>
      </c>
    </row>
    <row r="392" spans="1:2" x14ac:dyDescent="0.3">
      <c r="A392" s="4" t="s">
        <v>2714</v>
      </c>
      <c r="B392">
        <v>233.01000000000002</v>
      </c>
    </row>
    <row r="393" spans="1:2" x14ac:dyDescent="0.3">
      <c r="A393" s="4" t="s">
        <v>1263</v>
      </c>
      <c r="B393">
        <v>231.12</v>
      </c>
    </row>
    <row r="394" spans="1:2" x14ac:dyDescent="0.3">
      <c r="A394" s="4" t="s">
        <v>624</v>
      </c>
      <c r="B394">
        <v>230.95</v>
      </c>
    </row>
    <row r="395" spans="1:2" x14ac:dyDescent="0.3">
      <c r="A395" s="4" t="s">
        <v>2346</v>
      </c>
      <c r="B395">
        <v>229.23000000000002</v>
      </c>
    </row>
    <row r="396" spans="1:2" x14ac:dyDescent="0.3">
      <c r="A396" s="4" t="s">
        <v>1799</v>
      </c>
      <c r="B396">
        <v>229.14999999999992</v>
      </c>
    </row>
    <row r="397" spans="1:2" x14ac:dyDescent="0.3">
      <c r="A397" s="4" t="s">
        <v>2501</v>
      </c>
      <c r="B397">
        <v>229</v>
      </c>
    </row>
    <row r="398" spans="1:2" x14ac:dyDescent="0.3">
      <c r="A398" s="4" t="s">
        <v>537</v>
      </c>
      <c r="B398">
        <v>228.92000000000007</v>
      </c>
    </row>
    <row r="399" spans="1:2" x14ac:dyDescent="0.3">
      <c r="A399" s="4" t="s">
        <v>1273</v>
      </c>
      <c r="B399">
        <v>228.17000000000002</v>
      </c>
    </row>
    <row r="400" spans="1:2" x14ac:dyDescent="0.3">
      <c r="A400" s="4" t="s">
        <v>1801</v>
      </c>
      <c r="B400">
        <v>227.84</v>
      </c>
    </row>
    <row r="401" spans="1:2" x14ac:dyDescent="0.3">
      <c r="A401" s="4" t="s">
        <v>959</v>
      </c>
      <c r="B401">
        <v>227.44</v>
      </c>
    </row>
    <row r="402" spans="1:2" x14ac:dyDescent="0.3">
      <c r="A402" s="4" t="s">
        <v>401</v>
      </c>
      <c r="B402">
        <v>226.48000000000005</v>
      </c>
    </row>
    <row r="403" spans="1:2" x14ac:dyDescent="0.3">
      <c r="A403" s="4" t="s">
        <v>674</v>
      </c>
      <c r="B403">
        <v>225.86</v>
      </c>
    </row>
    <row r="404" spans="1:2" x14ac:dyDescent="0.3">
      <c r="A404" s="4" t="s">
        <v>1595</v>
      </c>
      <c r="B404">
        <v>224.9</v>
      </c>
    </row>
    <row r="405" spans="1:2" x14ac:dyDescent="0.3">
      <c r="A405" s="4" t="s">
        <v>868</v>
      </c>
      <c r="B405">
        <v>222.68999999999997</v>
      </c>
    </row>
    <row r="406" spans="1:2" x14ac:dyDescent="0.3">
      <c r="A406" s="4" t="s">
        <v>857</v>
      </c>
      <c r="B406">
        <v>221.77000000000004</v>
      </c>
    </row>
    <row r="407" spans="1:2" x14ac:dyDescent="0.3">
      <c r="A407" s="4" t="s">
        <v>1910</v>
      </c>
      <c r="B407">
        <v>220.90000000000009</v>
      </c>
    </row>
    <row r="408" spans="1:2" x14ac:dyDescent="0.3">
      <c r="A408" s="4" t="s">
        <v>1633</v>
      </c>
      <c r="B408">
        <v>220.82</v>
      </c>
    </row>
    <row r="409" spans="1:2" x14ac:dyDescent="0.3">
      <c r="A409" s="4" t="s">
        <v>1727</v>
      </c>
      <c r="B409">
        <v>220.35999999999996</v>
      </c>
    </row>
    <row r="410" spans="1:2" x14ac:dyDescent="0.3">
      <c r="A410" s="4" t="s">
        <v>1625</v>
      </c>
      <c r="B410">
        <v>218.16</v>
      </c>
    </row>
    <row r="411" spans="1:2" x14ac:dyDescent="0.3">
      <c r="A411" s="4" t="s">
        <v>1557</v>
      </c>
      <c r="B411">
        <v>217.95000000000002</v>
      </c>
    </row>
    <row r="412" spans="1:2" x14ac:dyDescent="0.3">
      <c r="A412" s="4" t="s">
        <v>1687</v>
      </c>
      <c r="B412">
        <v>217.09999999999997</v>
      </c>
    </row>
    <row r="413" spans="1:2" x14ac:dyDescent="0.3">
      <c r="A413" s="4" t="s">
        <v>809</v>
      </c>
      <c r="B413">
        <v>215.58999999999997</v>
      </c>
    </row>
    <row r="414" spans="1:2" x14ac:dyDescent="0.3">
      <c r="A414" s="4" t="s">
        <v>1618</v>
      </c>
      <c r="B414">
        <v>214.45</v>
      </c>
    </row>
    <row r="415" spans="1:2" x14ac:dyDescent="0.3">
      <c r="A415" s="4" t="s">
        <v>1614</v>
      </c>
      <c r="B415">
        <v>213.01000000000002</v>
      </c>
    </row>
    <row r="416" spans="1:2" x14ac:dyDescent="0.3">
      <c r="A416" s="4" t="s">
        <v>1084</v>
      </c>
      <c r="B416">
        <v>212.43</v>
      </c>
    </row>
    <row r="417" spans="1:2" x14ac:dyDescent="0.3">
      <c r="A417" s="4" t="s">
        <v>2222</v>
      </c>
      <c r="B417">
        <v>211.26000000000002</v>
      </c>
    </row>
    <row r="418" spans="1:2" x14ac:dyDescent="0.3">
      <c r="A418" s="4" t="s">
        <v>1738</v>
      </c>
      <c r="B418">
        <v>210.74</v>
      </c>
    </row>
    <row r="419" spans="1:2" x14ac:dyDescent="0.3">
      <c r="A419" s="4" t="s">
        <v>291</v>
      </c>
      <c r="B419">
        <v>209.90000000000003</v>
      </c>
    </row>
    <row r="420" spans="1:2" x14ac:dyDescent="0.3">
      <c r="A420" s="4" t="s">
        <v>1457</v>
      </c>
      <c r="B420">
        <v>209.78000000000003</v>
      </c>
    </row>
    <row r="421" spans="1:2" x14ac:dyDescent="0.3">
      <c r="A421" s="4" t="s">
        <v>1877</v>
      </c>
      <c r="B421">
        <v>209.28</v>
      </c>
    </row>
    <row r="422" spans="1:2" x14ac:dyDescent="0.3">
      <c r="A422" s="4" t="s">
        <v>771</v>
      </c>
      <c r="B422">
        <v>209.22</v>
      </c>
    </row>
    <row r="423" spans="1:2" x14ac:dyDescent="0.3">
      <c r="A423" s="4" t="s">
        <v>1793</v>
      </c>
      <c r="B423">
        <v>208.6</v>
      </c>
    </row>
    <row r="424" spans="1:2" x14ac:dyDescent="0.3">
      <c r="A424" s="4" t="s">
        <v>983</v>
      </c>
      <c r="B424">
        <v>207.34</v>
      </c>
    </row>
    <row r="425" spans="1:2" x14ac:dyDescent="0.3">
      <c r="A425" s="4" t="s">
        <v>895</v>
      </c>
      <c r="B425">
        <v>206.77</v>
      </c>
    </row>
    <row r="426" spans="1:2" x14ac:dyDescent="0.3">
      <c r="A426" s="4" t="s">
        <v>462</v>
      </c>
      <c r="B426">
        <v>206.10000000000002</v>
      </c>
    </row>
    <row r="427" spans="1:2" x14ac:dyDescent="0.3">
      <c r="A427" s="4" t="s">
        <v>839</v>
      </c>
      <c r="B427">
        <v>205.62999999999997</v>
      </c>
    </row>
    <row r="428" spans="1:2" x14ac:dyDescent="0.3">
      <c r="A428" s="4" t="s">
        <v>2145</v>
      </c>
      <c r="B428">
        <v>205.39</v>
      </c>
    </row>
    <row r="429" spans="1:2" x14ac:dyDescent="0.3">
      <c r="A429" s="4" t="s">
        <v>879</v>
      </c>
      <c r="B429">
        <v>204.49</v>
      </c>
    </row>
    <row r="430" spans="1:2" x14ac:dyDescent="0.3">
      <c r="A430" s="4" t="s">
        <v>422</v>
      </c>
      <c r="B430">
        <v>202.14</v>
      </c>
    </row>
    <row r="431" spans="1:2" x14ac:dyDescent="0.3">
      <c r="A431" s="4" t="s">
        <v>1655</v>
      </c>
      <c r="B431">
        <v>201.6</v>
      </c>
    </row>
    <row r="432" spans="1:2" x14ac:dyDescent="0.3">
      <c r="A432" s="4" t="s">
        <v>2057</v>
      </c>
      <c r="B432">
        <v>201.52000000000004</v>
      </c>
    </row>
    <row r="433" spans="1:2" x14ac:dyDescent="0.3">
      <c r="A433" s="4" t="s">
        <v>1937</v>
      </c>
      <c r="B433">
        <v>200.55999999999997</v>
      </c>
    </row>
    <row r="434" spans="1:2" x14ac:dyDescent="0.3">
      <c r="A434" s="4" t="s">
        <v>957</v>
      </c>
      <c r="B434">
        <v>199.93</v>
      </c>
    </row>
    <row r="435" spans="1:2" x14ac:dyDescent="0.3">
      <c r="A435" s="4" t="s">
        <v>912</v>
      </c>
      <c r="B435">
        <v>199.78</v>
      </c>
    </row>
    <row r="436" spans="1:2" x14ac:dyDescent="0.3">
      <c r="A436" s="4" t="s">
        <v>2064</v>
      </c>
      <c r="B436">
        <v>199.64000000000001</v>
      </c>
    </row>
    <row r="437" spans="1:2" x14ac:dyDescent="0.3">
      <c r="A437" s="4" t="s">
        <v>533</v>
      </c>
      <c r="B437">
        <v>198.52999999999997</v>
      </c>
    </row>
    <row r="438" spans="1:2" x14ac:dyDescent="0.3">
      <c r="A438" s="4" t="s">
        <v>1177</v>
      </c>
      <c r="B438">
        <v>198.11</v>
      </c>
    </row>
    <row r="439" spans="1:2" x14ac:dyDescent="0.3">
      <c r="A439" s="4" t="s">
        <v>1334</v>
      </c>
      <c r="B439">
        <v>196.88000000000005</v>
      </c>
    </row>
    <row r="440" spans="1:2" x14ac:dyDescent="0.3">
      <c r="A440" s="4" t="s">
        <v>346</v>
      </c>
      <c r="B440">
        <v>195.45000000000002</v>
      </c>
    </row>
    <row r="441" spans="1:2" x14ac:dyDescent="0.3">
      <c r="A441" s="4" t="s">
        <v>2131</v>
      </c>
      <c r="B441">
        <v>195.16000000000003</v>
      </c>
    </row>
    <row r="442" spans="1:2" x14ac:dyDescent="0.3">
      <c r="A442" s="4" t="s">
        <v>1438</v>
      </c>
      <c r="B442">
        <v>194.98999999999995</v>
      </c>
    </row>
    <row r="443" spans="1:2" x14ac:dyDescent="0.3">
      <c r="A443" s="4" t="s">
        <v>277</v>
      </c>
      <c r="B443">
        <v>194.07</v>
      </c>
    </row>
    <row r="444" spans="1:2" x14ac:dyDescent="0.3">
      <c r="A444" s="4" t="s">
        <v>2270</v>
      </c>
      <c r="B444">
        <v>194.04999999999998</v>
      </c>
    </row>
    <row r="445" spans="1:2" x14ac:dyDescent="0.3">
      <c r="A445" s="4" t="s">
        <v>928</v>
      </c>
      <c r="B445">
        <v>193.34</v>
      </c>
    </row>
    <row r="446" spans="1:2" x14ac:dyDescent="0.3">
      <c r="A446" s="4" t="s">
        <v>1275</v>
      </c>
      <c r="B446">
        <v>192.63000000000002</v>
      </c>
    </row>
    <row r="447" spans="1:2" x14ac:dyDescent="0.3">
      <c r="A447" s="4" t="s">
        <v>2176</v>
      </c>
      <c r="B447">
        <v>192.03999999999996</v>
      </c>
    </row>
    <row r="448" spans="1:2" x14ac:dyDescent="0.3">
      <c r="A448" s="4" t="s">
        <v>2156</v>
      </c>
      <c r="B448">
        <v>191.49999999999997</v>
      </c>
    </row>
    <row r="449" spans="1:2" x14ac:dyDescent="0.3">
      <c r="A449" s="4" t="s">
        <v>107</v>
      </c>
      <c r="B449">
        <v>189.01</v>
      </c>
    </row>
    <row r="450" spans="1:2" x14ac:dyDescent="0.3">
      <c r="A450" s="4" t="s">
        <v>458</v>
      </c>
      <c r="B450">
        <v>188.72000000000003</v>
      </c>
    </row>
    <row r="451" spans="1:2" x14ac:dyDescent="0.3">
      <c r="A451" s="4" t="s">
        <v>1831</v>
      </c>
      <c r="B451">
        <v>187.83</v>
      </c>
    </row>
    <row r="452" spans="1:2" x14ac:dyDescent="0.3">
      <c r="A452" s="4" t="s">
        <v>228</v>
      </c>
      <c r="B452">
        <v>185.58</v>
      </c>
    </row>
    <row r="453" spans="1:2" x14ac:dyDescent="0.3">
      <c r="A453" s="4" t="s">
        <v>1788</v>
      </c>
      <c r="B453">
        <v>185.37</v>
      </c>
    </row>
    <row r="454" spans="1:2" x14ac:dyDescent="0.3">
      <c r="A454" s="4" t="s">
        <v>2017</v>
      </c>
      <c r="B454">
        <v>184.76</v>
      </c>
    </row>
    <row r="455" spans="1:2" x14ac:dyDescent="0.3">
      <c r="A455" s="4" t="s">
        <v>1846</v>
      </c>
      <c r="B455">
        <v>179.01000000000002</v>
      </c>
    </row>
    <row r="456" spans="1:2" x14ac:dyDescent="0.3">
      <c r="A456" s="4" t="s">
        <v>736</v>
      </c>
      <c r="B456">
        <v>178.41</v>
      </c>
    </row>
    <row r="457" spans="1:2" x14ac:dyDescent="0.3">
      <c r="A457" s="4" t="s">
        <v>824</v>
      </c>
      <c r="B457">
        <v>177.66</v>
      </c>
    </row>
    <row r="458" spans="1:2" x14ac:dyDescent="0.3">
      <c r="A458" s="4" t="s">
        <v>270</v>
      </c>
      <c r="B458">
        <v>176.32000000000002</v>
      </c>
    </row>
    <row r="459" spans="1:2" x14ac:dyDescent="0.3">
      <c r="A459" s="4" t="s">
        <v>407</v>
      </c>
      <c r="B459">
        <v>175.22999999999996</v>
      </c>
    </row>
    <row r="460" spans="1:2" x14ac:dyDescent="0.3">
      <c r="A460" s="4" t="s">
        <v>2137</v>
      </c>
      <c r="B460">
        <v>172.63000000000002</v>
      </c>
    </row>
    <row r="461" spans="1:2" x14ac:dyDescent="0.3">
      <c r="A461" s="4" t="s">
        <v>1863</v>
      </c>
      <c r="B461">
        <v>171.73999999999998</v>
      </c>
    </row>
    <row r="462" spans="1:2" x14ac:dyDescent="0.3">
      <c r="A462" s="4" t="s">
        <v>2585</v>
      </c>
      <c r="B462">
        <v>170.98000000000008</v>
      </c>
    </row>
    <row r="463" spans="1:2" x14ac:dyDescent="0.3">
      <c r="A463" s="4" t="s">
        <v>1968</v>
      </c>
      <c r="B463">
        <v>169.95</v>
      </c>
    </row>
    <row r="464" spans="1:2" x14ac:dyDescent="0.3">
      <c r="A464" s="4" t="s">
        <v>2286</v>
      </c>
      <c r="B464">
        <v>169.93</v>
      </c>
    </row>
    <row r="465" spans="1:2" x14ac:dyDescent="0.3">
      <c r="A465" s="4" t="s">
        <v>2248</v>
      </c>
      <c r="B465">
        <v>169.33999999999997</v>
      </c>
    </row>
    <row r="466" spans="1:2" x14ac:dyDescent="0.3">
      <c r="A466" s="4" t="s">
        <v>2639</v>
      </c>
      <c r="B466">
        <v>168.79</v>
      </c>
    </row>
    <row r="467" spans="1:2" x14ac:dyDescent="0.3">
      <c r="A467" s="4" t="s">
        <v>1957</v>
      </c>
      <c r="B467">
        <v>167.68</v>
      </c>
    </row>
    <row r="468" spans="1:2" x14ac:dyDescent="0.3">
      <c r="A468" s="4" t="s">
        <v>589</v>
      </c>
      <c r="B468">
        <v>163.68</v>
      </c>
    </row>
    <row r="469" spans="1:2" x14ac:dyDescent="0.3">
      <c r="A469" s="4" t="s">
        <v>1209</v>
      </c>
      <c r="B469">
        <v>162.94</v>
      </c>
    </row>
    <row r="470" spans="1:2" x14ac:dyDescent="0.3">
      <c r="A470" s="4" t="s">
        <v>2424</v>
      </c>
      <c r="B470">
        <v>162.89000000000001</v>
      </c>
    </row>
    <row r="471" spans="1:2" x14ac:dyDescent="0.3">
      <c r="A471" s="4" t="s">
        <v>732</v>
      </c>
      <c r="B471">
        <v>161.75000000000003</v>
      </c>
    </row>
    <row r="472" spans="1:2" x14ac:dyDescent="0.3">
      <c r="A472" s="4" t="s">
        <v>630</v>
      </c>
      <c r="B472">
        <v>161.21999999999997</v>
      </c>
    </row>
    <row r="473" spans="1:2" x14ac:dyDescent="0.3">
      <c r="A473" s="4" t="s">
        <v>610</v>
      </c>
      <c r="B473">
        <v>157.88</v>
      </c>
    </row>
    <row r="474" spans="1:2" x14ac:dyDescent="0.3">
      <c r="A474" s="4" t="s">
        <v>784</v>
      </c>
      <c r="B474">
        <v>157.67999999999998</v>
      </c>
    </row>
    <row r="475" spans="1:2" x14ac:dyDescent="0.3">
      <c r="A475" s="4" t="s">
        <v>1783</v>
      </c>
      <c r="B475">
        <v>156.77000000000001</v>
      </c>
    </row>
    <row r="476" spans="1:2" x14ac:dyDescent="0.3">
      <c r="A476" s="4" t="s">
        <v>2688</v>
      </c>
      <c r="B476">
        <v>156.26</v>
      </c>
    </row>
    <row r="477" spans="1:2" x14ac:dyDescent="0.3">
      <c r="A477" s="4" t="s">
        <v>1295</v>
      </c>
      <c r="B477">
        <v>156.05000000000001</v>
      </c>
    </row>
    <row r="478" spans="1:2" x14ac:dyDescent="0.3">
      <c r="A478" s="4" t="s">
        <v>325</v>
      </c>
      <c r="B478">
        <v>154.95999999999998</v>
      </c>
    </row>
    <row r="479" spans="1:2" x14ac:dyDescent="0.3">
      <c r="A479" s="4" t="s">
        <v>672</v>
      </c>
      <c r="B479">
        <v>154.85</v>
      </c>
    </row>
    <row r="480" spans="1:2" x14ac:dyDescent="0.3">
      <c r="A480" s="4" t="s">
        <v>1966</v>
      </c>
      <c r="B480">
        <v>154.06</v>
      </c>
    </row>
    <row r="481" spans="1:2" x14ac:dyDescent="0.3">
      <c r="A481" s="4" t="s">
        <v>54</v>
      </c>
      <c r="B481">
        <v>150.71999999999997</v>
      </c>
    </row>
    <row r="482" spans="1:2" x14ac:dyDescent="0.3">
      <c r="A482" s="4" t="s">
        <v>83</v>
      </c>
      <c r="B482">
        <v>150.36999999999998</v>
      </c>
    </row>
    <row r="483" spans="1:2" x14ac:dyDescent="0.3">
      <c r="A483" s="4" t="s">
        <v>352</v>
      </c>
      <c r="B483">
        <v>150.21</v>
      </c>
    </row>
    <row r="484" spans="1:2" x14ac:dyDescent="0.3">
      <c r="A484" s="4" t="s">
        <v>1912</v>
      </c>
      <c r="B484">
        <v>150.16000000000003</v>
      </c>
    </row>
    <row r="485" spans="1:2" x14ac:dyDescent="0.3">
      <c r="A485" s="4" t="s">
        <v>592</v>
      </c>
      <c r="B485">
        <v>147.01</v>
      </c>
    </row>
    <row r="486" spans="1:2" x14ac:dyDescent="0.3">
      <c r="A486" s="4" t="s">
        <v>915</v>
      </c>
      <c r="B486">
        <v>144.93999999999997</v>
      </c>
    </row>
    <row r="487" spans="1:2" x14ac:dyDescent="0.3">
      <c r="A487" s="4" t="s">
        <v>757</v>
      </c>
      <c r="B487">
        <v>144.77000000000001</v>
      </c>
    </row>
    <row r="488" spans="1:2" x14ac:dyDescent="0.3">
      <c r="A488" s="4" t="s">
        <v>2259</v>
      </c>
      <c r="B488">
        <v>144.13000000000005</v>
      </c>
    </row>
    <row r="489" spans="1:2" x14ac:dyDescent="0.3">
      <c r="A489" s="4" t="s">
        <v>1064</v>
      </c>
      <c r="B489">
        <v>143.83000000000004</v>
      </c>
    </row>
    <row r="490" spans="1:2" x14ac:dyDescent="0.3">
      <c r="A490" s="4" t="s">
        <v>1093</v>
      </c>
      <c r="B490">
        <v>143.63</v>
      </c>
    </row>
    <row r="491" spans="1:2" x14ac:dyDescent="0.3">
      <c r="A491" s="4" t="s">
        <v>1436</v>
      </c>
      <c r="B491">
        <v>141.54</v>
      </c>
    </row>
    <row r="492" spans="1:2" x14ac:dyDescent="0.3">
      <c r="A492" s="4" t="s">
        <v>2456</v>
      </c>
      <c r="B492">
        <v>141.28</v>
      </c>
    </row>
    <row r="493" spans="1:2" x14ac:dyDescent="0.3">
      <c r="A493" s="4" t="s">
        <v>280</v>
      </c>
      <c r="B493">
        <v>141.25</v>
      </c>
    </row>
    <row r="494" spans="1:2" x14ac:dyDescent="0.3">
      <c r="A494" s="4" t="s">
        <v>1931</v>
      </c>
      <c r="B494">
        <v>139.22000000000003</v>
      </c>
    </row>
    <row r="495" spans="1:2" x14ac:dyDescent="0.3">
      <c r="A495" s="4" t="s">
        <v>2174</v>
      </c>
      <c r="B495">
        <v>139.20999999999998</v>
      </c>
    </row>
    <row r="496" spans="1:2" x14ac:dyDescent="0.3">
      <c r="A496" s="4" t="s">
        <v>2661</v>
      </c>
      <c r="B496">
        <v>138.71</v>
      </c>
    </row>
    <row r="497" spans="1:2" x14ac:dyDescent="0.3">
      <c r="A497" s="4" t="s">
        <v>778</v>
      </c>
      <c r="B497">
        <v>137.71999999999997</v>
      </c>
    </row>
    <row r="498" spans="1:2" x14ac:dyDescent="0.3">
      <c r="A498" s="4" t="s">
        <v>635</v>
      </c>
      <c r="B498">
        <v>137.48000000000002</v>
      </c>
    </row>
    <row r="499" spans="1:2" x14ac:dyDescent="0.3">
      <c r="A499" s="4" t="s">
        <v>185</v>
      </c>
      <c r="B499">
        <v>136.70000000000002</v>
      </c>
    </row>
    <row r="500" spans="1:2" x14ac:dyDescent="0.3">
      <c r="A500" s="4" t="s">
        <v>1044</v>
      </c>
      <c r="B500">
        <v>136.47999999999999</v>
      </c>
    </row>
    <row r="501" spans="1:2" x14ac:dyDescent="0.3">
      <c r="A501" s="4" t="s">
        <v>1067</v>
      </c>
      <c r="B501">
        <v>135.54</v>
      </c>
    </row>
    <row r="502" spans="1:2" x14ac:dyDescent="0.3">
      <c r="A502" s="4" t="s">
        <v>1856</v>
      </c>
      <c r="B502">
        <v>132.08000000000001</v>
      </c>
    </row>
    <row r="503" spans="1:2" x14ac:dyDescent="0.3">
      <c r="A503" s="4" t="s">
        <v>210</v>
      </c>
      <c r="B503">
        <v>129.34</v>
      </c>
    </row>
    <row r="504" spans="1:2" x14ac:dyDescent="0.3">
      <c r="A504" s="4" t="s">
        <v>2416</v>
      </c>
      <c r="B504">
        <v>126.87</v>
      </c>
    </row>
    <row r="505" spans="1:2" x14ac:dyDescent="0.3">
      <c r="A505" s="4" t="s">
        <v>2429</v>
      </c>
      <c r="B505">
        <v>126.75999999999999</v>
      </c>
    </row>
    <row r="506" spans="1:2" x14ac:dyDescent="0.3">
      <c r="A506" s="4" t="s">
        <v>1547</v>
      </c>
      <c r="B506">
        <v>122.65999999999997</v>
      </c>
    </row>
    <row r="507" spans="1:2" x14ac:dyDescent="0.3">
      <c r="A507" s="4" t="s">
        <v>2380</v>
      </c>
      <c r="B507">
        <v>122.35</v>
      </c>
    </row>
    <row r="508" spans="1:2" x14ac:dyDescent="0.3">
      <c r="A508" s="4" t="s">
        <v>1330</v>
      </c>
      <c r="B508">
        <v>121.74</v>
      </c>
    </row>
    <row r="509" spans="1:2" x14ac:dyDescent="0.3">
      <c r="A509" s="4" t="s">
        <v>2083</v>
      </c>
      <c r="B509">
        <v>121.23</v>
      </c>
    </row>
    <row r="510" spans="1:2" x14ac:dyDescent="0.3">
      <c r="A510" s="4" t="s">
        <v>376</v>
      </c>
      <c r="B510">
        <v>119.35</v>
      </c>
    </row>
    <row r="511" spans="1:2" x14ac:dyDescent="0.3">
      <c r="A511" s="4" t="s">
        <v>1676</v>
      </c>
      <c r="B511">
        <v>119.1</v>
      </c>
    </row>
    <row r="512" spans="1:2" x14ac:dyDescent="0.3">
      <c r="A512" s="4" t="s">
        <v>22</v>
      </c>
      <c r="B512">
        <v>117.8</v>
      </c>
    </row>
    <row r="513" spans="1:2" x14ac:dyDescent="0.3">
      <c r="A513" s="4" t="s">
        <v>1748</v>
      </c>
      <c r="B513">
        <v>117.63999999999997</v>
      </c>
    </row>
    <row r="514" spans="1:2" x14ac:dyDescent="0.3">
      <c r="A514" s="4" t="s">
        <v>2277</v>
      </c>
      <c r="B514">
        <v>117.27000000000001</v>
      </c>
    </row>
    <row r="515" spans="1:2" x14ac:dyDescent="0.3">
      <c r="A515" s="4" t="s">
        <v>495</v>
      </c>
      <c r="B515">
        <v>117.20000000000002</v>
      </c>
    </row>
    <row r="516" spans="1:2" x14ac:dyDescent="0.3">
      <c r="A516" s="4" t="s">
        <v>2091</v>
      </c>
      <c r="B516">
        <v>116.71000000000001</v>
      </c>
    </row>
    <row r="517" spans="1:2" x14ac:dyDescent="0.3">
      <c r="A517" s="4" t="s">
        <v>1115</v>
      </c>
      <c r="B517">
        <v>116.68</v>
      </c>
    </row>
    <row r="518" spans="1:2" x14ac:dyDescent="0.3">
      <c r="A518" s="4" t="s">
        <v>372</v>
      </c>
      <c r="B518">
        <v>116.63999999999999</v>
      </c>
    </row>
    <row r="519" spans="1:2" x14ac:dyDescent="0.3">
      <c r="A519" s="4" t="s">
        <v>519</v>
      </c>
      <c r="B519">
        <v>114.30000000000001</v>
      </c>
    </row>
    <row r="520" spans="1:2" x14ac:dyDescent="0.3">
      <c r="A520" s="4" t="s">
        <v>1111</v>
      </c>
      <c r="B520">
        <v>113.14999999999998</v>
      </c>
    </row>
    <row r="521" spans="1:2" x14ac:dyDescent="0.3">
      <c r="A521" s="4" t="s">
        <v>2486</v>
      </c>
      <c r="B521">
        <v>113.12</v>
      </c>
    </row>
    <row r="522" spans="1:2" x14ac:dyDescent="0.3">
      <c r="A522" s="4" t="s">
        <v>1373</v>
      </c>
      <c r="B522">
        <v>111.12</v>
      </c>
    </row>
    <row r="523" spans="1:2" x14ac:dyDescent="0.3">
      <c r="A523" s="4" t="s">
        <v>1712</v>
      </c>
      <c r="B523">
        <v>110.93</v>
      </c>
    </row>
    <row r="524" spans="1:2" x14ac:dyDescent="0.3">
      <c r="A524" s="4" t="s">
        <v>871</v>
      </c>
      <c r="B524">
        <v>110.78999999999999</v>
      </c>
    </row>
    <row r="525" spans="1:2" x14ac:dyDescent="0.3">
      <c r="A525" s="4" t="s">
        <v>556</v>
      </c>
      <c r="B525">
        <v>109.34999999999998</v>
      </c>
    </row>
    <row r="526" spans="1:2" x14ac:dyDescent="0.3">
      <c r="A526" s="4" t="s">
        <v>1414</v>
      </c>
      <c r="B526">
        <v>108.76</v>
      </c>
    </row>
    <row r="527" spans="1:2" x14ac:dyDescent="0.3">
      <c r="A527" s="4" t="s">
        <v>2711</v>
      </c>
      <c r="B527">
        <v>107.99</v>
      </c>
    </row>
    <row r="528" spans="1:2" x14ac:dyDescent="0.3">
      <c r="A528" s="4" t="s">
        <v>1412</v>
      </c>
      <c r="B528">
        <v>107.92999999999999</v>
      </c>
    </row>
    <row r="529" spans="1:2" x14ac:dyDescent="0.3">
      <c r="A529" s="4" t="s">
        <v>657</v>
      </c>
      <c r="B529">
        <v>107.58999999999999</v>
      </c>
    </row>
    <row r="530" spans="1:2" x14ac:dyDescent="0.3">
      <c r="A530" s="4" t="s">
        <v>989</v>
      </c>
      <c r="B530">
        <v>107.35</v>
      </c>
    </row>
    <row r="531" spans="1:2" x14ac:dyDescent="0.3">
      <c r="A531" s="4" t="s">
        <v>2466</v>
      </c>
      <c r="B531">
        <v>106.9</v>
      </c>
    </row>
    <row r="532" spans="1:2" x14ac:dyDescent="0.3">
      <c r="A532" s="4" t="s">
        <v>602</v>
      </c>
      <c r="B532">
        <v>105.82000000000001</v>
      </c>
    </row>
    <row r="533" spans="1:2" x14ac:dyDescent="0.3">
      <c r="A533" s="4" t="s">
        <v>2313</v>
      </c>
      <c r="B533">
        <v>104.25999999999999</v>
      </c>
    </row>
    <row r="534" spans="1:2" x14ac:dyDescent="0.3">
      <c r="A534" s="4" t="s">
        <v>478</v>
      </c>
      <c r="B534">
        <v>103.33999999999999</v>
      </c>
    </row>
    <row r="535" spans="1:2" x14ac:dyDescent="0.3">
      <c r="A535" s="4" t="s">
        <v>2276</v>
      </c>
      <c r="B535">
        <v>102.29999999999998</v>
      </c>
    </row>
    <row r="536" spans="1:2" x14ac:dyDescent="0.3">
      <c r="A536" s="4" t="s">
        <v>1699</v>
      </c>
      <c r="B536">
        <v>100.87</v>
      </c>
    </row>
    <row r="537" spans="1:2" x14ac:dyDescent="0.3">
      <c r="A537" s="4" t="s">
        <v>822</v>
      </c>
      <c r="B537">
        <v>100.22999999999999</v>
      </c>
    </row>
    <row r="538" spans="1:2" x14ac:dyDescent="0.3">
      <c r="A538" s="4" t="s">
        <v>1452</v>
      </c>
      <c r="B538">
        <v>99.139999999999986</v>
      </c>
    </row>
    <row r="539" spans="1:2" x14ac:dyDescent="0.3">
      <c r="A539" s="4" t="s">
        <v>2518</v>
      </c>
      <c r="B539">
        <v>98.98</v>
      </c>
    </row>
    <row r="540" spans="1:2" x14ac:dyDescent="0.3">
      <c r="A540" s="4" t="s">
        <v>2013</v>
      </c>
      <c r="B540">
        <v>98.670000000000016</v>
      </c>
    </row>
    <row r="541" spans="1:2" x14ac:dyDescent="0.3">
      <c r="A541" s="4" t="s">
        <v>295</v>
      </c>
      <c r="B541">
        <v>97.289999999999992</v>
      </c>
    </row>
    <row r="542" spans="1:2" x14ac:dyDescent="0.3">
      <c r="A542" s="4" t="s">
        <v>341</v>
      </c>
      <c r="B542">
        <v>97.1</v>
      </c>
    </row>
    <row r="543" spans="1:2" x14ac:dyDescent="0.3">
      <c r="A543" s="4" t="s">
        <v>1800</v>
      </c>
      <c r="B543">
        <v>96.440000000000012</v>
      </c>
    </row>
    <row r="544" spans="1:2" x14ac:dyDescent="0.3">
      <c r="A544" s="4" t="s">
        <v>1494</v>
      </c>
      <c r="B544">
        <v>96.27000000000001</v>
      </c>
    </row>
    <row r="545" spans="1:2" x14ac:dyDescent="0.3">
      <c r="A545" s="4" t="s">
        <v>2482</v>
      </c>
      <c r="B545">
        <v>95.839999999999989</v>
      </c>
    </row>
    <row r="546" spans="1:2" x14ac:dyDescent="0.3">
      <c r="A546" s="4" t="s">
        <v>2244</v>
      </c>
      <c r="B546">
        <v>95.580000000000013</v>
      </c>
    </row>
    <row r="547" spans="1:2" x14ac:dyDescent="0.3">
      <c r="A547" s="4" t="s">
        <v>2190</v>
      </c>
      <c r="B547">
        <v>93.92</v>
      </c>
    </row>
    <row r="548" spans="1:2" x14ac:dyDescent="0.3">
      <c r="A548" s="4" t="s">
        <v>1568</v>
      </c>
      <c r="B548">
        <v>92.720000000000013</v>
      </c>
    </row>
    <row r="549" spans="1:2" x14ac:dyDescent="0.3">
      <c r="A549" s="4" t="s">
        <v>2254</v>
      </c>
      <c r="B549">
        <v>91.210000000000008</v>
      </c>
    </row>
    <row r="550" spans="1:2" x14ac:dyDescent="0.3">
      <c r="A550" s="4" t="s">
        <v>1822</v>
      </c>
      <c r="B550">
        <v>91.15</v>
      </c>
    </row>
    <row r="551" spans="1:2" x14ac:dyDescent="0.3">
      <c r="A551" s="4" t="s">
        <v>683</v>
      </c>
      <c r="B551">
        <v>88.179999999999993</v>
      </c>
    </row>
    <row r="552" spans="1:2" x14ac:dyDescent="0.3">
      <c r="A552" s="4" t="s">
        <v>154</v>
      </c>
      <c r="B552">
        <v>86.77</v>
      </c>
    </row>
    <row r="553" spans="1:2" x14ac:dyDescent="0.3">
      <c r="A553" s="4" t="s">
        <v>1190</v>
      </c>
      <c r="B553">
        <v>86.73</v>
      </c>
    </row>
    <row r="554" spans="1:2" x14ac:dyDescent="0.3">
      <c r="A554" s="4" t="s">
        <v>2100</v>
      </c>
      <c r="B554">
        <v>86.519999999999982</v>
      </c>
    </row>
    <row r="555" spans="1:2" x14ac:dyDescent="0.3">
      <c r="A555" s="4" t="s">
        <v>305</v>
      </c>
      <c r="B555">
        <v>85.92</v>
      </c>
    </row>
    <row r="556" spans="1:2" x14ac:dyDescent="0.3">
      <c r="A556" s="4" t="s">
        <v>2326</v>
      </c>
      <c r="B556">
        <v>85.02000000000001</v>
      </c>
    </row>
    <row r="557" spans="1:2" x14ac:dyDescent="0.3">
      <c r="A557" s="4" t="s">
        <v>195</v>
      </c>
      <c r="B557">
        <v>84.460000000000022</v>
      </c>
    </row>
    <row r="558" spans="1:2" x14ac:dyDescent="0.3">
      <c r="A558" s="4" t="s">
        <v>1562</v>
      </c>
      <c r="B558">
        <v>84.02</v>
      </c>
    </row>
    <row r="559" spans="1:2" x14ac:dyDescent="0.3">
      <c r="A559" s="4" t="s">
        <v>1511</v>
      </c>
      <c r="B559">
        <v>83.97</v>
      </c>
    </row>
    <row r="560" spans="1:2" x14ac:dyDescent="0.3">
      <c r="A560" s="4" t="s">
        <v>1900</v>
      </c>
      <c r="B560">
        <v>83.27</v>
      </c>
    </row>
    <row r="561" spans="1:2" x14ac:dyDescent="0.3">
      <c r="A561" s="4" t="s">
        <v>77</v>
      </c>
      <c r="B561">
        <v>82.12</v>
      </c>
    </row>
    <row r="562" spans="1:2" x14ac:dyDescent="0.3">
      <c r="A562" s="4" t="s">
        <v>945</v>
      </c>
      <c r="B562">
        <v>77.81</v>
      </c>
    </row>
    <row r="563" spans="1:2" x14ac:dyDescent="0.3">
      <c r="A563" s="4" t="s">
        <v>2503</v>
      </c>
      <c r="B563">
        <v>76.900000000000006</v>
      </c>
    </row>
    <row r="564" spans="1:2" x14ac:dyDescent="0.3">
      <c r="A564" s="4" t="s">
        <v>2496</v>
      </c>
      <c r="B564">
        <v>74.399999999999991</v>
      </c>
    </row>
    <row r="565" spans="1:2" x14ac:dyDescent="0.3">
      <c r="A565" s="4" t="s">
        <v>1151</v>
      </c>
      <c r="B565">
        <v>72.680000000000007</v>
      </c>
    </row>
    <row r="566" spans="1:2" x14ac:dyDescent="0.3">
      <c r="A566" s="4" t="s">
        <v>2447</v>
      </c>
      <c r="B566">
        <v>69.66</v>
      </c>
    </row>
    <row r="567" spans="1:2" x14ac:dyDescent="0.3">
      <c r="A567" s="4" t="s">
        <v>547</v>
      </c>
      <c r="B567">
        <v>69.269999999999982</v>
      </c>
    </row>
    <row r="568" spans="1:2" x14ac:dyDescent="0.3">
      <c r="A568" s="4" t="s">
        <v>1550</v>
      </c>
      <c r="B568">
        <v>68.239999999999995</v>
      </c>
    </row>
    <row r="569" spans="1:2" x14ac:dyDescent="0.3">
      <c r="A569" s="4" t="s">
        <v>1198</v>
      </c>
      <c r="B569">
        <v>68.09</v>
      </c>
    </row>
    <row r="570" spans="1:2" x14ac:dyDescent="0.3">
      <c r="A570" s="4" t="s">
        <v>2012</v>
      </c>
      <c r="B570">
        <v>65.78</v>
      </c>
    </row>
    <row r="571" spans="1:2" x14ac:dyDescent="0.3">
      <c r="A571" s="4" t="s">
        <v>1361</v>
      </c>
      <c r="B571">
        <v>64.530000000000015</v>
      </c>
    </row>
    <row r="572" spans="1:2" x14ac:dyDescent="0.3">
      <c r="A572" s="4" t="s">
        <v>806</v>
      </c>
      <c r="B572">
        <v>64.430000000000007</v>
      </c>
    </row>
    <row r="573" spans="1:2" x14ac:dyDescent="0.3">
      <c r="A573" s="4" t="s">
        <v>1747</v>
      </c>
      <c r="B573">
        <v>63.99</v>
      </c>
    </row>
    <row r="574" spans="1:2" x14ac:dyDescent="0.3">
      <c r="A574" s="4" t="s">
        <v>170</v>
      </c>
      <c r="B574">
        <v>61.430000000000007</v>
      </c>
    </row>
    <row r="575" spans="1:2" x14ac:dyDescent="0.3">
      <c r="A575" s="4" t="s">
        <v>1776</v>
      </c>
      <c r="B575">
        <v>60.639999999999972</v>
      </c>
    </row>
    <row r="576" spans="1:2" x14ac:dyDescent="0.3">
      <c r="A576" s="4" t="s">
        <v>1298</v>
      </c>
      <c r="B576">
        <v>60.430000000000007</v>
      </c>
    </row>
    <row r="577" spans="1:2" x14ac:dyDescent="0.3">
      <c r="A577" s="4" t="s">
        <v>1489</v>
      </c>
      <c r="B577">
        <v>59.52000000000001</v>
      </c>
    </row>
    <row r="578" spans="1:2" x14ac:dyDescent="0.3">
      <c r="A578" s="4" t="s">
        <v>2232</v>
      </c>
      <c r="B578">
        <v>59.46</v>
      </c>
    </row>
    <row r="579" spans="1:2" x14ac:dyDescent="0.3">
      <c r="A579" s="4" t="s">
        <v>1714</v>
      </c>
      <c r="B579">
        <v>59.36</v>
      </c>
    </row>
    <row r="580" spans="1:2" x14ac:dyDescent="0.3">
      <c r="A580" s="4" t="s">
        <v>573</v>
      </c>
      <c r="B580">
        <v>59.3</v>
      </c>
    </row>
    <row r="581" spans="1:2" x14ac:dyDescent="0.3">
      <c r="A581" s="4" t="s">
        <v>1200</v>
      </c>
      <c r="B581">
        <v>59.039999999999992</v>
      </c>
    </row>
    <row r="582" spans="1:2" x14ac:dyDescent="0.3">
      <c r="A582" s="4" t="s">
        <v>119</v>
      </c>
      <c r="B582">
        <v>58.89</v>
      </c>
    </row>
    <row r="583" spans="1:2" x14ac:dyDescent="0.3">
      <c r="A583" s="4" t="s">
        <v>564</v>
      </c>
      <c r="B583">
        <v>56.789999999999992</v>
      </c>
    </row>
    <row r="584" spans="1:2" x14ac:dyDescent="0.3">
      <c r="A584" s="4" t="s">
        <v>1671</v>
      </c>
      <c r="B584">
        <v>55.33</v>
      </c>
    </row>
    <row r="585" spans="1:2" x14ac:dyDescent="0.3">
      <c r="A585" s="4" t="s">
        <v>892</v>
      </c>
      <c r="B585">
        <v>55.230000000000004</v>
      </c>
    </row>
    <row r="586" spans="1:2" x14ac:dyDescent="0.3">
      <c r="A586" s="4" t="s">
        <v>1652</v>
      </c>
      <c r="B586">
        <v>55.050000000000033</v>
      </c>
    </row>
    <row r="587" spans="1:2" x14ac:dyDescent="0.3">
      <c r="A587" s="4" t="s">
        <v>714</v>
      </c>
      <c r="B587">
        <v>54.51</v>
      </c>
    </row>
    <row r="588" spans="1:2" x14ac:dyDescent="0.3">
      <c r="A588" s="4" t="s">
        <v>900</v>
      </c>
      <c r="B588">
        <v>53.539999999999978</v>
      </c>
    </row>
    <row r="589" spans="1:2" x14ac:dyDescent="0.3">
      <c r="A589" s="4" t="s">
        <v>2388</v>
      </c>
      <c r="B589">
        <v>51.83</v>
      </c>
    </row>
    <row r="590" spans="1:2" x14ac:dyDescent="0.3">
      <c r="A590" s="4" t="s">
        <v>1178</v>
      </c>
      <c r="B590">
        <v>49.72</v>
      </c>
    </row>
    <row r="591" spans="1:2" x14ac:dyDescent="0.3">
      <c r="A591" s="4" t="s">
        <v>1038</v>
      </c>
      <c r="B591">
        <v>48.700000000000017</v>
      </c>
    </row>
    <row r="592" spans="1:2" x14ac:dyDescent="0.3">
      <c r="A592" s="4" t="s">
        <v>2710</v>
      </c>
      <c r="B592">
        <v>47.89</v>
      </c>
    </row>
    <row r="593" spans="1:2" x14ac:dyDescent="0.3">
      <c r="A593" s="4" t="s">
        <v>601</v>
      </c>
      <c r="B593">
        <v>43.65</v>
      </c>
    </row>
    <row r="594" spans="1:2" x14ac:dyDescent="0.3">
      <c r="A594" s="4" t="s">
        <v>2095</v>
      </c>
      <c r="B594">
        <v>42.67</v>
      </c>
    </row>
    <row r="595" spans="1:2" x14ac:dyDescent="0.3">
      <c r="A595" s="4" t="s">
        <v>997</v>
      </c>
      <c r="B595">
        <v>40.150000000000006</v>
      </c>
    </row>
    <row r="596" spans="1:2" x14ac:dyDescent="0.3">
      <c r="A596" s="4" t="s">
        <v>26</v>
      </c>
      <c r="B596">
        <v>39.19</v>
      </c>
    </row>
    <row r="597" spans="1:2" x14ac:dyDescent="0.3">
      <c r="A597" s="4" t="s">
        <v>1546</v>
      </c>
      <c r="B597">
        <v>38.469999999999942</v>
      </c>
    </row>
    <row r="598" spans="1:2" x14ac:dyDescent="0.3">
      <c r="A598" s="4" t="s">
        <v>1277</v>
      </c>
      <c r="B598">
        <v>36.61</v>
      </c>
    </row>
    <row r="599" spans="1:2" x14ac:dyDescent="0.3">
      <c r="A599" s="4" t="s">
        <v>424</v>
      </c>
      <c r="B599">
        <v>36.44</v>
      </c>
    </row>
    <row r="600" spans="1:2" x14ac:dyDescent="0.3">
      <c r="A600" s="4" t="s">
        <v>646</v>
      </c>
      <c r="B600">
        <v>35.47000000000002</v>
      </c>
    </row>
    <row r="601" spans="1:2" x14ac:dyDescent="0.3">
      <c r="A601" s="4" t="s">
        <v>1429</v>
      </c>
      <c r="B601">
        <v>35.039999999999992</v>
      </c>
    </row>
    <row r="602" spans="1:2" x14ac:dyDescent="0.3">
      <c r="A602" s="4" t="s">
        <v>2280</v>
      </c>
      <c r="B602">
        <v>34.46</v>
      </c>
    </row>
    <row r="603" spans="1:2" x14ac:dyDescent="0.3">
      <c r="A603" s="4" t="s">
        <v>2683</v>
      </c>
      <c r="B603">
        <v>33.870000000000005</v>
      </c>
    </row>
    <row r="604" spans="1:2" x14ac:dyDescent="0.3">
      <c r="A604" s="4" t="s">
        <v>307</v>
      </c>
      <c r="B604">
        <v>33.720000000000006</v>
      </c>
    </row>
    <row r="605" spans="1:2" x14ac:dyDescent="0.3">
      <c r="A605" s="4" t="s">
        <v>2564</v>
      </c>
      <c r="B605">
        <v>32.64</v>
      </c>
    </row>
    <row r="606" spans="1:2" x14ac:dyDescent="0.3">
      <c r="A606" s="4" t="s">
        <v>743</v>
      </c>
      <c r="B606">
        <v>32.569999999999972</v>
      </c>
    </row>
    <row r="607" spans="1:2" x14ac:dyDescent="0.3">
      <c r="A607" s="4" t="s">
        <v>470</v>
      </c>
      <c r="B607">
        <v>31.840000000000003</v>
      </c>
    </row>
    <row r="608" spans="1:2" x14ac:dyDescent="0.3">
      <c r="A608" s="4" t="s">
        <v>2624</v>
      </c>
      <c r="B608">
        <v>31.18</v>
      </c>
    </row>
    <row r="609" spans="1:2" x14ac:dyDescent="0.3">
      <c r="A609" s="4" t="s">
        <v>576</v>
      </c>
      <c r="B609">
        <v>28.770000000000017</v>
      </c>
    </row>
    <row r="610" spans="1:2" x14ac:dyDescent="0.3">
      <c r="A610" s="4" t="s">
        <v>2657</v>
      </c>
      <c r="B610">
        <v>28.68</v>
      </c>
    </row>
    <row r="611" spans="1:2" x14ac:dyDescent="0.3">
      <c r="A611" s="4" t="s">
        <v>2498</v>
      </c>
      <c r="B611">
        <v>27.11</v>
      </c>
    </row>
    <row r="612" spans="1:2" x14ac:dyDescent="0.3">
      <c r="A612" s="4" t="s">
        <v>1433</v>
      </c>
      <c r="B612">
        <v>26.760000000000009</v>
      </c>
    </row>
    <row r="613" spans="1:2" x14ac:dyDescent="0.3">
      <c r="A613" s="4" t="s">
        <v>681</v>
      </c>
      <c r="B613">
        <v>26.070000000000007</v>
      </c>
    </row>
    <row r="614" spans="1:2" x14ac:dyDescent="0.3">
      <c r="A614" s="4" t="s">
        <v>1505</v>
      </c>
      <c r="B614">
        <v>25.890000000000008</v>
      </c>
    </row>
    <row r="615" spans="1:2" x14ac:dyDescent="0.3">
      <c r="A615" s="4" t="s">
        <v>369</v>
      </c>
      <c r="B615">
        <v>25.880000000000003</v>
      </c>
    </row>
    <row r="616" spans="1:2" x14ac:dyDescent="0.3">
      <c r="A616" s="4" t="s">
        <v>1381</v>
      </c>
      <c r="B616">
        <v>24.79</v>
      </c>
    </row>
    <row r="617" spans="1:2" x14ac:dyDescent="0.3">
      <c r="A617" s="4" t="s">
        <v>1971</v>
      </c>
      <c r="B617">
        <v>23.5</v>
      </c>
    </row>
    <row r="618" spans="1:2" x14ac:dyDescent="0.3">
      <c r="A618" s="4" t="s">
        <v>1682</v>
      </c>
      <c r="B618">
        <v>21.9</v>
      </c>
    </row>
    <row r="619" spans="1:2" x14ac:dyDescent="0.3">
      <c r="A619" s="4" t="s">
        <v>2625</v>
      </c>
      <c r="B619">
        <v>21.84</v>
      </c>
    </row>
    <row r="620" spans="1:2" x14ac:dyDescent="0.3">
      <c r="A620" s="4" t="s">
        <v>2406</v>
      </c>
      <c r="B620">
        <v>21.78</v>
      </c>
    </row>
    <row r="621" spans="1:2" x14ac:dyDescent="0.3">
      <c r="A621" s="4" t="s">
        <v>2472</v>
      </c>
      <c r="B621">
        <v>19.809999999999992</v>
      </c>
    </row>
    <row r="622" spans="1:2" x14ac:dyDescent="0.3">
      <c r="A622" s="4" t="s">
        <v>50</v>
      </c>
      <c r="B622">
        <v>19.429999999999996</v>
      </c>
    </row>
    <row r="623" spans="1:2" x14ac:dyDescent="0.3">
      <c r="A623" s="4" t="s">
        <v>2573</v>
      </c>
      <c r="B623">
        <v>18.649999999999999</v>
      </c>
    </row>
    <row r="624" spans="1:2" x14ac:dyDescent="0.3">
      <c r="A624" s="4" t="s">
        <v>1677</v>
      </c>
      <c r="B624">
        <v>14.689999999999991</v>
      </c>
    </row>
    <row r="625" spans="1:2" x14ac:dyDescent="0.3">
      <c r="A625" s="4" t="s">
        <v>922</v>
      </c>
      <c r="B625">
        <v>13.620000000000001</v>
      </c>
    </row>
    <row r="626" spans="1:2" x14ac:dyDescent="0.3">
      <c r="A626" s="4" t="s">
        <v>1521</v>
      </c>
      <c r="B626">
        <v>12.689999999999994</v>
      </c>
    </row>
    <row r="627" spans="1:2" x14ac:dyDescent="0.3">
      <c r="A627" s="4" t="s">
        <v>1356</v>
      </c>
      <c r="B627">
        <v>12.629999999999999</v>
      </c>
    </row>
    <row r="628" spans="1:2" x14ac:dyDescent="0.3">
      <c r="A628" s="4" t="s">
        <v>2584</v>
      </c>
      <c r="B628">
        <v>12.1</v>
      </c>
    </row>
    <row r="629" spans="1:2" x14ac:dyDescent="0.3">
      <c r="A629" s="4" t="s">
        <v>1035</v>
      </c>
      <c r="B629">
        <v>11.57</v>
      </c>
    </row>
    <row r="630" spans="1:2" x14ac:dyDescent="0.3">
      <c r="A630" s="4" t="s">
        <v>1813</v>
      </c>
      <c r="B630">
        <v>11.389999999999986</v>
      </c>
    </row>
    <row r="631" spans="1:2" x14ac:dyDescent="0.3">
      <c r="A631" s="4" t="s">
        <v>1164</v>
      </c>
      <c r="B631">
        <v>10.539999999999988</v>
      </c>
    </row>
    <row r="632" spans="1:2" x14ac:dyDescent="0.3">
      <c r="A632" s="4" t="s">
        <v>2541</v>
      </c>
      <c r="B632">
        <v>9.58</v>
      </c>
    </row>
    <row r="633" spans="1:2" x14ac:dyDescent="0.3">
      <c r="A633" s="4" t="s">
        <v>583</v>
      </c>
      <c r="B633">
        <v>7.8500000000000014</v>
      </c>
    </row>
    <row r="634" spans="1:2" x14ac:dyDescent="0.3">
      <c r="A634" s="4" t="s">
        <v>1865</v>
      </c>
      <c r="B634">
        <v>6.05</v>
      </c>
    </row>
    <row r="635" spans="1:2" x14ac:dyDescent="0.3">
      <c r="A635" s="4" t="s">
        <v>1267</v>
      </c>
      <c r="B635">
        <v>4.2100000000000479</v>
      </c>
    </row>
    <row r="636" spans="1:2" x14ac:dyDescent="0.3">
      <c r="A636" s="4" t="s">
        <v>2450</v>
      </c>
      <c r="B636">
        <v>3.8199999999999932</v>
      </c>
    </row>
    <row r="637" spans="1:2" x14ac:dyDescent="0.3">
      <c r="A637" s="4" t="s">
        <v>2651</v>
      </c>
      <c r="B637">
        <v>1.65</v>
      </c>
    </row>
    <row r="638" spans="1:2" x14ac:dyDescent="0.3">
      <c r="A638" s="4" t="s">
        <v>161</v>
      </c>
      <c r="B638">
        <v>0.61000000000001364</v>
      </c>
    </row>
    <row r="639" spans="1:2" x14ac:dyDescent="0.3">
      <c r="A639" s="4" t="s">
        <v>2556</v>
      </c>
      <c r="B639">
        <v>0.46</v>
      </c>
    </row>
    <row r="640" spans="1:2" x14ac:dyDescent="0.3">
      <c r="A640" s="4" t="s">
        <v>2378</v>
      </c>
      <c r="B640">
        <v>0.30999999999999872</v>
      </c>
    </row>
    <row r="641" spans="1:2" x14ac:dyDescent="0.3">
      <c r="A641" s="4" t="s">
        <v>1898</v>
      </c>
      <c r="B641">
        <v>0.10999999999999943</v>
      </c>
    </row>
    <row r="642" spans="1:2" x14ac:dyDescent="0.3">
      <c r="A642" s="4" t="s">
        <v>148</v>
      </c>
      <c r="B642">
        <v>-0.35000000000000009</v>
      </c>
    </row>
    <row r="643" spans="1:2" x14ac:dyDescent="0.3">
      <c r="A643" s="4" t="s">
        <v>1541</v>
      </c>
      <c r="B643">
        <v>-0.76000000000000156</v>
      </c>
    </row>
    <row r="644" spans="1:2" x14ac:dyDescent="0.3">
      <c r="A644" s="4" t="s">
        <v>2669</v>
      </c>
      <c r="B644">
        <v>-1.2399999999999998</v>
      </c>
    </row>
    <row r="645" spans="1:2" x14ac:dyDescent="0.3">
      <c r="A645" s="4" t="s">
        <v>963</v>
      </c>
      <c r="B645">
        <v>-2.3000000000000149</v>
      </c>
    </row>
    <row r="646" spans="1:2" x14ac:dyDescent="0.3">
      <c r="A646" s="4" t="s">
        <v>2164</v>
      </c>
      <c r="B646">
        <v>-3.3200000000000003</v>
      </c>
    </row>
    <row r="647" spans="1:2" x14ac:dyDescent="0.3">
      <c r="A647" s="4" t="s">
        <v>410</v>
      </c>
      <c r="B647">
        <v>-3.7</v>
      </c>
    </row>
    <row r="648" spans="1:2" x14ac:dyDescent="0.3">
      <c r="A648" s="4" t="s">
        <v>1734</v>
      </c>
      <c r="B648">
        <v>-4.0300000000000029</v>
      </c>
    </row>
    <row r="649" spans="1:2" x14ac:dyDescent="0.3">
      <c r="A649" s="4" t="s">
        <v>2578</v>
      </c>
      <c r="B649">
        <v>-5.1399999999999864</v>
      </c>
    </row>
    <row r="650" spans="1:2" x14ac:dyDescent="0.3">
      <c r="A650" s="4" t="s">
        <v>2343</v>
      </c>
      <c r="B650">
        <v>-5.81</v>
      </c>
    </row>
    <row r="651" spans="1:2" x14ac:dyDescent="0.3">
      <c r="A651" s="4" t="s">
        <v>1289</v>
      </c>
      <c r="B651">
        <v>-5.8799999999999955</v>
      </c>
    </row>
    <row r="652" spans="1:2" x14ac:dyDescent="0.3">
      <c r="A652" s="4" t="s">
        <v>1920</v>
      </c>
      <c r="B652">
        <v>-6.1400000000000006</v>
      </c>
    </row>
    <row r="653" spans="1:2" x14ac:dyDescent="0.3">
      <c r="A653" s="4" t="s">
        <v>1312</v>
      </c>
      <c r="B653">
        <v>-8.4199999999999982</v>
      </c>
    </row>
    <row r="654" spans="1:2" x14ac:dyDescent="0.3">
      <c r="A654" s="4" t="s">
        <v>2631</v>
      </c>
      <c r="B654">
        <v>-12.310000000000002</v>
      </c>
    </row>
    <row r="655" spans="1:2" x14ac:dyDescent="0.3">
      <c r="A655" s="4" t="s">
        <v>2112</v>
      </c>
      <c r="B655">
        <v>-13.550000000000011</v>
      </c>
    </row>
    <row r="656" spans="1:2" x14ac:dyDescent="0.3">
      <c r="A656" s="4" t="s">
        <v>722</v>
      </c>
      <c r="B656">
        <v>-13.87</v>
      </c>
    </row>
    <row r="657" spans="1:2" x14ac:dyDescent="0.3">
      <c r="A657" s="4" t="s">
        <v>1722</v>
      </c>
      <c r="B657">
        <v>-17.530000000000044</v>
      </c>
    </row>
    <row r="658" spans="1:2" x14ac:dyDescent="0.3">
      <c r="A658" s="4" t="s">
        <v>1487</v>
      </c>
      <c r="B658">
        <v>-18.049999999999997</v>
      </c>
    </row>
    <row r="659" spans="1:2" x14ac:dyDescent="0.3">
      <c r="A659" s="4" t="s">
        <v>977</v>
      </c>
      <c r="B659">
        <v>-19.609999999999989</v>
      </c>
    </row>
    <row r="660" spans="1:2" x14ac:dyDescent="0.3">
      <c r="A660" s="4" t="s">
        <v>1279</v>
      </c>
      <c r="B660">
        <v>-20.049999999999997</v>
      </c>
    </row>
    <row r="661" spans="1:2" x14ac:dyDescent="0.3">
      <c r="A661" s="4" t="s">
        <v>1916</v>
      </c>
      <c r="B661">
        <v>-23.52</v>
      </c>
    </row>
    <row r="662" spans="1:2" x14ac:dyDescent="0.3">
      <c r="A662" s="4" t="s">
        <v>1375</v>
      </c>
      <c r="B662">
        <v>-23.680000000000007</v>
      </c>
    </row>
    <row r="663" spans="1:2" x14ac:dyDescent="0.3">
      <c r="A663" s="4" t="s">
        <v>223</v>
      </c>
      <c r="B663">
        <v>-24.06</v>
      </c>
    </row>
    <row r="664" spans="1:2" x14ac:dyDescent="0.3">
      <c r="A664" s="4" t="s">
        <v>789</v>
      </c>
      <c r="B664">
        <v>-25.130000000000006</v>
      </c>
    </row>
    <row r="665" spans="1:2" x14ac:dyDescent="0.3">
      <c r="A665" s="4" t="s">
        <v>1684</v>
      </c>
      <c r="B665">
        <v>-26.590000000000003</v>
      </c>
    </row>
    <row r="666" spans="1:2" x14ac:dyDescent="0.3">
      <c r="A666" s="4" t="s">
        <v>1474</v>
      </c>
      <c r="B666">
        <v>-28.700000000000003</v>
      </c>
    </row>
    <row r="667" spans="1:2" x14ac:dyDescent="0.3">
      <c r="A667" s="4" t="s">
        <v>2197</v>
      </c>
      <c r="B667">
        <v>-29.579999999999984</v>
      </c>
    </row>
    <row r="668" spans="1:2" x14ac:dyDescent="0.3">
      <c r="A668" s="4" t="s">
        <v>1426</v>
      </c>
      <c r="B668">
        <v>-38.889999999999993</v>
      </c>
    </row>
    <row r="669" spans="1:2" x14ac:dyDescent="0.3">
      <c r="A669" s="4" t="s">
        <v>1733</v>
      </c>
      <c r="B669">
        <v>-40.94</v>
      </c>
    </row>
    <row r="670" spans="1:2" x14ac:dyDescent="0.3">
      <c r="A670" s="4" t="s">
        <v>2262</v>
      </c>
      <c r="B670">
        <v>-43.73</v>
      </c>
    </row>
    <row r="671" spans="1:2" x14ac:dyDescent="0.3">
      <c r="A671" s="4" t="s">
        <v>878</v>
      </c>
      <c r="B671">
        <v>-44.880000000000017</v>
      </c>
    </row>
    <row r="672" spans="1:2" x14ac:dyDescent="0.3">
      <c r="A672" s="4" t="s">
        <v>14</v>
      </c>
      <c r="B672">
        <v>-49.689999999999984</v>
      </c>
    </row>
    <row r="673" spans="1:2" x14ac:dyDescent="0.3">
      <c r="A673" s="4" t="s">
        <v>562</v>
      </c>
      <c r="B673">
        <v>-52.169999999999661</v>
      </c>
    </row>
    <row r="674" spans="1:2" x14ac:dyDescent="0.3">
      <c r="A674" s="4" t="s">
        <v>1359</v>
      </c>
      <c r="B674">
        <v>-52.33</v>
      </c>
    </row>
    <row r="675" spans="1:2" x14ac:dyDescent="0.3">
      <c r="A675" s="4" t="s">
        <v>1287</v>
      </c>
      <c r="B675">
        <v>-52.729999999999968</v>
      </c>
    </row>
    <row r="676" spans="1:2" x14ac:dyDescent="0.3">
      <c r="A676" s="4" t="s">
        <v>2412</v>
      </c>
      <c r="B676">
        <v>-52.789999999999985</v>
      </c>
    </row>
    <row r="677" spans="1:2" x14ac:dyDescent="0.3">
      <c r="A677" s="4" t="s">
        <v>2548</v>
      </c>
      <c r="B677">
        <v>-54.860000000000014</v>
      </c>
    </row>
    <row r="678" spans="1:2" x14ac:dyDescent="0.3">
      <c r="A678" s="4" t="s">
        <v>717</v>
      </c>
      <c r="B678">
        <v>-58.289999999999992</v>
      </c>
    </row>
    <row r="679" spans="1:2" x14ac:dyDescent="0.3">
      <c r="A679" s="4" t="s">
        <v>940</v>
      </c>
      <c r="B679">
        <v>-62.13</v>
      </c>
    </row>
    <row r="680" spans="1:2" x14ac:dyDescent="0.3">
      <c r="A680" s="4" t="s">
        <v>1051</v>
      </c>
      <c r="B680">
        <v>-63.759999999999962</v>
      </c>
    </row>
    <row r="681" spans="1:2" x14ac:dyDescent="0.3">
      <c r="A681" s="4" t="s">
        <v>831</v>
      </c>
      <c r="B681">
        <v>-64.169999999999973</v>
      </c>
    </row>
    <row r="682" spans="1:2" x14ac:dyDescent="0.3">
      <c r="A682" s="4" t="s">
        <v>2627</v>
      </c>
      <c r="B682">
        <v>-73.83</v>
      </c>
    </row>
    <row r="683" spans="1:2" x14ac:dyDescent="0.3">
      <c r="A683" s="4" t="s">
        <v>1785</v>
      </c>
      <c r="B683">
        <v>-75.570000000000007</v>
      </c>
    </row>
    <row r="684" spans="1:2" x14ac:dyDescent="0.3">
      <c r="A684" s="4" t="s">
        <v>1616</v>
      </c>
      <c r="B684">
        <v>-76.17999999999995</v>
      </c>
    </row>
    <row r="685" spans="1:2" x14ac:dyDescent="0.3">
      <c r="A685" s="4" t="s">
        <v>774</v>
      </c>
      <c r="B685">
        <v>-77.52000000000001</v>
      </c>
    </row>
    <row r="686" spans="1:2" x14ac:dyDescent="0.3">
      <c r="A686" s="4" t="s">
        <v>1946</v>
      </c>
      <c r="B686">
        <v>-80.289999999999992</v>
      </c>
    </row>
    <row r="687" spans="1:2" x14ac:dyDescent="0.3">
      <c r="A687" s="4" t="s">
        <v>2284</v>
      </c>
      <c r="B687">
        <v>-81.070000000000007</v>
      </c>
    </row>
    <row r="688" spans="1:2" x14ac:dyDescent="0.3">
      <c r="A688" s="4" t="s">
        <v>1991</v>
      </c>
      <c r="B688">
        <v>-82.01</v>
      </c>
    </row>
    <row r="689" spans="1:2" x14ac:dyDescent="0.3">
      <c r="A689" s="4" t="s">
        <v>90</v>
      </c>
      <c r="B689">
        <v>-86.87</v>
      </c>
    </row>
    <row r="690" spans="1:2" x14ac:dyDescent="0.3">
      <c r="A690" s="4" t="s">
        <v>403</v>
      </c>
      <c r="B690">
        <v>-93.629999999999939</v>
      </c>
    </row>
    <row r="691" spans="1:2" x14ac:dyDescent="0.3">
      <c r="A691" s="4" t="s">
        <v>665</v>
      </c>
      <c r="B691">
        <v>-94.140000000000015</v>
      </c>
    </row>
    <row r="692" spans="1:2" x14ac:dyDescent="0.3">
      <c r="A692" s="4" t="s">
        <v>2282</v>
      </c>
      <c r="B692">
        <v>-95.45</v>
      </c>
    </row>
    <row r="693" spans="1:2" x14ac:dyDescent="0.3">
      <c r="A693" s="4" t="s">
        <v>230</v>
      </c>
      <c r="B693">
        <v>-96.28</v>
      </c>
    </row>
    <row r="694" spans="1:2" x14ac:dyDescent="0.3">
      <c r="A694" s="4" t="s">
        <v>2079</v>
      </c>
      <c r="B694">
        <v>-96.96</v>
      </c>
    </row>
    <row r="695" spans="1:2" x14ac:dyDescent="0.3">
      <c r="A695" s="4" t="s">
        <v>1424</v>
      </c>
      <c r="B695">
        <v>-98.760000000000019</v>
      </c>
    </row>
    <row r="696" spans="1:2" x14ac:dyDescent="0.3">
      <c r="A696" s="4" t="s">
        <v>951</v>
      </c>
      <c r="B696">
        <v>-104.54000000000003</v>
      </c>
    </row>
    <row r="697" spans="1:2" x14ac:dyDescent="0.3">
      <c r="A697" s="4" t="s">
        <v>1693</v>
      </c>
      <c r="B697">
        <v>-107.37</v>
      </c>
    </row>
    <row r="698" spans="1:2" x14ac:dyDescent="0.3">
      <c r="A698" s="4" t="s">
        <v>675</v>
      </c>
      <c r="B698">
        <v>-113.31000000000012</v>
      </c>
    </row>
    <row r="699" spans="1:2" x14ac:dyDescent="0.3">
      <c r="A699" s="4" t="s">
        <v>1463</v>
      </c>
      <c r="B699">
        <v>-118.77000000000005</v>
      </c>
    </row>
    <row r="700" spans="1:2" x14ac:dyDescent="0.3">
      <c r="A700" s="4" t="s">
        <v>1023</v>
      </c>
      <c r="B700">
        <v>-119.00999999999999</v>
      </c>
    </row>
    <row r="701" spans="1:2" x14ac:dyDescent="0.3">
      <c r="A701" s="4" t="s">
        <v>791</v>
      </c>
      <c r="B701">
        <v>-126.42</v>
      </c>
    </row>
    <row r="702" spans="1:2" x14ac:dyDescent="0.3">
      <c r="A702" s="4" t="s">
        <v>2463</v>
      </c>
      <c r="B702">
        <v>-130.38999999999999</v>
      </c>
    </row>
    <row r="703" spans="1:2" x14ac:dyDescent="0.3">
      <c r="A703" s="4" t="s">
        <v>2104</v>
      </c>
      <c r="B703">
        <v>-133.82</v>
      </c>
    </row>
    <row r="704" spans="1:2" x14ac:dyDescent="0.3">
      <c r="A704" s="4" t="s">
        <v>820</v>
      </c>
      <c r="B704">
        <v>-134.44000000000003</v>
      </c>
    </row>
    <row r="705" spans="1:2" x14ac:dyDescent="0.3">
      <c r="A705" s="4" t="s">
        <v>1392</v>
      </c>
      <c r="B705">
        <v>-135.21999999999997</v>
      </c>
    </row>
    <row r="706" spans="1:2" x14ac:dyDescent="0.3">
      <c r="A706" s="4" t="s">
        <v>661</v>
      </c>
      <c r="B706">
        <v>-135.88999999999999</v>
      </c>
    </row>
    <row r="707" spans="1:2" x14ac:dyDescent="0.3">
      <c r="A707" s="4" t="s">
        <v>208</v>
      </c>
      <c r="B707">
        <v>-136.39999999999998</v>
      </c>
    </row>
    <row r="708" spans="1:2" x14ac:dyDescent="0.3">
      <c r="A708" s="4" t="s">
        <v>1548</v>
      </c>
      <c r="B708">
        <v>-144.52000000000001</v>
      </c>
    </row>
    <row r="709" spans="1:2" x14ac:dyDescent="0.3">
      <c r="A709" s="4" t="s">
        <v>1736</v>
      </c>
      <c r="B709">
        <v>-151.15000000000006</v>
      </c>
    </row>
    <row r="710" spans="1:2" x14ac:dyDescent="0.3">
      <c r="A710" s="4" t="s">
        <v>1095</v>
      </c>
      <c r="B710">
        <v>-152.75</v>
      </c>
    </row>
    <row r="711" spans="1:2" x14ac:dyDescent="0.3">
      <c r="A711" s="4" t="s">
        <v>643</v>
      </c>
      <c r="B711">
        <v>-163.13</v>
      </c>
    </row>
    <row r="712" spans="1:2" x14ac:dyDescent="0.3">
      <c r="A712" s="4" t="s">
        <v>1641</v>
      </c>
      <c r="B712">
        <v>-164.40999999999997</v>
      </c>
    </row>
    <row r="713" spans="1:2" x14ac:dyDescent="0.3">
      <c r="A713" s="4" t="s">
        <v>249</v>
      </c>
      <c r="B713">
        <v>-175.56000000000003</v>
      </c>
    </row>
    <row r="714" spans="1:2" x14ac:dyDescent="0.3">
      <c r="A714" s="4" t="s">
        <v>817</v>
      </c>
      <c r="B714">
        <v>-182.79000000000002</v>
      </c>
    </row>
    <row r="715" spans="1:2" x14ac:dyDescent="0.3">
      <c r="A715" s="4" t="s">
        <v>500</v>
      </c>
      <c r="B715">
        <v>-184.34</v>
      </c>
    </row>
    <row r="716" spans="1:2" x14ac:dyDescent="0.3">
      <c r="A716" s="4" t="s">
        <v>94</v>
      </c>
      <c r="B716">
        <v>-185.00000000000003</v>
      </c>
    </row>
    <row r="717" spans="1:2" x14ac:dyDescent="0.3">
      <c r="A717" s="4" t="s">
        <v>2060</v>
      </c>
      <c r="B717">
        <v>-188.26</v>
      </c>
    </row>
    <row r="718" spans="1:2" x14ac:dyDescent="0.3">
      <c r="A718" s="4" t="s">
        <v>1885</v>
      </c>
      <c r="B718">
        <v>-196.13</v>
      </c>
    </row>
    <row r="719" spans="1:2" x14ac:dyDescent="0.3">
      <c r="A719" s="4" t="s">
        <v>552</v>
      </c>
      <c r="B719">
        <v>-197.27999999999997</v>
      </c>
    </row>
    <row r="720" spans="1:2" x14ac:dyDescent="0.3">
      <c r="A720" s="4" t="s">
        <v>2632</v>
      </c>
      <c r="B720">
        <v>-206.71</v>
      </c>
    </row>
    <row r="721" spans="1:2" x14ac:dyDescent="0.3">
      <c r="A721" s="4" t="s">
        <v>965</v>
      </c>
      <c r="B721">
        <v>-207.79</v>
      </c>
    </row>
    <row r="722" spans="1:2" x14ac:dyDescent="0.3">
      <c r="A722" s="4" t="s">
        <v>1868</v>
      </c>
      <c r="B722">
        <v>-221.04999999999998</v>
      </c>
    </row>
    <row r="723" spans="1:2" x14ac:dyDescent="0.3">
      <c r="A723" s="4" t="s">
        <v>786</v>
      </c>
      <c r="B723">
        <v>-224.09</v>
      </c>
    </row>
    <row r="724" spans="1:2" x14ac:dyDescent="0.3">
      <c r="A724" s="4" t="s">
        <v>873</v>
      </c>
      <c r="B724">
        <v>-234.76000000000002</v>
      </c>
    </row>
    <row r="725" spans="1:2" x14ac:dyDescent="0.3">
      <c r="A725" s="4" t="s">
        <v>2507</v>
      </c>
      <c r="B725">
        <v>-237.29</v>
      </c>
    </row>
    <row r="726" spans="1:2" x14ac:dyDescent="0.3">
      <c r="A726" s="4" t="s">
        <v>1571</v>
      </c>
      <c r="B726">
        <v>-241.97999999999996</v>
      </c>
    </row>
    <row r="727" spans="1:2" x14ac:dyDescent="0.3">
      <c r="A727" s="4" t="s">
        <v>1241</v>
      </c>
      <c r="B727">
        <v>-242.74999999999997</v>
      </c>
    </row>
    <row r="728" spans="1:2" x14ac:dyDescent="0.3">
      <c r="A728" s="4" t="s">
        <v>2065</v>
      </c>
      <c r="B728">
        <v>-246.40000000000003</v>
      </c>
    </row>
    <row r="729" spans="1:2" x14ac:dyDescent="0.3">
      <c r="A729" s="4" t="s">
        <v>1720</v>
      </c>
      <c r="B729">
        <v>-247.94</v>
      </c>
    </row>
    <row r="730" spans="1:2" x14ac:dyDescent="0.3">
      <c r="A730" s="4" t="s">
        <v>1368</v>
      </c>
      <c r="B730">
        <v>-252.55</v>
      </c>
    </row>
    <row r="731" spans="1:2" x14ac:dyDescent="0.3">
      <c r="A731" s="4" t="s">
        <v>1033</v>
      </c>
      <c r="B731">
        <v>-253.58999999999997</v>
      </c>
    </row>
    <row r="732" spans="1:2" x14ac:dyDescent="0.3">
      <c r="A732" s="4" t="s">
        <v>1431</v>
      </c>
      <c r="B732">
        <v>-259.31000000000006</v>
      </c>
    </row>
    <row r="733" spans="1:2" x14ac:dyDescent="0.3">
      <c r="A733" s="4" t="s">
        <v>46</v>
      </c>
      <c r="B733">
        <v>-262.81000000000006</v>
      </c>
    </row>
    <row r="734" spans="1:2" x14ac:dyDescent="0.3">
      <c r="A734" s="4" t="s">
        <v>1994</v>
      </c>
      <c r="B734">
        <v>-266.55999999999995</v>
      </c>
    </row>
    <row r="735" spans="1:2" x14ac:dyDescent="0.3">
      <c r="A735" s="4" t="s">
        <v>1163</v>
      </c>
      <c r="B735">
        <v>-266.89999999999998</v>
      </c>
    </row>
    <row r="736" spans="1:2" x14ac:dyDescent="0.3">
      <c r="A736" s="4" t="s">
        <v>237</v>
      </c>
      <c r="B736">
        <v>-268.54999999999995</v>
      </c>
    </row>
    <row r="737" spans="1:2" x14ac:dyDescent="0.3">
      <c r="A737" s="4" t="s">
        <v>1249</v>
      </c>
      <c r="B737">
        <v>-270.42999999999995</v>
      </c>
    </row>
    <row r="738" spans="1:2" x14ac:dyDescent="0.3">
      <c r="A738" s="4" t="s">
        <v>1648</v>
      </c>
      <c r="B738">
        <v>-274.95000000000005</v>
      </c>
    </row>
    <row r="739" spans="1:2" x14ac:dyDescent="0.3">
      <c r="A739" s="4" t="s">
        <v>1752</v>
      </c>
      <c r="B739">
        <v>-286.98</v>
      </c>
    </row>
    <row r="740" spans="1:2" x14ac:dyDescent="0.3">
      <c r="A740" s="4" t="s">
        <v>1378</v>
      </c>
      <c r="B740">
        <v>-291.37</v>
      </c>
    </row>
    <row r="741" spans="1:2" x14ac:dyDescent="0.3">
      <c r="A741" s="4" t="s">
        <v>1129</v>
      </c>
      <c r="B741">
        <v>-294.70000000000005</v>
      </c>
    </row>
    <row r="742" spans="1:2" x14ac:dyDescent="0.3">
      <c r="A742" s="4" t="s">
        <v>2407</v>
      </c>
      <c r="B742">
        <v>-295.74</v>
      </c>
    </row>
    <row r="743" spans="1:2" x14ac:dyDescent="0.3">
      <c r="A743" s="4" t="s">
        <v>1892</v>
      </c>
      <c r="B743">
        <v>-302.85999999999996</v>
      </c>
    </row>
    <row r="744" spans="1:2" x14ac:dyDescent="0.3">
      <c r="A744" s="4" t="s">
        <v>225</v>
      </c>
      <c r="B744">
        <v>-311.25000000000006</v>
      </c>
    </row>
    <row r="745" spans="1:2" x14ac:dyDescent="0.3">
      <c r="A745" s="4" t="s">
        <v>252</v>
      </c>
      <c r="B745">
        <v>-317.04000000000002</v>
      </c>
    </row>
    <row r="746" spans="1:2" x14ac:dyDescent="0.3">
      <c r="A746" s="4" t="s">
        <v>2042</v>
      </c>
      <c r="B746">
        <v>-318.7600000000001</v>
      </c>
    </row>
    <row r="747" spans="1:2" x14ac:dyDescent="0.3">
      <c r="A747" s="4" t="s">
        <v>1423</v>
      </c>
      <c r="B747">
        <v>-319.06999999999994</v>
      </c>
    </row>
    <row r="748" spans="1:2" x14ac:dyDescent="0.3">
      <c r="A748" s="4" t="s">
        <v>605</v>
      </c>
      <c r="B748">
        <v>-327.93000000000006</v>
      </c>
    </row>
    <row r="749" spans="1:2" x14ac:dyDescent="0.3">
      <c r="A749" s="4" t="s">
        <v>176</v>
      </c>
      <c r="B749">
        <v>-338.44</v>
      </c>
    </row>
    <row r="750" spans="1:2" x14ac:dyDescent="0.3">
      <c r="A750" s="4" t="s">
        <v>1867</v>
      </c>
      <c r="B750">
        <v>-341.53000000000003</v>
      </c>
    </row>
    <row r="751" spans="1:2" x14ac:dyDescent="0.3">
      <c r="A751" s="4" t="s">
        <v>1383</v>
      </c>
      <c r="B751">
        <v>-342.8</v>
      </c>
    </row>
    <row r="752" spans="1:2" x14ac:dyDescent="0.3">
      <c r="A752" s="4" t="s">
        <v>1519</v>
      </c>
      <c r="B752">
        <v>-359.02000000000004</v>
      </c>
    </row>
    <row r="753" spans="1:2" x14ac:dyDescent="0.3">
      <c r="A753" s="4" t="s">
        <v>419</v>
      </c>
      <c r="B753">
        <v>-362.87000000000006</v>
      </c>
    </row>
    <row r="754" spans="1:2" x14ac:dyDescent="0.3">
      <c r="A754" s="4" t="s">
        <v>578</v>
      </c>
      <c r="B754">
        <v>-371.71000000000009</v>
      </c>
    </row>
    <row r="755" spans="1:2" x14ac:dyDescent="0.3">
      <c r="A755" s="4" t="s">
        <v>1935</v>
      </c>
      <c r="B755">
        <v>-378.54</v>
      </c>
    </row>
    <row r="756" spans="1:2" x14ac:dyDescent="0.3">
      <c r="A756" s="4" t="s">
        <v>1230</v>
      </c>
      <c r="B756">
        <v>-382.8</v>
      </c>
    </row>
    <row r="757" spans="1:2" x14ac:dyDescent="0.3">
      <c r="A757" s="4" t="s">
        <v>2614</v>
      </c>
      <c r="B757">
        <v>-394.37</v>
      </c>
    </row>
    <row r="758" spans="1:2" x14ac:dyDescent="0.3">
      <c r="A758" s="4" t="s">
        <v>1842</v>
      </c>
      <c r="B758">
        <v>-398.8</v>
      </c>
    </row>
    <row r="759" spans="1:2" x14ac:dyDescent="0.3">
      <c r="A759" s="4" t="s">
        <v>1657</v>
      </c>
      <c r="B759">
        <v>-405.33999999999986</v>
      </c>
    </row>
    <row r="760" spans="1:2" x14ac:dyDescent="0.3">
      <c r="A760" s="4" t="s">
        <v>2544</v>
      </c>
      <c r="B760">
        <v>-427.18</v>
      </c>
    </row>
    <row r="761" spans="1:2" x14ac:dyDescent="0.3">
      <c r="A761" s="4" t="s">
        <v>1193</v>
      </c>
      <c r="B761">
        <v>-445.69</v>
      </c>
    </row>
    <row r="762" spans="1:2" x14ac:dyDescent="0.3">
      <c r="A762" s="4" t="s">
        <v>769</v>
      </c>
      <c r="B762">
        <v>-461.74</v>
      </c>
    </row>
    <row r="763" spans="1:2" x14ac:dyDescent="0.3">
      <c r="A763" s="4" t="s">
        <v>220</v>
      </c>
      <c r="B763">
        <v>-470.77</v>
      </c>
    </row>
    <row r="764" spans="1:2" x14ac:dyDescent="0.3">
      <c r="A764" s="4" t="s">
        <v>514</v>
      </c>
      <c r="B764">
        <v>-520.3599999999999</v>
      </c>
    </row>
    <row r="765" spans="1:2" x14ac:dyDescent="0.3">
      <c r="A765" s="4" t="s">
        <v>456</v>
      </c>
      <c r="B765">
        <v>-571.98</v>
      </c>
    </row>
    <row r="766" spans="1:2" x14ac:dyDescent="0.3">
      <c r="A766" s="4" t="s">
        <v>925</v>
      </c>
      <c r="B766">
        <v>-576.82999999999993</v>
      </c>
    </row>
    <row r="767" spans="1:2" x14ac:dyDescent="0.3">
      <c r="A767" s="4" t="s">
        <v>618</v>
      </c>
      <c r="B767">
        <v>-614.29999999999973</v>
      </c>
    </row>
    <row r="768" spans="1:2" x14ac:dyDescent="0.3">
      <c r="A768" s="4" t="s">
        <v>1102</v>
      </c>
      <c r="B768">
        <v>-644.70999999999992</v>
      </c>
    </row>
    <row r="769" spans="1:2" x14ac:dyDescent="0.3">
      <c r="A769" s="4" t="s">
        <v>2124</v>
      </c>
      <c r="B769">
        <v>-671.19</v>
      </c>
    </row>
    <row r="770" spans="1:2" x14ac:dyDescent="0.3">
      <c r="A770" s="4" t="s">
        <v>1443</v>
      </c>
      <c r="B770">
        <v>-692.05000000000007</v>
      </c>
    </row>
    <row r="771" spans="1:2" x14ac:dyDescent="0.3">
      <c r="A771" s="4" t="s">
        <v>1574</v>
      </c>
      <c r="B771">
        <v>-711.41</v>
      </c>
    </row>
    <row r="772" spans="1:2" x14ac:dyDescent="0.3">
      <c r="A772" s="4" t="s">
        <v>2117</v>
      </c>
      <c r="B772">
        <v>-716.86000000000013</v>
      </c>
    </row>
    <row r="773" spans="1:2" x14ac:dyDescent="0.3">
      <c r="A773" s="4" t="s">
        <v>2411</v>
      </c>
      <c r="B773">
        <v>-785.16</v>
      </c>
    </row>
    <row r="774" spans="1:2" x14ac:dyDescent="0.3">
      <c r="A774" s="4" t="s">
        <v>446</v>
      </c>
      <c r="B774">
        <v>-798.70999999999992</v>
      </c>
    </row>
    <row r="775" spans="1:2" x14ac:dyDescent="0.3">
      <c r="A775" s="4" t="s">
        <v>1320</v>
      </c>
      <c r="B775">
        <v>-819.41999999999985</v>
      </c>
    </row>
    <row r="776" spans="1:2" x14ac:dyDescent="0.3">
      <c r="A776" s="4" t="s">
        <v>659</v>
      </c>
      <c r="B776">
        <v>-874.6600000000002</v>
      </c>
    </row>
    <row r="777" spans="1:2" x14ac:dyDescent="0.3">
      <c r="A777" s="4" t="s">
        <v>2037</v>
      </c>
      <c r="B777">
        <v>-925.12999999999965</v>
      </c>
    </row>
    <row r="778" spans="1:2" x14ac:dyDescent="0.3">
      <c r="A778" s="4" t="s">
        <v>740</v>
      </c>
      <c r="B778">
        <v>-1010.97</v>
      </c>
    </row>
    <row r="779" spans="1:2" x14ac:dyDescent="0.3">
      <c r="A779" s="4" t="s">
        <v>1214</v>
      </c>
      <c r="B779">
        <v>-1018.76</v>
      </c>
    </row>
    <row r="780" spans="1:2" x14ac:dyDescent="0.3">
      <c r="A780" s="4" t="s">
        <v>1459</v>
      </c>
      <c r="B780">
        <v>-1032.1299999999999</v>
      </c>
    </row>
    <row r="781" spans="1:2" x14ac:dyDescent="0.3">
      <c r="A781" s="4" t="s">
        <v>2365</v>
      </c>
      <c r="B781">
        <v>-1087.3800000000001</v>
      </c>
    </row>
    <row r="782" spans="1:2" x14ac:dyDescent="0.3">
      <c r="A782" s="4" t="s">
        <v>2071</v>
      </c>
      <c r="B782">
        <v>-1262.5799999999997</v>
      </c>
    </row>
    <row r="783" spans="1:2" x14ac:dyDescent="0.3">
      <c r="A783" s="4" t="s">
        <v>2053</v>
      </c>
      <c r="B783">
        <v>-1421.78</v>
      </c>
    </row>
    <row r="784" spans="1:2" x14ac:dyDescent="0.3">
      <c r="A784" s="4" t="s">
        <v>907</v>
      </c>
      <c r="B784">
        <v>-1441.64</v>
      </c>
    </row>
    <row r="785" spans="1:2" x14ac:dyDescent="0.3">
      <c r="A785" s="4" t="s">
        <v>1477</v>
      </c>
      <c r="B785">
        <v>-1603.05</v>
      </c>
    </row>
    <row r="786" spans="1:2" x14ac:dyDescent="0.3">
      <c r="A786" s="4" t="s">
        <v>1234</v>
      </c>
      <c r="B786">
        <v>-1659.9699999999998</v>
      </c>
    </row>
    <row r="787" spans="1:2" x14ac:dyDescent="0.3">
      <c r="A787" s="4" t="s">
        <v>182</v>
      </c>
      <c r="B787">
        <v>-1695.9599999999998</v>
      </c>
    </row>
    <row r="788" spans="1:2" x14ac:dyDescent="0.3">
      <c r="A788" s="4" t="s">
        <v>319</v>
      </c>
      <c r="B788">
        <v>-1850.3100000000004</v>
      </c>
    </row>
    <row r="789" spans="1:2" x14ac:dyDescent="0.3">
      <c r="A789" s="4" t="s">
        <v>336</v>
      </c>
      <c r="B789">
        <v>-1980.75</v>
      </c>
    </row>
    <row r="790" spans="1:2" x14ac:dyDescent="0.3">
      <c r="A790" s="4" t="s">
        <v>637</v>
      </c>
      <c r="B790">
        <v>-2082.7499999999995</v>
      </c>
    </row>
    <row r="791" spans="1:2" x14ac:dyDescent="0.3">
      <c r="A791" s="4" t="s">
        <v>607</v>
      </c>
      <c r="B791">
        <v>-2204.8100000000004</v>
      </c>
    </row>
    <row r="792" spans="1:2" x14ac:dyDescent="0.3">
      <c r="A792" s="4" t="s">
        <v>1343</v>
      </c>
      <c r="B792">
        <v>-2797.95</v>
      </c>
    </row>
    <row r="793" spans="1:2" x14ac:dyDescent="0.3">
      <c r="A793" s="4" t="s">
        <v>815</v>
      </c>
      <c r="B793">
        <v>-3333.9100000000008</v>
      </c>
    </row>
    <row r="794" spans="1:2" x14ac:dyDescent="0.3">
      <c r="A794" s="4" t="s">
        <v>1027</v>
      </c>
      <c r="B794">
        <v>-3583.9700000000003</v>
      </c>
    </row>
    <row r="795" spans="1:2" x14ac:dyDescent="0.3">
      <c r="A795" s="4" t="s">
        <v>780</v>
      </c>
      <c r="B795">
        <v>-4108.66</v>
      </c>
    </row>
    <row r="796" spans="1:2" x14ac:dyDescent="0.3">
      <c r="A796" s="4" t="s">
        <v>392</v>
      </c>
      <c r="B796">
        <v>-6626.37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0A4DF-7E16-43DD-90F5-0B560E9AF7F1}">
  <dimension ref="A3:F50"/>
  <sheetViews>
    <sheetView showGridLines="0" zoomScale="55" zoomScaleNormal="55" workbookViewId="0">
      <selection activeCell="X36" sqref="X36"/>
    </sheetView>
  </sheetViews>
  <sheetFormatPr defaultRowHeight="14" x14ac:dyDescent="0.3"/>
  <cols>
    <col min="1" max="1" width="17.08203125" bestFit="1" customWidth="1"/>
    <col min="2" max="2" width="11.83203125" bestFit="1" customWidth="1"/>
    <col min="6" max="6" width="35.4140625" bestFit="1" customWidth="1"/>
    <col min="11" max="11" width="34.4140625" bestFit="1" customWidth="1"/>
  </cols>
  <sheetData>
    <row r="3" spans="1:6" x14ac:dyDescent="0.3">
      <c r="A3" s="26" t="s">
        <v>2727</v>
      </c>
      <c r="B3" s="26" t="s">
        <v>2722</v>
      </c>
      <c r="D3" s="28" t="str">
        <f t="shared" ref="D3:D50" si="0">A4</f>
        <v>Alabama</v>
      </c>
      <c r="E3" s="28">
        <f t="shared" ref="E3:E50" si="1">B4</f>
        <v>8969.08</v>
      </c>
      <c r="F3" t="str">
        <f t="shared" ref="F3:F50" si="2">CONCATENATE(D3, " – Total Sales: ", E3)</f>
        <v>Alabama – Total Sales: 8969.08</v>
      </c>
    </row>
    <row r="4" spans="1:6" x14ac:dyDescent="0.3">
      <c r="A4" s="27" t="s">
        <v>488</v>
      </c>
      <c r="B4" s="28">
        <v>8969.08</v>
      </c>
      <c r="D4" s="28" t="str">
        <f t="shared" si="0"/>
        <v>Arizona</v>
      </c>
      <c r="E4" s="28">
        <f t="shared" si="1"/>
        <v>11750.859999999993</v>
      </c>
      <c r="F4" t="str">
        <f t="shared" si="2"/>
        <v>Arizona – Total Sales: 11750.86</v>
      </c>
    </row>
    <row r="5" spans="1:6" x14ac:dyDescent="0.3">
      <c r="A5" s="27" t="s">
        <v>95</v>
      </c>
      <c r="B5" s="28">
        <v>11750.859999999993</v>
      </c>
      <c r="D5" s="28" t="str">
        <f t="shared" si="0"/>
        <v>Arkansas</v>
      </c>
      <c r="E5" s="28">
        <f t="shared" si="1"/>
        <v>3925.2499999999995</v>
      </c>
      <c r="F5" t="str">
        <f t="shared" si="2"/>
        <v>Arkansas – Total Sales: 3925.25</v>
      </c>
    </row>
    <row r="6" spans="1:6" x14ac:dyDescent="0.3">
      <c r="A6" s="27" t="s">
        <v>101</v>
      </c>
      <c r="B6" s="28">
        <v>3925.2499999999995</v>
      </c>
      <c r="D6" s="28" t="str">
        <f t="shared" si="0"/>
        <v>California</v>
      </c>
      <c r="E6" s="28">
        <f t="shared" si="1"/>
        <v>159271.12000000023</v>
      </c>
      <c r="F6" t="str">
        <f t="shared" si="2"/>
        <v>California – Total Sales: 159271.12</v>
      </c>
    </row>
    <row r="7" spans="1:6" x14ac:dyDescent="0.3">
      <c r="A7" s="27" t="s">
        <v>27</v>
      </c>
      <c r="B7" s="28">
        <v>159271.12000000023</v>
      </c>
      <c r="D7" s="28" t="str">
        <f t="shared" si="0"/>
        <v>Colorado</v>
      </c>
      <c r="E7" s="28">
        <f t="shared" si="1"/>
        <v>10966.31</v>
      </c>
      <c r="F7" t="str">
        <f t="shared" si="2"/>
        <v>Colorado – Total Sales: 10966.31</v>
      </c>
    </row>
    <row r="8" spans="1:6" x14ac:dyDescent="0.3">
      <c r="A8" s="27" t="s">
        <v>278</v>
      </c>
      <c r="B8" s="28">
        <v>10966.31</v>
      </c>
      <c r="D8" s="28" t="str">
        <f t="shared" si="0"/>
        <v>Connecticut</v>
      </c>
      <c r="E8" s="28">
        <f t="shared" si="1"/>
        <v>2791.0299999999997</v>
      </c>
      <c r="F8" t="str">
        <f t="shared" si="2"/>
        <v>Connecticut – Total Sales: 2791.03</v>
      </c>
    </row>
    <row r="9" spans="1:6" x14ac:dyDescent="0.3">
      <c r="A9" s="27" t="s">
        <v>613</v>
      </c>
      <c r="B9" s="28">
        <v>2791.0299999999997</v>
      </c>
      <c r="D9" s="28" t="str">
        <f t="shared" si="0"/>
        <v>Delaware</v>
      </c>
      <c r="E9" s="28">
        <f t="shared" si="1"/>
        <v>14562.219999999994</v>
      </c>
      <c r="F9" t="str">
        <f t="shared" si="2"/>
        <v>Delaware – Total Sales: 14562.22</v>
      </c>
    </row>
    <row r="10" spans="1:6" x14ac:dyDescent="0.3">
      <c r="A10" s="27" t="s">
        <v>59</v>
      </c>
      <c r="B10" s="28">
        <v>14562.219999999994</v>
      </c>
      <c r="D10" s="28" t="str">
        <f t="shared" si="0"/>
        <v>District of Columbia</v>
      </c>
      <c r="E10" s="28">
        <f t="shared" si="1"/>
        <v>1379.92</v>
      </c>
      <c r="F10" t="str">
        <f t="shared" si="2"/>
        <v>District of Columbia – Total Sales: 1379.92</v>
      </c>
    </row>
    <row r="11" spans="1:6" x14ac:dyDescent="0.3">
      <c r="A11" s="27" t="s">
        <v>2044</v>
      </c>
      <c r="B11" s="28">
        <v>1379.92</v>
      </c>
      <c r="D11" s="28" t="str">
        <f t="shared" si="0"/>
        <v>Florida</v>
      </c>
      <c r="E11" s="28">
        <f t="shared" si="1"/>
        <v>46968.040000000015</v>
      </c>
      <c r="F11" t="str">
        <f t="shared" si="2"/>
        <v>Florida – Total Sales: 46968.04</v>
      </c>
    </row>
    <row r="12" spans="1:6" x14ac:dyDescent="0.3">
      <c r="A12" s="27" t="s">
        <v>123</v>
      </c>
      <c r="B12" s="28">
        <v>46968.040000000015</v>
      </c>
      <c r="D12" s="28" t="str">
        <f t="shared" si="0"/>
        <v>Georgia</v>
      </c>
      <c r="E12" s="28">
        <f t="shared" si="1"/>
        <v>14058.550000000003</v>
      </c>
      <c r="F12" t="str">
        <f t="shared" si="2"/>
        <v>Georgia – Total Sales: 14058.55</v>
      </c>
    </row>
    <row r="13" spans="1:6" x14ac:dyDescent="0.3">
      <c r="A13" s="27" t="s">
        <v>30</v>
      </c>
      <c r="B13" s="28">
        <v>14058.550000000003</v>
      </c>
      <c r="D13" s="28" t="str">
        <f t="shared" si="0"/>
        <v>Idaho</v>
      </c>
      <c r="E13" s="28">
        <f t="shared" si="1"/>
        <v>837.51</v>
      </c>
      <c r="F13" t="str">
        <f t="shared" si="2"/>
        <v>Idaho – Total Sales: 837.51</v>
      </c>
    </row>
    <row r="14" spans="1:6" x14ac:dyDescent="0.3">
      <c r="A14" s="27" t="s">
        <v>510</v>
      </c>
      <c r="B14" s="28">
        <v>837.51</v>
      </c>
      <c r="D14" s="28" t="str">
        <f t="shared" si="0"/>
        <v>Illinois</v>
      </c>
      <c r="E14" s="28">
        <f t="shared" si="1"/>
        <v>31983.670000000009</v>
      </c>
      <c r="F14" t="str">
        <f t="shared" si="2"/>
        <v>Illinois – Total Sales: 31983.67</v>
      </c>
    </row>
    <row r="15" spans="1:6" x14ac:dyDescent="0.3">
      <c r="A15" s="27" t="s">
        <v>15</v>
      </c>
      <c r="B15" s="28">
        <v>31983.670000000009</v>
      </c>
      <c r="D15" s="28" t="str">
        <f t="shared" si="0"/>
        <v>Indiana</v>
      </c>
      <c r="E15" s="28">
        <f t="shared" si="1"/>
        <v>26323.25</v>
      </c>
      <c r="F15" t="str">
        <f t="shared" si="2"/>
        <v>Indiana – Total Sales: 26323.25</v>
      </c>
    </row>
    <row r="16" spans="1:6" x14ac:dyDescent="0.3">
      <c r="A16" s="27" t="s">
        <v>129</v>
      </c>
      <c r="B16" s="28">
        <v>26323.25</v>
      </c>
      <c r="D16" s="28" t="str">
        <f t="shared" si="0"/>
        <v>Iowa</v>
      </c>
      <c r="E16" s="28">
        <f t="shared" si="1"/>
        <v>1154.3</v>
      </c>
      <c r="F16" t="str">
        <f t="shared" si="2"/>
        <v>Iowa – Total Sales: 1154.3</v>
      </c>
    </row>
    <row r="17" spans="1:6" x14ac:dyDescent="0.3">
      <c r="A17" s="27" t="s">
        <v>395</v>
      </c>
      <c r="B17" s="28">
        <v>1154.3</v>
      </c>
      <c r="D17" s="28" t="str">
        <f t="shared" si="0"/>
        <v>Kansas</v>
      </c>
      <c r="E17" s="28">
        <f t="shared" si="1"/>
        <v>849.04</v>
      </c>
      <c r="F17" t="str">
        <f t="shared" si="2"/>
        <v>Kansas – Total Sales: 849.04</v>
      </c>
    </row>
    <row r="18" spans="1:6" x14ac:dyDescent="0.3">
      <c r="A18" s="27" t="s">
        <v>1283</v>
      </c>
      <c r="B18" s="28">
        <v>849.04</v>
      </c>
      <c r="D18" s="28" t="str">
        <f t="shared" si="0"/>
        <v>Kentucky</v>
      </c>
      <c r="E18" s="28">
        <f t="shared" si="1"/>
        <v>12570.64</v>
      </c>
      <c r="F18" t="str">
        <f t="shared" si="2"/>
        <v>Kentucky – Total Sales: 12570.64</v>
      </c>
    </row>
    <row r="19" spans="1:6" x14ac:dyDescent="0.3">
      <c r="A19" s="27" t="s">
        <v>33</v>
      </c>
      <c r="B19" s="28">
        <v>12570.64</v>
      </c>
      <c r="D19" s="28" t="str">
        <f t="shared" si="0"/>
        <v>Louisiana</v>
      </c>
      <c r="E19" s="28">
        <f t="shared" si="1"/>
        <v>2830.8399999999997</v>
      </c>
      <c r="F19" t="str">
        <f t="shared" si="2"/>
        <v>Louisiana – Total Sales: 2830.84</v>
      </c>
    </row>
    <row r="20" spans="1:6" x14ac:dyDescent="0.3">
      <c r="A20" s="27" t="s">
        <v>62</v>
      </c>
      <c r="B20" s="28">
        <v>2830.8399999999997</v>
      </c>
      <c r="D20" s="28" t="str">
        <f t="shared" si="0"/>
        <v>Maine</v>
      </c>
      <c r="E20" s="28">
        <f t="shared" si="1"/>
        <v>761.25</v>
      </c>
      <c r="F20" t="str">
        <f t="shared" si="2"/>
        <v>Maine – Total Sales: 761.25</v>
      </c>
    </row>
    <row r="21" spans="1:6" x14ac:dyDescent="0.3">
      <c r="A21" s="27" t="s">
        <v>1061</v>
      </c>
      <c r="B21" s="28">
        <v>761.25</v>
      </c>
      <c r="D21" s="28" t="str">
        <f t="shared" si="0"/>
        <v>Maryland</v>
      </c>
      <c r="E21" s="28">
        <f t="shared" si="1"/>
        <v>4166.0400000000009</v>
      </c>
      <c r="F21" t="str">
        <f t="shared" si="2"/>
        <v>Maryland – Total Sales: 4166.04</v>
      </c>
    </row>
    <row r="22" spans="1:6" x14ac:dyDescent="0.3">
      <c r="A22" s="27" t="s">
        <v>531</v>
      </c>
      <c r="B22" s="28">
        <v>4166.0400000000009</v>
      </c>
      <c r="D22" s="28" t="str">
        <f t="shared" si="0"/>
        <v>Massachusetts</v>
      </c>
      <c r="E22" s="28">
        <f t="shared" si="1"/>
        <v>5726.6299999999983</v>
      </c>
      <c r="F22" t="str">
        <f t="shared" si="2"/>
        <v>Massachusetts – Total Sales: 5726.63</v>
      </c>
    </row>
    <row r="23" spans="1:6" x14ac:dyDescent="0.3">
      <c r="A23" s="27" t="s">
        <v>434</v>
      </c>
      <c r="B23" s="28">
        <v>5726.6299999999983</v>
      </c>
      <c r="D23" s="28" t="str">
        <f t="shared" si="0"/>
        <v>Michigan</v>
      </c>
      <c r="E23" s="28">
        <f t="shared" si="1"/>
        <v>16224.749999999996</v>
      </c>
      <c r="F23" t="str">
        <f t="shared" si="2"/>
        <v>Michigan – Total Sales: 16224.75</v>
      </c>
    </row>
    <row r="24" spans="1:6" x14ac:dyDescent="0.3">
      <c r="A24" s="27" t="s">
        <v>110</v>
      </c>
      <c r="B24" s="28">
        <v>16224.749999999996</v>
      </c>
      <c r="D24" s="28" t="str">
        <f t="shared" si="0"/>
        <v>Minnesota</v>
      </c>
      <c r="E24" s="28">
        <f t="shared" si="1"/>
        <v>2845.26</v>
      </c>
      <c r="F24" t="str">
        <f t="shared" si="2"/>
        <v>Minnesota – Total Sales: 2845.26</v>
      </c>
    </row>
    <row r="25" spans="1:6" x14ac:dyDescent="0.3">
      <c r="A25" s="27" t="s">
        <v>315</v>
      </c>
      <c r="B25" s="28">
        <v>2845.26</v>
      </c>
      <c r="D25" s="28" t="str">
        <f t="shared" si="0"/>
        <v>Mississippi</v>
      </c>
      <c r="E25" s="28">
        <f t="shared" si="1"/>
        <v>2822.33</v>
      </c>
      <c r="F25" t="str">
        <f t="shared" si="2"/>
        <v>Mississippi – Total Sales: 2822.33</v>
      </c>
    </row>
    <row r="26" spans="1:6" x14ac:dyDescent="0.3">
      <c r="A26" s="27" t="s">
        <v>329</v>
      </c>
      <c r="B26" s="28">
        <v>2822.33</v>
      </c>
      <c r="D26" s="28" t="str">
        <f t="shared" si="0"/>
        <v>Missouri</v>
      </c>
      <c r="E26" s="28">
        <f t="shared" si="1"/>
        <v>7086.52</v>
      </c>
      <c r="F26" t="str">
        <f t="shared" si="2"/>
        <v>Missouri – Total Sales: 7086.52</v>
      </c>
    </row>
    <row r="27" spans="1:6" x14ac:dyDescent="0.3">
      <c r="A27" s="27" t="s">
        <v>186</v>
      </c>
      <c r="B27" s="28">
        <v>7086.52</v>
      </c>
      <c r="D27" s="28" t="str">
        <f t="shared" si="0"/>
        <v>Montana</v>
      </c>
      <c r="E27" s="28">
        <f t="shared" si="1"/>
        <v>3662.93</v>
      </c>
      <c r="F27" t="str">
        <f t="shared" si="2"/>
        <v>Montana – Total Sales: 3662.93</v>
      </c>
    </row>
    <row r="28" spans="1:6" x14ac:dyDescent="0.3">
      <c r="A28" s="27" t="s">
        <v>515</v>
      </c>
      <c r="B28" s="28">
        <v>3662.93</v>
      </c>
      <c r="D28" s="28" t="str">
        <f t="shared" si="0"/>
        <v>Nebraska</v>
      </c>
      <c r="E28" s="28">
        <f t="shared" si="1"/>
        <v>3285.7399999999993</v>
      </c>
      <c r="F28" t="str">
        <f t="shared" si="2"/>
        <v>Nebraska – Total Sales: 3285.74</v>
      </c>
    </row>
    <row r="29" spans="1:6" x14ac:dyDescent="0.3">
      <c r="A29" s="27" t="s">
        <v>996</v>
      </c>
      <c r="B29" s="28">
        <v>3285.7399999999993</v>
      </c>
      <c r="D29" s="28" t="str">
        <f t="shared" si="0"/>
        <v>Nevada</v>
      </c>
      <c r="E29" s="28">
        <f t="shared" si="1"/>
        <v>5136.9999999999991</v>
      </c>
      <c r="F29" t="str">
        <f t="shared" si="2"/>
        <v>Nevada – Total Sales: 5137</v>
      </c>
    </row>
    <row r="30" spans="1:6" x14ac:dyDescent="0.3">
      <c r="A30" s="27" t="s">
        <v>126</v>
      </c>
      <c r="B30" s="28">
        <v>5136.9999999999991</v>
      </c>
      <c r="D30" s="28" t="str">
        <f t="shared" si="0"/>
        <v>New Hampshire</v>
      </c>
      <c r="E30" s="28">
        <f t="shared" si="1"/>
        <v>3636.8</v>
      </c>
      <c r="F30" t="str">
        <f t="shared" si="2"/>
        <v>New Hampshire – Total Sales: 3636.8</v>
      </c>
    </row>
    <row r="31" spans="1:6" x14ac:dyDescent="0.3">
      <c r="A31" s="27" t="s">
        <v>685</v>
      </c>
      <c r="B31" s="28">
        <v>3636.8</v>
      </c>
      <c r="D31" s="28" t="str">
        <f t="shared" si="0"/>
        <v>New Jersey</v>
      </c>
      <c r="E31" s="28">
        <f t="shared" si="1"/>
        <v>14501.159999999998</v>
      </c>
      <c r="F31" t="str">
        <f t="shared" si="2"/>
        <v>New Jersey – Total Sales: 14501.16</v>
      </c>
    </row>
    <row r="32" spans="1:6" x14ac:dyDescent="0.3">
      <c r="A32" s="27" t="s">
        <v>177</v>
      </c>
      <c r="B32" s="28">
        <v>14501.159999999998</v>
      </c>
      <c r="D32" s="28" t="str">
        <f t="shared" si="0"/>
        <v>New Mexico</v>
      </c>
      <c r="E32" s="28">
        <f t="shared" si="1"/>
        <v>1697.9399999999998</v>
      </c>
      <c r="F32" t="str">
        <f t="shared" si="2"/>
        <v>New Mexico – Total Sales: 1697.94</v>
      </c>
    </row>
    <row r="33" spans="1:6" x14ac:dyDescent="0.3">
      <c r="A33" s="27" t="s">
        <v>399</v>
      </c>
      <c r="B33" s="28">
        <v>1697.9399999999998</v>
      </c>
      <c r="D33" s="28" t="str">
        <f t="shared" si="0"/>
        <v>New York</v>
      </c>
      <c r="E33" s="28">
        <f t="shared" si="1"/>
        <v>127483.48</v>
      </c>
      <c r="F33" t="str">
        <f t="shared" si="2"/>
        <v>New York – Total Sales: 127483.48</v>
      </c>
    </row>
    <row r="34" spans="1:6" x14ac:dyDescent="0.3">
      <c r="A34" s="27" t="s">
        <v>149</v>
      </c>
      <c r="B34" s="28">
        <v>127483.48</v>
      </c>
      <c r="D34" s="28" t="str">
        <f t="shared" si="0"/>
        <v>North Carolina</v>
      </c>
      <c r="E34" s="28">
        <f t="shared" si="1"/>
        <v>26083.1</v>
      </c>
      <c r="F34" t="str">
        <f t="shared" si="2"/>
        <v>North Carolina – Total Sales: 26083.1</v>
      </c>
    </row>
    <row r="35" spans="1:6" x14ac:dyDescent="0.3">
      <c r="A35" s="27" t="s">
        <v>245</v>
      </c>
      <c r="B35" s="28">
        <v>26083.1</v>
      </c>
      <c r="D35" s="28" t="str">
        <f t="shared" si="0"/>
        <v>Ohio</v>
      </c>
      <c r="E35" s="28">
        <f t="shared" si="1"/>
        <v>35676.040000000023</v>
      </c>
      <c r="F35" t="str">
        <f t="shared" si="2"/>
        <v>Ohio – Total Sales: 35676.04</v>
      </c>
    </row>
    <row r="36" spans="1:6" x14ac:dyDescent="0.3">
      <c r="A36" s="27" t="s">
        <v>78</v>
      </c>
      <c r="B36" s="28">
        <v>35676.040000000023</v>
      </c>
      <c r="D36" s="28" t="str">
        <f t="shared" si="0"/>
        <v>Oklahoma</v>
      </c>
      <c r="E36" s="28">
        <f t="shared" si="1"/>
        <v>6368.4500000000016</v>
      </c>
      <c r="F36" t="str">
        <f t="shared" si="2"/>
        <v>Oklahoma – Total Sales: 6368.45</v>
      </c>
    </row>
    <row r="37" spans="1:6" x14ac:dyDescent="0.3">
      <c r="A37" s="27" t="s">
        <v>840</v>
      </c>
      <c r="B37" s="28">
        <v>6368.4500000000016</v>
      </c>
      <c r="D37" s="28" t="str">
        <f t="shared" si="0"/>
        <v>Oregon</v>
      </c>
      <c r="E37" s="28">
        <f t="shared" si="1"/>
        <v>5821.57</v>
      </c>
      <c r="F37" t="str">
        <f t="shared" si="2"/>
        <v>Oregon – Total Sales: 5821.57</v>
      </c>
    </row>
    <row r="38" spans="1:6" x14ac:dyDescent="0.3">
      <c r="A38" s="27" t="s">
        <v>91</v>
      </c>
      <c r="B38" s="28">
        <v>5821.57</v>
      </c>
      <c r="D38" s="28" t="str">
        <f t="shared" si="0"/>
        <v>Pennsylvania</v>
      </c>
      <c r="E38" s="28">
        <f t="shared" si="1"/>
        <v>42215.300000000032</v>
      </c>
      <c r="F38" t="str">
        <f t="shared" si="2"/>
        <v>Pennsylvania – Total Sales: 42215.3</v>
      </c>
    </row>
    <row r="39" spans="1:6" x14ac:dyDescent="0.3">
      <c r="A39" s="27" t="s">
        <v>23</v>
      </c>
      <c r="B39" s="28">
        <v>42215.300000000032</v>
      </c>
      <c r="D39" s="28" t="str">
        <f t="shared" si="0"/>
        <v>Rhode Island</v>
      </c>
      <c r="E39" s="28">
        <f t="shared" si="1"/>
        <v>10474.409999999998</v>
      </c>
      <c r="F39" t="str">
        <f t="shared" si="2"/>
        <v>Rhode Island – Total Sales: 10474.41</v>
      </c>
    </row>
    <row r="40" spans="1:6" x14ac:dyDescent="0.3">
      <c r="A40" s="27" t="s">
        <v>1529</v>
      </c>
      <c r="B40" s="28">
        <v>10474.409999999998</v>
      </c>
      <c r="D40" s="28" t="str">
        <f t="shared" si="0"/>
        <v>South Carolina</v>
      </c>
      <c r="E40" s="28">
        <f t="shared" si="1"/>
        <v>1591.6200000000001</v>
      </c>
      <c r="F40" t="str">
        <f t="shared" si="2"/>
        <v>South Carolina – Total Sales: 1591.62</v>
      </c>
    </row>
    <row r="41" spans="1:6" x14ac:dyDescent="0.3">
      <c r="A41" s="27" t="s">
        <v>70</v>
      </c>
      <c r="B41" s="28">
        <v>1591.6200000000001</v>
      </c>
      <c r="D41" s="28" t="str">
        <f t="shared" si="0"/>
        <v>South Dakota</v>
      </c>
      <c r="E41" s="28">
        <f t="shared" si="1"/>
        <v>392.94000000000005</v>
      </c>
      <c r="F41" t="str">
        <f t="shared" si="2"/>
        <v>South Dakota – Total Sales: 392.94</v>
      </c>
    </row>
    <row r="42" spans="1:6" x14ac:dyDescent="0.3">
      <c r="A42" s="27" t="s">
        <v>140</v>
      </c>
      <c r="B42" s="28">
        <v>392.94000000000005</v>
      </c>
      <c r="D42" s="28" t="str">
        <f t="shared" si="0"/>
        <v>Tennessee</v>
      </c>
      <c r="E42" s="28">
        <f t="shared" si="1"/>
        <v>4807.2999999999984</v>
      </c>
      <c r="F42" t="str">
        <f t="shared" si="2"/>
        <v>Tennessee – Total Sales: 4807.3</v>
      </c>
    </row>
    <row r="43" spans="1:6" x14ac:dyDescent="0.3">
      <c r="A43" s="27" t="s">
        <v>120</v>
      </c>
      <c r="B43" s="28">
        <v>4807.2999999999984</v>
      </c>
      <c r="D43" s="28" t="str">
        <f t="shared" si="0"/>
        <v>Texas</v>
      </c>
      <c r="E43" s="28">
        <f t="shared" si="1"/>
        <v>65104.209999999992</v>
      </c>
      <c r="F43" t="str">
        <f t="shared" si="2"/>
        <v>Texas – Total Sales: 65104.21</v>
      </c>
    </row>
    <row r="44" spans="1:6" x14ac:dyDescent="0.3">
      <c r="A44" s="27" t="s">
        <v>10</v>
      </c>
      <c r="B44" s="28">
        <v>65104.209999999992</v>
      </c>
      <c r="D44" s="28" t="str">
        <f t="shared" si="0"/>
        <v>Utah</v>
      </c>
      <c r="E44" s="28">
        <f t="shared" si="1"/>
        <v>2309.9100000000003</v>
      </c>
      <c r="F44" t="str">
        <f t="shared" si="2"/>
        <v>Utah – Total Sales: 2309.91</v>
      </c>
    </row>
    <row r="45" spans="1:6" x14ac:dyDescent="0.3">
      <c r="A45" s="27" t="s">
        <v>296</v>
      </c>
      <c r="B45" s="28">
        <v>2309.9100000000003</v>
      </c>
      <c r="D45" s="28" t="str">
        <f t="shared" si="0"/>
        <v>Vermont</v>
      </c>
      <c r="E45" s="28">
        <f t="shared" si="1"/>
        <v>1599.76</v>
      </c>
      <c r="F45" t="str">
        <f t="shared" si="2"/>
        <v>Vermont – Total Sales: 1599.76</v>
      </c>
    </row>
    <row r="46" spans="1:6" x14ac:dyDescent="0.3">
      <c r="A46" s="27" t="s">
        <v>2322</v>
      </c>
      <c r="B46" s="28">
        <v>1599.76</v>
      </c>
      <c r="D46" s="28" t="str">
        <f t="shared" si="0"/>
        <v>Virginia</v>
      </c>
      <c r="E46" s="28">
        <f t="shared" si="1"/>
        <v>24145.16</v>
      </c>
      <c r="F46" t="str">
        <f t="shared" si="2"/>
        <v>Virginia – Total Sales: 24145.16</v>
      </c>
    </row>
    <row r="47" spans="1:6" x14ac:dyDescent="0.3">
      <c r="A47" s="27" t="s">
        <v>55</v>
      </c>
      <c r="B47" s="28">
        <v>24145.16</v>
      </c>
      <c r="D47" s="28" t="str">
        <f t="shared" si="0"/>
        <v>Washington</v>
      </c>
      <c r="E47" s="28">
        <f t="shared" si="1"/>
        <v>50536.710000000043</v>
      </c>
      <c r="F47" t="str">
        <f t="shared" si="2"/>
        <v>Washington – Total Sales: 50536.71</v>
      </c>
    </row>
    <row r="48" spans="1:6" x14ac:dyDescent="0.3">
      <c r="A48" s="27" t="s">
        <v>164</v>
      </c>
      <c r="B48" s="28">
        <v>50536.710000000043</v>
      </c>
      <c r="D48" s="28" t="str">
        <f t="shared" si="0"/>
        <v>Wisconsin</v>
      </c>
      <c r="E48" s="28">
        <f t="shared" si="1"/>
        <v>8798.159999999998</v>
      </c>
      <c r="F48" t="str">
        <f t="shared" si="2"/>
        <v>Wisconsin – Total Sales: 8798.16</v>
      </c>
    </row>
    <row r="49" spans="1:6" x14ac:dyDescent="0.3">
      <c r="A49" s="27" t="s">
        <v>157</v>
      </c>
      <c r="B49" s="28">
        <v>8798.159999999998</v>
      </c>
      <c r="D49" s="28">
        <f t="shared" si="0"/>
        <v>0</v>
      </c>
      <c r="E49" s="28">
        <f t="shared" si="1"/>
        <v>0</v>
      </c>
      <c r="F49" t="str">
        <f t="shared" si="2"/>
        <v>0 – Total Sales: 0</v>
      </c>
    </row>
    <row r="50" spans="1:6" x14ac:dyDescent="0.3">
      <c r="D50" s="28">
        <f t="shared" si="0"/>
        <v>0</v>
      </c>
      <c r="E50" s="28">
        <f t="shared" si="1"/>
        <v>0</v>
      </c>
      <c r="F50" t="str">
        <f t="shared" si="2"/>
        <v>0 – Total Sales: 0</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598EB-863A-4C1B-B3A3-0DE230413EE0}">
  <dimension ref="A1:F2500"/>
  <sheetViews>
    <sheetView topLeftCell="A2" workbookViewId="0">
      <selection activeCell="A2" sqref="A2:B2500"/>
    </sheetView>
  </sheetViews>
  <sheetFormatPr defaultRowHeight="14" x14ac:dyDescent="0.3"/>
  <cols>
    <col min="1" max="1" width="12.58203125" customWidth="1"/>
    <col min="2" max="2" width="16.4140625" customWidth="1"/>
    <col min="5" max="5" width="12.75" bestFit="1" customWidth="1"/>
    <col min="6" max="6" width="23" bestFit="1" customWidth="1"/>
  </cols>
  <sheetData>
    <row r="1" spans="1:6" x14ac:dyDescent="0.3">
      <c r="A1" t="s">
        <v>2721</v>
      </c>
      <c r="B1" t="s">
        <v>1</v>
      </c>
    </row>
    <row r="2" spans="1:6" x14ac:dyDescent="0.3">
      <c r="A2">
        <v>2014</v>
      </c>
      <c r="B2" t="s">
        <v>9</v>
      </c>
      <c r="E2" s="3" t="s">
        <v>2727</v>
      </c>
      <c r="F2" t="s">
        <v>2724</v>
      </c>
    </row>
    <row r="3" spans="1:6" x14ac:dyDescent="0.3">
      <c r="A3">
        <v>2014</v>
      </c>
      <c r="B3" t="s">
        <v>14</v>
      </c>
      <c r="E3" s="4">
        <v>2014</v>
      </c>
      <c r="F3">
        <v>595</v>
      </c>
    </row>
    <row r="4" spans="1:6" x14ac:dyDescent="0.3">
      <c r="A4">
        <v>2014</v>
      </c>
      <c r="B4" t="s">
        <v>22</v>
      </c>
      <c r="E4" s="4">
        <v>2015</v>
      </c>
      <c r="F4">
        <v>573</v>
      </c>
    </row>
    <row r="5" spans="1:6" x14ac:dyDescent="0.3">
      <c r="A5">
        <v>2014</v>
      </c>
      <c r="B5" t="s">
        <v>26</v>
      </c>
      <c r="E5" s="4">
        <v>2016</v>
      </c>
      <c r="F5">
        <v>638</v>
      </c>
    </row>
    <row r="6" spans="1:6" x14ac:dyDescent="0.3">
      <c r="A6">
        <v>2014</v>
      </c>
      <c r="B6" t="s">
        <v>29</v>
      </c>
      <c r="E6" s="4">
        <v>2017</v>
      </c>
      <c r="F6">
        <v>693</v>
      </c>
    </row>
    <row r="7" spans="1:6" x14ac:dyDescent="0.3">
      <c r="A7">
        <v>2014</v>
      </c>
      <c r="B7" t="s">
        <v>32</v>
      </c>
    </row>
    <row r="8" spans="1:6" x14ac:dyDescent="0.3">
      <c r="A8">
        <v>2014</v>
      </c>
      <c r="B8" t="s">
        <v>46</v>
      </c>
    </row>
    <row r="9" spans="1:6" x14ac:dyDescent="0.3">
      <c r="A9">
        <v>2014</v>
      </c>
      <c r="B9" t="s">
        <v>50</v>
      </c>
    </row>
    <row r="10" spans="1:6" x14ac:dyDescent="0.3">
      <c r="A10">
        <v>2014</v>
      </c>
      <c r="B10" t="s">
        <v>54</v>
      </c>
    </row>
    <row r="11" spans="1:6" x14ac:dyDescent="0.3">
      <c r="A11">
        <v>2014</v>
      </c>
      <c r="B11" t="s">
        <v>58</v>
      </c>
    </row>
    <row r="12" spans="1:6" x14ac:dyDescent="0.3">
      <c r="A12">
        <v>2014</v>
      </c>
      <c r="B12" t="s">
        <v>61</v>
      </c>
    </row>
    <row r="13" spans="1:6" x14ac:dyDescent="0.3">
      <c r="A13">
        <v>2014</v>
      </c>
      <c r="B13" t="s">
        <v>69</v>
      </c>
    </row>
    <row r="14" spans="1:6" x14ac:dyDescent="0.3">
      <c r="A14">
        <v>2014</v>
      </c>
      <c r="B14" t="s">
        <v>72</v>
      </c>
    </row>
    <row r="15" spans="1:6" x14ac:dyDescent="0.3">
      <c r="A15">
        <v>2014</v>
      </c>
      <c r="B15" t="s">
        <v>77</v>
      </c>
    </row>
    <row r="16" spans="1:6" x14ac:dyDescent="0.3">
      <c r="A16">
        <v>2014</v>
      </c>
      <c r="B16" t="s">
        <v>81</v>
      </c>
    </row>
    <row r="17" spans="1:2" x14ac:dyDescent="0.3">
      <c r="A17">
        <v>2014</v>
      </c>
      <c r="B17" t="s">
        <v>83</v>
      </c>
    </row>
    <row r="18" spans="1:2" x14ac:dyDescent="0.3">
      <c r="A18">
        <v>2014</v>
      </c>
      <c r="B18" t="s">
        <v>85</v>
      </c>
    </row>
    <row r="19" spans="1:2" x14ac:dyDescent="0.3">
      <c r="A19">
        <v>2014</v>
      </c>
      <c r="B19" t="s">
        <v>90</v>
      </c>
    </row>
    <row r="20" spans="1:2" x14ac:dyDescent="0.3">
      <c r="A20">
        <v>2014</v>
      </c>
      <c r="B20" t="s">
        <v>94</v>
      </c>
    </row>
    <row r="21" spans="1:2" x14ac:dyDescent="0.3">
      <c r="A21">
        <v>2014</v>
      </c>
      <c r="B21" t="s">
        <v>100</v>
      </c>
    </row>
    <row r="22" spans="1:2" x14ac:dyDescent="0.3">
      <c r="A22">
        <v>2014</v>
      </c>
      <c r="B22" t="s">
        <v>107</v>
      </c>
    </row>
    <row r="23" spans="1:2" x14ac:dyDescent="0.3">
      <c r="A23">
        <v>2014</v>
      </c>
      <c r="B23" t="s">
        <v>109</v>
      </c>
    </row>
    <row r="24" spans="1:2" x14ac:dyDescent="0.3">
      <c r="A24">
        <v>2014</v>
      </c>
      <c r="B24" t="s">
        <v>119</v>
      </c>
    </row>
    <row r="25" spans="1:2" x14ac:dyDescent="0.3">
      <c r="A25">
        <v>2014</v>
      </c>
      <c r="B25" t="s">
        <v>122</v>
      </c>
    </row>
    <row r="26" spans="1:2" x14ac:dyDescent="0.3">
      <c r="A26">
        <v>2014</v>
      </c>
      <c r="B26" t="s">
        <v>125</v>
      </c>
    </row>
    <row r="27" spans="1:2" x14ac:dyDescent="0.3">
      <c r="A27">
        <v>2014</v>
      </c>
      <c r="B27" t="s">
        <v>128</v>
      </c>
    </row>
    <row r="28" spans="1:2" x14ac:dyDescent="0.3">
      <c r="A28">
        <v>2014</v>
      </c>
      <c r="B28" t="s">
        <v>131</v>
      </c>
    </row>
    <row r="29" spans="1:2" x14ac:dyDescent="0.3">
      <c r="A29">
        <v>2014</v>
      </c>
      <c r="B29" t="s">
        <v>139</v>
      </c>
    </row>
    <row r="30" spans="1:2" x14ac:dyDescent="0.3">
      <c r="A30">
        <v>2014</v>
      </c>
      <c r="B30" t="s">
        <v>143</v>
      </c>
    </row>
    <row r="31" spans="1:2" x14ac:dyDescent="0.3">
      <c r="A31">
        <v>2014</v>
      </c>
      <c r="B31" t="s">
        <v>148</v>
      </c>
    </row>
    <row r="32" spans="1:2" x14ac:dyDescent="0.3">
      <c r="A32">
        <v>2014</v>
      </c>
      <c r="B32" t="s">
        <v>151</v>
      </c>
    </row>
    <row r="33" spans="1:2" x14ac:dyDescent="0.3">
      <c r="A33">
        <v>2014</v>
      </c>
      <c r="B33" t="s">
        <v>154</v>
      </c>
    </row>
    <row r="34" spans="1:2" x14ac:dyDescent="0.3">
      <c r="A34">
        <v>2014</v>
      </c>
      <c r="B34" t="s">
        <v>156</v>
      </c>
    </row>
    <row r="35" spans="1:2" x14ac:dyDescent="0.3">
      <c r="A35">
        <v>2014</v>
      </c>
      <c r="B35" t="s">
        <v>159</v>
      </c>
    </row>
    <row r="36" spans="1:2" x14ac:dyDescent="0.3">
      <c r="A36">
        <v>2014</v>
      </c>
      <c r="B36" t="s">
        <v>161</v>
      </c>
    </row>
    <row r="37" spans="1:2" x14ac:dyDescent="0.3">
      <c r="A37">
        <v>2014</v>
      </c>
      <c r="B37" t="s">
        <v>167</v>
      </c>
    </row>
    <row r="38" spans="1:2" x14ac:dyDescent="0.3">
      <c r="A38">
        <v>2014</v>
      </c>
      <c r="B38" t="s">
        <v>170</v>
      </c>
    </row>
    <row r="39" spans="1:2" x14ac:dyDescent="0.3">
      <c r="A39">
        <v>2014</v>
      </c>
      <c r="B39" t="s">
        <v>171</v>
      </c>
    </row>
    <row r="40" spans="1:2" x14ac:dyDescent="0.3">
      <c r="A40">
        <v>2014</v>
      </c>
      <c r="B40" t="s">
        <v>176</v>
      </c>
    </row>
    <row r="41" spans="1:2" x14ac:dyDescent="0.3">
      <c r="A41">
        <v>2014</v>
      </c>
      <c r="B41" t="s">
        <v>180</v>
      </c>
    </row>
    <row r="42" spans="1:2" x14ac:dyDescent="0.3">
      <c r="A42">
        <v>2014</v>
      </c>
      <c r="B42" t="s">
        <v>182</v>
      </c>
    </row>
    <row r="43" spans="1:2" x14ac:dyDescent="0.3">
      <c r="A43">
        <v>2014</v>
      </c>
      <c r="B43" t="s">
        <v>185</v>
      </c>
    </row>
    <row r="44" spans="1:2" x14ac:dyDescent="0.3">
      <c r="A44">
        <v>2014</v>
      </c>
      <c r="B44" t="s">
        <v>193</v>
      </c>
    </row>
    <row r="45" spans="1:2" x14ac:dyDescent="0.3">
      <c r="A45">
        <v>2014</v>
      </c>
      <c r="B45" t="s">
        <v>195</v>
      </c>
    </row>
    <row r="46" spans="1:2" x14ac:dyDescent="0.3">
      <c r="A46">
        <v>2014</v>
      </c>
      <c r="B46" t="s">
        <v>197</v>
      </c>
    </row>
    <row r="47" spans="1:2" x14ac:dyDescent="0.3">
      <c r="A47">
        <v>2014</v>
      </c>
      <c r="B47" t="s">
        <v>202</v>
      </c>
    </row>
    <row r="48" spans="1:2" x14ac:dyDescent="0.3">
      <c r="A48">
        <v>2014</v>
      </c>
      <c r="B48" t="s">
        <v>204</v>
      </c>
    </row>
    <row r="49" spans="1:2" x14ac:dyDescent="0.3">
      <c r="A49">
        <v>2014</v>
      </c>
      <c r="B49" t="s">
        <v>208</v>
      </c>
    </row>
    <row r="50" spans="1:2" x14ac:dyDescent="0.3">
      <c r="A50">
        <v>2014</v>
      </c>
      <c r="B50" t="s">
        <v>210</v>
      </c>
    </row>
    <row r="51" spans="1:2" x14ac:dyDescent="0.3">
      <c r="A51">
        <v>2014</v>
      </c>
      <c r="B51" t="s">
        <v>212</v>
      </c>
    </row>
    <row r="52" spans="1:2" x14ac:dyDescent="0.3">
      <c r="A52">
        <v>2014</v>
      </c>
      <c r="B52" t="s">
        <v>215</v>
      </c>
    </row>
    <row r="53" spans="1:2" x14ac:dyDescent="0.3">
      <c r="A53">
        <v>2014</v>
      </c>
      <c r="B53" t="s">
        <v>217</v>
      </c>
    </row>
    <row r="54" spans="1:2" x14ac:dyDescent="0.3">
      <c r="A54">
        <v>2014</v>
      </c>
      <c r="B54" t="s">
        <v>218</v>
      </c>
    </row>
    <row r="55" spans="1:2" x14ac:dyDescent="0.3">
      <c r="A55">
        <v>2014</v>
      </c>
      <c r="B55" t="s">
        <v>220</v>
      </c>
    </row>
    <row r="56" spans="1:2" x14ac:dyDescent="0.3">
      <c r="A56">
        <v>2014</v>
      </c>
      <c r="B56" t="s">
        <v>223</v>
      </c>
    </row>
    <row r="57" spans="1:2" x14ac:dyDescent="0.3">
      <c r="A57">
        <v>2014</v>
      </c>
      <c r="B57" t="s">
        <v>225</v>
      </c>
    </row>
    <row r="58" spans="1:2" x14ac:dyDescent="0.3">
      <c r="A58">
        <v>2014</v>
      </c>
      <c r="B58" t="s">
        <v>227</v>
      </c>
    </row>
    <row r="59" spans="1:2" x14ac:dyDescent="0.3">
      <c r="A59">
        <v>2014</v>
      </c>
      <c r="B59" t="s">
        <v>228</v>
      </c>
    </row>
    <row r="60" spans="1:2" x14ac:dyDescent="0.3">
      <c r="A60">
        <v>2014</v>
      </c>
      <c r="B60" t="s">
        <v>230</v>
      </c>
    </row>
    <row r="61" spans="1:2" x14ac:dyDescent="0.3">
      <c r="A61">
        <v>2014</v>
      </c>
      <c r="B61" t="s">
        <v>233</v>
      </c>
    </row>
    <row r="62" spans="1:2" x14ac:dyDescent="0.3">
      <c r="A62">
        <v>2014</v>
      </c>
      <c r="B62" t="s">
        <v>237</v>
      </c>
    </row>
    <row r="63" spans="1:2" x14ac:dyDescent="0.3">
      <c r="A63">
        <v>2014</v>
      </c>
      <c r="B63" t="s">
        <v>239</v>
      </c>
    </row>
    <row r="64" spans="1:2" x14ac:dyDescent="0.3">
      <c r="A64">
        <v>2014</v>
      </c>
      <c r="B64" t="s">
        <v>241</v>
      </c>
    </row>
    <row r="65" spans="1:2" x14ac:dyDescent="0.3">
      <c r="A65">
        <v>2014</v>
      </c>
      <c r="B65" t="s">
        <v>244</v>
      </c>
    </row>
    <row r="66" spans="1:2" x14ac:dyDescent="0.3">
      <c r="A66">
        <v>2014</v>
      </c>
      <c r="B66" t="s">
        <v>246</v>
      </c>
    </row>
    <row r="67" spans="1:2" x14ac:dyDescent="0.3">
      <c r="A67">
        <v>2014</v>
      </c>
      <c r="B67" t="s">
        <v>249</v>
      </c>
    </row>
    <row r="68" spans="1:2" x14ac:dyDescent="0.3">
      <c r="A68">
        <v>2014</v>
      </c>
      <c r="B68" t="s">
        <v>252</v>
      </c>
    </row>
    <row r="69" spans="1:2" x14ac:dyDescent="0.3">
      <c r="A69">
        <v>2014</v>
      </c>
      <c r="B69" t="s">
        <v>254</v>
      </c>
    </row>
    <row r="70" spans="1:2" x14ac:dyDescent="0.3">
      <c r="A70">
        <v>2014</v>
      </c>
      <c r="B70" t="s">
        <v>256</v>
      </c>
    </row>
    <row r="71" spans="1:2" x14ac:dyDescent="0.3">
      <c r="A71">
        <v>2014</v>
      </c>
      <c r="B71" t="s">
        <v>259</v>
      </c>
    </row>
    <row r="72" spans="1:2" x14ac:dyDescent="0.3">
      <c r="A72">
        <v>2014</v>
      </c>
      <c r="B72" t="s">
        <v>268</v>
      </c>
    </row>
    <row r="73" spans="1:2" x14ac:dyDescent="0.3">
      <c r="A73">
        <v>2014</v>
      </c>
      <c r="B73" t="s">
        <v>270</v>
      </c>
    </row>
    <row r="74" spans="1:2" x14ac:dyDescent="0.3">
      <c r="A74">
        <v>2014</v>
      </c>
      <c r="B74" t="s">
        <v>275</v>
      </c>
    </row>
    <row r="75" spans="1:2" x14ac:dyDescent="0.3">
      <c r="A75">
        <v>2014</v>
      </c>
      <c r="B75" t="s">
        <v>277</v>
      </c>
    </row>
    <row r="76" spans="1:2" x14ac:dyDescent="0.3">
      <c r="A76">
        <v>2014</v>
      </c>
      <c r="B76" t="s">
        <v>280</v>
      </c>
    </row>
    <row r="77" spans="1:2" x14ac:dyDescent="0.3">
      <c r="A77">
        <v>2014</v>
      </c>
      <c r="B77" t="s">
        <v>283</v>
      </c>
    </row>
    <row r="78" spans="1:2" x14ac:dyDescent="0.3">
      <c r="A78">
        <v>2014</v>
      </c>
      <c r="B78" t="s">
        <v>285</v>
      </c>
    </row>
    <row r="79" spans="1:2" x14ac:dyDescent="0.3">
      <c r="A79">
        <v>2014</v>
      </c>
      <c r="B79" t="s">
        <v>289</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301</v>
      </c>
    </row>
    <row r="84" spans="1:2" x14ac:dyDescent="0.3">
      <c r="A84">
        <v>2014</v>
      </c>
      <c r="B84" t="s">
        <v>305</v>
      </c>
    </row>
    <row r="85" spans="1:2" x14ac:dyDescent="0.3">
      <c r="A85">
        <v>2014</v>
      </c>
      <c r="B85" t="s">
        <v>307</v>
      </c>
    </row>
    <row r="86" spans="1:2" x14ac:dyDescent="0.3">
      <c r="A86">
        <v>2014</v>
      </c>
      <c r="B86" t="s">
        <v>314</v>
      </c>
    </row>
    <row r="87" spans="1:2" x14ac:dyDescent="0.3">
      <c r="A87">
        <v>2014</v>
      </c>
      <c r="B87" t="s">
        <v>319</v>
      </c>
    </row>
    <row r="88" spans="1:2" x14ac:dyDescent="0.3">
      <c r="A88">
        <v>2014</v>
      </c>
      <c r="B88" t="s">
        <v>325</v>
      </c>
    </row>
    <row r="89" spans="1:2" x14ac:dyDescent="0.3">
      <c r="A89">
        <v>2014</v>
      </c>
      <c r="B89" t="s">
        <v>334</v>
      </c>
    </row>
    <row r="90" spans="1:2" x14ac:dyDescent="0.3">
      <c r="A90">
        <v>2014</v>
      </c>
      <c r="B90" t="s">
        <v>336</v>
      </c>
    </row>
    <row r="91" spans="1:2" x14ac:dyDescent="0.3">
      <c r="A91">
        <v>2014</v>
      </c>
      <c r="B91" t="s">
        <v>341</v>
      </c>
    </row>
    <row r="92" spans="1:2" x14ac:dyDescent="0.3">
      <c r="A92">
        <v>2014</v>
      </c>
      <c r="B92" t="s">
        <v>343</v>
      </c>
    </row>
    <row r="93" spans="1:2" x14ac:dyDescent="0.3">
      <c r="A93">
        <v>2014</v>
      </c>
      <c r="B93" t="s">
        <v>346</v>
      </c>
    </row>
    <row r="94" spans="1:2" x14ac:dyDescent="0.3">
      <c r="A94">
        <v>2014</v>
      </c>
      <c r="B94" t="s">
        <v>352</v>
      </c>
    </row>
    <row r="95" spans="1:2" x14ac:dyDescent="0.3">
      <c r="A95">
        <v>2014</v>
      </c>
      <c r="B95" t="s">
        <v>355</v>
      </c>
    </row>
    <row r="96" spans="1:2" x14ac:dyDescent="0.3">
      <c r="A96">
        <v>2014</v>
      </c>
      <c r="B96" t="s">
        <v>357</v>
      </c>
    </row>
    <row r="97" spans="1:2" x14ac:dyDescent="0.3">
      <c r="A97">
        <v>2014</v>
      </c>
      <c r="B97" t="s">
        <v>363</v>
      </c>
    </row>
    <row r="98" spans="1:2" x14ac:dyDescent="0.3">
      <c r="A98">
        <v>2014</v>
      </c>
      <c r="B98" t="s">
        <v>366</v>
      </c>
    </row>
    <row r="99" spans="1:2" x14ac:dyDescent="0.3">
      <c r="A99">
        <v>2014</v>
      </c>
      <c r="B99" t="s">
        <v>369</v>
      </c>
    </row>
    <row r="100" spans="1:2" x14ac:dyDescent="0.3">
      <c r="A100">
        <v>2014</v>
      </c>
      <c r="B100" t="s">
        <v>372</v>
      </c>
    </row>
    <row r="101" spans="1:2" x14ac:dyDescent="0.3">
      <c r="A101">
        <v>2014</v>
      </c>
      <c r="B101" t="s">
        <v>373</v>
      </c>
    </row>
    <row r="102" spans="1:2" x14ac:dyDescent="0.3">
      <c r="A102">
        <v>2014</v>
      </c>
      <c r="B102" t="s">
        <v>376</v>
      </c>
    </row>
    <row r="103" spans="1:2" x14ac:dyDescent="0.3">
      <c r="A103">
        <v>2014</v>
      </c>
      <c r="B103" t="s">
        <v>378</v>
      </c>
    </row>
    <row r="104" spans="1:2" x14ac:dyDescent="0.3">
      <c r="A104">
        <v>2014</v>
      </c>
      <c r="B104" t="s">
        <v>380</v>
      </c>
    </row>
    <row r="105" spans="1:2" x14ac:dyDescent="0.3">
      <c r="A105">
        <v>2014</v>
      </c>
      <c r="B105" t="s">
        <v>383</v>
      </c>
    </row>
    <row r="106" spans="1:2" x14ac:dyDescent="0.3">
      <c r="A106">
        <v>2014</v>
      </c>
      <c r="B106" t="s">
        <v>387</v>
      </c>
    </row>
    <row r="107" spans="1:2" x14ac:dyDescent="0.3">
      <c r="A107">
        <v>2014</v>
      </c>
      <c r="B107" t="s">
        <v>389</v>
      </c>
    </row>
    <row r="108" spans="1:2" x14ac:dyDescent="0.3">
      <c r="A108">
        <v>2014</v>
      </c>
      <c r="B108" t="s">
        <v>392</v>
      </c>
    </row>
    <row r="109" spans="1:2" x14ac:dyDescent="0.3">
      <c r="A109">
        <v>2014</v>
      </c>
      <c r="B109" t="s">
        <v>394</v>
      </c>
    </row>
    <row r="110" spans="1:2" x14ac:dyDescent="0.3">
      <c r="A110">
        <v>2014</v>
      </c>
      <c r="B110" t="s">
        <v>398</v>
      </c>
    </row>
    <row r="111" spans="1:2" x14ac:dyDescent="0.3">
      <c r="A111">
        <v>2014</v>
      </c>
      <c r="B111" t="s">
        <v>401</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410</v>
      </c>
    </row>
    <row r="116" spans="1:2" x14ac:dyDescent="0.3">
      <c r="A116">
        <v>2014</v>
      </c>
      <c r="B116" t="s">
        <v>413</v>
      </c>
    </row>
    <row r="117" spans="1:2" x14ac:dyDescent="0.3">
      <c r="A117">
        <v>2014</v>
      </c>
      <c r="B117" t="s">
        <v>417</v>
      </c>
    </row>
    <row r="118" spans="1:2" x14ac:dyDescent="0.3">
      <c r="A118">
        <v>2014</v>
      </c>
      <c r="B118" t="s">
        <v>419</v>
      </c>
    </row>
    <row r="119" spans="1:2" x14ac:dyDescent="0.3">
      <c r="A119">
        <v>2014</v>
      </c>
      <c r="B119" t="s">
        <v>422</v>
      </c>
    </row>
    <row r="120" spans="1:2" x14ac:dyDescent="0.3">
      <c r="A120">
        <v>2014</v>
      </c>
      <c r="B120" t="s">
        <v>424</v>
      </c>
    </row>
    <row r="121" spans="1:2" x14ac:dyDescent="0.3">
      <c r="A121">
        <v>2014</v>
      </c>
      <c r="B121" t="s">
        <v>427</v>
      </c>
    </row>
    <row r="122" spans="1:2" x14ac:dyDescent="0.3">
      <c r="A122">
        <v>2014</v>
      </c>
      <c r="B122" t="s">
        <v>429</v>
      </c>
    </row>
    <row r="123" spans="1:2" x14ac:dyDescent="0.3">
      <c r="A123">
        <v>2014</v>
      </c>
      <c r="B123" t="s">
        <v>433</v>
      </c>
    </row>
    <row r="124" spans="1:2" x14ac:dyDescent="0.3">
      <c r="A124">
        <v>2014</v>
      </c>
      <c r="B124" t="s">
        <v>437</v>
      </c>
    </row>
    <row r="125" spans="1:2" x14ac:dyDescent="0.3">
      <c r="A125">
        <v>2014</v>
      </c>
      <c r="B125" t="s">
        <v>443</v>
      </c>
    </row>
    <row r="126" spans="1:2" x14ac:dyDescent="0.3">
      <c r="A126">
        <v>2014</v>
      </c>
      <c r="B126" t="s">
        <v>445</v>
      </c>
    </row>
    <row r="127" spans="1:2" x14ac:dyDescent="0.3">
      <c r="A127">
        <v>2014</v>
      </c>
      <c r="B127" t="s">
        <v>446</v>
      </c>
    </row>
    <row r="128" spans="1:2" x14ac:dyDescent="0.3">
      <c r="A128">
        <v>2014</v>
      </c>
      <c r="B128" t="s">
        <v>450</v>
      </c>
    </row>
    <row r="129" spans="1:2" x14ac:dyDescent="0.3">
      <c r="A129">
        <v>2014</v>
      </c>
      <c r="B129" t="s">
        <v>452</v>
      </c>
    </row>
    <row r="130" spans="1:2" x14ac:dyDescent="0.3">
      <c r="A130">
        <v>2014</v>
      </c>
      <c r="B130" t="s">
        <v>456</v>
      </c>
    </row>
    <row r="131" spans="1:2" x14ac:dyDescent="0.3">
      <c r="A131">
        <v>2014</v>
      </c>
      <c r="B131" t="s">
        <v>458</v>
      </c>
    </row>
    <row r="132" spans="1:2" x14ac:dyDescent="0.3">
      <c r="A132">
        <v>2014</v>
      </c>
      <c r="B132" t="s">
        <v>462</v>
      </c>
    </row>
    <row r="133" spans="1:2" x14ac:dyDescent="0.3">
      <c r="A133">
        <v>2014</v>
      </c>
      <c r="B133" t="s">
        <v>465</v>
      </c>
    </row>
    <row r="134" spans="1:2" x14ac:dyDescent="0.3">
      <c r="A134">
        <v>2014</v>
      </c>
      <c r="B134" t="s">
        <v>468</v>
      </c>
    </row>
    <row r="135" spans="1:2" x14ac:dyDescent="0.3">
      <c r="A135">
        <v>2014</v>
      </c>
      <c r="B135" t="s">
        <v>470</v>
      </c>
    </row>
    <row r="136" spans="1:2" x14ac:dyDescent="0.3">
      <c r="A136">
        <v>2014</v>
      </c>
      <c r="B136" t="s">
        <v>475</v>
      </c>
    </row>
    <row r="137" spans="1:2" x14ac:dyDescent="0.3">
      <c r="A137">
        <v>2014</v>
      </c>
      <c r="B137" t="s">
        <v>478</v>
      </c>
    </row>
    <row r="138" spans="1:2" x14ac:dyDescent="0.3">
      <c r="A138">
        <v>2014</v>
      </c>
      <c r="B138" t="s">
        <v>483</v>
      </c>
    </row>
    <row r="139" spans="1:2" x14ac:dyDescent="0.3">
      <c r="A139">
        <v>2014</v>
      </c>
      <c r="B139" t="s">
        <v>487</v>
      </c>
    </row>
    <row r="140" spans="1:2" x14ac:dyDescent="0.3">
      <c r="A140">
        <v>2014</v>
      </c>
      <c r="B140" t="s">
        <v>490</v>
      </c>
    </row>
    <row r="141" spans="1:2" x14ac:dyDescent="0.3">
      <c r="A141">
        <v>2014</v>
      </c>
      <c r="B141" t="s">
        <v>492</v>
      </c>
    </row>
    <row r="142" spans="1:2" x14ac:dyDescent="0.3">
      <c r="A142">
        <v>2014</v>
      </c>
      <c r="B142" t="s">
        <v>495</v>
      </c>
    </row>
    <row r="143" spans="1:2" x14ac:dyDescent="0.3">
      <c r="A143">
        <v>2014</v>
      </c>
      <c r="B143" t="s">
        <v>498</v>
      </c>
    </row>
    <row r="144" spans="1:2" x14ac:dyDescent="0.3">
      <c r="A144">
        <v>2014</v>
      </c>
      <c r="B144" t="s">
        <v>500</v>
      </c>
    </row>
    <row r="145" spans="1:2" x14ac:dyDescent="0.3">
      <c r="A145">
        <v>2014</v>
      </c>
      <c r="B145" t="s">
        <v>503</v>
      </c>
    </row>
    <row r="146" spans="1:2" x14ac:dyDescent="0.3">
      <c r="A146">
        <v>2014</v>
      </c>
      <c r="B146" t="s">
        <v>505</v>
      </c>
    </row>
    <row r="147" spans="1:2" x14ac:dyDescent="0.3">
      <c r="A147">
        <v>2014</v>
      </c>
      <c r="B147" t="s">
        <v>509</v>
      </c>
    </row>
    <row r="148" spans="1:2" x14ac:dyDescent="0.3">
      <c r="A148">
        <v>2014</v>
      </c>
      <c r="B148" t="s">
        <v>512</v>
      </c>
    </row>
    <row r="149" spans="1:2" x14ac:dyDescent="0.3">
      <c r="A149">
        <v>2014</v>
      </c>
      <c r="B149" t="s">
        <v>514</v>
      </c>
    </row>
    <row r="150" spans="1:2" x14ac:dyDescent="0.3">
      <c r="A150">
        <v>2014</v>
      </c>
      <c r="B150" t="s">
        <v>519</v>
      </c>
    </row>
    <row r="151" spans="1:2" x14ac:dyDescent="0.3">
      <c r="A151">
        <v>2014</v>
      </c>
      <c r="B151" t="s">
        <v>523</v>
      </c>
    </row>
    <row r="152" spans="1:2" x14ac:dyDescent="0.3">
      <c r="A152">
        <v>2014</v>
      </c>
      <c r="B152" t="s">
        <v>525</v>
      </c>
    </row>
    <row r="153" spans="1:2" x14ac:dyDescent="0.3">
      <c r="A153">
        <v>2014</v>
      </c>
      <c r="B153" t="s">
        <v>530</v>
      </c>
    </row>
    <row r="154" spans="1:2" x14ac:dyDescent="0.3">
      <c r="A154">
        <v>2014</v>
      </c>
      <c r="B154" t="s">
        <v>533</v>
      </c>
    </row>
    <row r="155" spans="1:2" x14ac:dyDescent="0.3">
      <c r="A155">
        <v>2014</v>
      </c>
      <c r="B155" t="s">
        <v>536</v>
      </c>
    </row>
    <row r="156" spans="1:2" x14ac:dyDescent="0.3">
      <c r="A156">
        <v>2014</v>
      </c>
      <c r="B156" t="s">
        <v>537</v>
      </c>
    </row>
    <row r="157" spans="1:2" x14ac:dyDescent="0.3">
      <c r="A157">
        <v>2014</v>
      </c>
      <c r="B157" t="s">
        <v>545</v>
      </c>
    </row>
    <row r="158" spans="1:2" x14ac:dyDescent="0.3">
      <c r="A158">
        <v>2014</v>
      </c>
      <c r="B158" t="s">
        <v>547</v>
      </c>
    </row>
    <row r="159" spans="1:2" x14ac:dyDescent="0.3">
      <c r="A159">
        <v>2014</v>
      </c>
      <c r="B159" t="s">
        <v>552</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567</v>
      </c>
    </row>
    <row r="167" spans="1:2" x14ac:dyDescent="0.3">
      <c r="A167">
        <v>2014</v>
      </c>
      <c r="B167" t="s">
        <v>569</v>
      </c>
    </row>
    <row r="168" spans="1:2" x14ac:dyDescent="0.3">
      <c r="A168">
        <v>2014</v>
      </c>
      <c r="B168" t="s">
        <v>573</v>
      </c>
    </row>
    <row r="169" spans="1:2" x14ac:dyDescent="0.3">
      <c r="A169">
        <v>2014</v>
      </c>
      <c r="B169" t="s">
        <v>576</v>
      </c>
    </row>
    <row r="170" spans="1:2" x14ac:dyDescent="0.3">
      <c r="A170">
        <v>2014</v>
      </c>
      <c r="B170" t="s">
        <v>578</v>
      </c>
    </row>
    <row r="171" spans="1:2" x14ac:dyDescent="0.3">
      <c r="A171">
        <v>2014</v>
      </c>
      <c r="B171" t="s">
        <v>583</v>
      </c>
    </row>
    <row r="172" spans="1:2" x14ac:dyDescent="0.3">
      <c r="A172">
        <v>2014</v>
      </c>
      <c r="B172" t="s">
        <v>587</v>
      </c>
    </row>
    <row r="173" spans="1:2" x14ac:dyDescent="0.3">
      <c r="A173">
        <v>2014</v>
      </c>
      <c r="B173" t="s">
        <v>589</v>
      </c>
    </row>
    <row r="174" spans="1:2" x14ac:dyDescent="0.3">
      <c r="A174">
        <v>2014</v>
      </c>
      <c r="B174" t="s">
        <v>590</v>
      </c>
    </row>
    <row r="175" spans="1:2" x14ac:dyDescent="0.3">
      <c r="A175">
        <v>2014</v>
      </c>
      <c r="B175" t="s">
        <v>592</v>
      </c>
    </row>
    <row r="176" spans="1:2" x14ac:dyDescent="0.3">
      <c r="A176">
        <v>2014</v>
      </c>
      <c r="B176" t="s">
        <v>593</v>
      </c>
    </row>
    <row r="177" spans="1:2" x14ac:dyDescent="0.3">
      <c r="A177">
        <v>2014</v>
      </c>
      <c r="B177" t="s">
        <v>596</v>
      </c>
    </row>
    <row r="178" spans="1:2" x14ac:dyDescent="0.3">
      <c r="A178">
        <v>2014</v>
      </c>
      <c r="B178" t="s">
        <v>599</v>
      </c>
    </row>
    <row r="179" spans="1:2" x14ac:dyDescent="0.3">
      <c r="A179">
        <v>2014</v>
      </c>
      <c r="B179" t="s">
        <v>601</v>
      </c>
    </row>
    <row r="180" spans="1:2" x14ac:dyDescent="0.3">
      <c r="A180">
        <v>2014</v>
      </c>
      <c r="B180" t="s">
        <v>602</v>
      </c>
    </row>
    <row r="181" spans="1:2" x14ac:dyDescent="0.3">
      <c r="A181">
        <v>2014</v>
      </c>
      <c r="B181" t="s">
        <v>605</v>
      </c>
    </row>
    <row r="182" spans="1:2" x14ac:dyDescent="0.3">
      <c r="A182">
        <v>2014</v>
      </c>
      <c r="B182" t="s">
        <v>607</v>
      </c>
    </row>
    <row r="183" spans="1:2" x14ac:dyDescent="0.3">
      <c r="A183">
        <v>2014</v>
      </c>
      <c r="B183" t="s">
        <v>610</v>
      </c>
    </row>
    <row r="184" spans="1:2" x14ac:dyDescent="0.3">
      <c r="A184">
        <v>2014</v>
      </c>
      <c r="B184" t="s">
        <v>612</v>
      </c>
    </row>
    <row r="185" spans="1:2" x14ac:dyDescent="0.3">
      <c r="A185">
        <v>2014</v>
      </c>
      <c r="B185" t="s">
        <v>615</v>
      </c>
    </row>
    <row r="186" spans="1:2" x14ac:dyDescent="0.3">
      <c r="A186">
        <v>2014</v>
      </c>
      <c r="B186" t="s">
        <v>618</v>
      </c>
    </row>
    <row r="187" spans="1:2" x14ac:dyDescent="0.3">
      <c r="A187">
        <v>2014</v>
      </c>
      <c r="B187" t="s">
        <v>622</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635</v>
      </c>
    </row>
    <row r="193" spans="1:2" x14ac:dyDescent="0.3">
      <c r="A193">
        <v>2014</v>
      </c>
      <c r="B193" t="s">
        <v>637</v>
      </c>
    </row>
    <row r="194" spans="1:2" x14ac:dyDescent="0.3">
      <c r="A194">
        <v>2014</v>
      </c>
      <c r="B194" t="s">
        <v>643</v>
      </c>
    </row>
    <row r="195" spans="1:2" x14ac:dyDescent="0.3">
      <c r="A195">
        <v>2014</v>
      </c>
      <c r="B195" t="s">
        <v>646</v>
      </c>
    </row>
    <row r="196" spans="1:2" x14ac:dyDescent="0.3">
      <c r="A196">
        <v>2014</v>
      </c>
      <c r="B196" t="s">
        <v>651</v>
      </c>
    </row>
    <row r="197" spans="1:2" x14ac:dyDescent="0.3">
      <c r="A197">
        <v>2014</v>
      </c>
      <c r="B197" t="s">
        <v>655</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664</v>
      </c>
    </row>
    <row r="202" spans="1:2" x14ac:dyDescent="0.3">
      <c r="A202">
        <v>2014</v>
      </c>
      <c r="B202" t="s">
        <v>665</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672</v>
      </c>
    </row>
    <row r="207" spans="1:2" x14ac:dyDescent="0.3">
      <c r="A207">
        <v>2014</v>
      </c>
      <c r="B207" t="s">
        <v>674</v>
      </c>
    </row>
    <row r="208" spans="1:2" x14ac:dyDescent="0.3">
      <c r="A208">
        <v>2014</v>
      </c>
      <c r="B208" t="s">
        <v>675</v>
      </c>
    </row>
    <row r="209" spans="1:2" x14ac:dyDescent="0.3">
      <c r="A209">
        <v>2014</v>
      </c>
      <c r="B209" t="s">
        <v>677</v>
      </c>
    </row>
    <row r="210" spans="1:2" x14ac:dyDescent="0.3">
      <c r="A210">
        <v>2014</v>
      </c>
      <c r="B210" t="s">
        <v>680</v>
      </c>
    </row>
    <row r="211" spans="1:2" x14ac:dyDescent="0.3">
      <c r="A211">
        <v>2014</v>
      </c>
      <c r="B211" t="s">
        <v>681</v>
      </c>
    </row>
    <row r="212" spans="1:2" x14ac:dyDescent="0.3">
      <c r="A212">
        <v>2014</v>
      </c>
      <c r="B212" t="s">
        <v>683</v>
      </c>
    </row>
    <row r="213" spans="1:2" x14ac:dyDescent="0.3">
      <c r="A213">
        <v>2014</v>
      </c>
      <c r="B213" t="s">
        <v>684</v>
      </c>
    </row>
    <row r="214" spans="1:2" x14ac:dyDescent="0.3">
      <c r="A214">
        <v>2014</v>
      </c>
      <c r="B214" t="s">
        <v>689</v>
      </c>
    </row>
    <row r="215" spans="1:2" x14ac:dyDescent="0.3">
      <c r="A215">
        <v>2014</v>
      </c>
      <c r="B215" t="s">
        <v>692</v>
      </c>
    </row>
    <row r="216" spans="1:2" x14ac:dyDescent="0.3">
      <c r="A216">
        <v>2014</v>
      </c>
      <c r="B216" t="s">
        <v>695</v>
      </c>
    </row>
    <row r="217" spans="1:2" x14ac:dyDescent="0.3">
      <c r="A217">
        <v>2014</v>
      </c>
      <c r="B217" t="s">
        <v>696</v>
      </c>
    </row>
    <row r="218" spans="1:2" x14ac:dyDescent="0.3">
      <c r="A218">
        <v>2014</v>
      </c>
      <c r="B218" t="s">
        <v>702</v>
      </c>
    </row>
    <row r="219" spans="1:2" x14ac:dyDescent="0.3">
      <c r="A219">
        <v>2014</v>
      </c>
      <c r="B219" t="s">
        <v>709</v>
      </c>
    </row>
    <row r="220" spans="1:2" x14ac:dyDescent="0.3">
      <c r="A220">
        <v>2014</v>
      </c>
      <c r="B220" t="s">
        <v>712</v>
      </c>
    </row>
    <row r="221" spans="1:2" x14ac:dyDescent="0.3">
      <c r="A221">
        <v>2014</v>
      </c>
      <c r="B221" t="s">
        <v>714</v>
      </c>
    </row>
    <row r="222" spans="1:2" x14ac:dyDescent="0.3">
      <c r="A222">
        <v>2014</v>
      </c>
      <c r="B222" t="s">
        <v>717</v>
      </c>
    </row>
    <row r="223" spans="1:2" x14ac:dyDescent="0.3">
      <c r="A223">
        <v>2014</v>
      </c>
      <c r="B223" t="s">
        <v>722</v>
      </c>
    </row>
    <row r="224" spans="1:2" x14ac:dyDescent="0.3">
      <c r="A224">
        <v>2014</v>
      </c>
      <c r="B224" t="s">
        <v>724</v>
      </c>
    </row>
    <row r="225" spans="1:2" x14ac:dyDescent="0.3">
      <c r="A225">
        <v>2014</v>
      </c>
      <c r="B225" t="s">
        <v>727</v>
      </c>
    </row>
    <row r="226" spans="1:2" x14ac:dyDescent="0.3">
      <c r="A226">
        <v>2014</v>
      </c>
      <c r="B226" t="s">
        <v>732</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743</v>
      </c>
    </row>
    <row r="233" spans="1:2" x14ac:dyDescent="0.3">
      <c r="A233">
        <v>2014</v>
      </c>
      <c r="B233" t="s">
        <v>748</v>
      </c>
    </row>
    <row r="234" spans="1:2" x14ac:dyDescent="0.3">
      <c r="A234">
        <v>2014</v>
      </c>
      <c r="B234" t="s">
        <v>749</v>
      </c>
    </row>
    <row r="235" spans="1:2" x14ac:dyDescent="0.3">
      <c r="A235">
        <v>2014</v>
      </c>
      <c r="B235" t="s">
        <v>752</v>
      </c>
    </row>
    <row r="236" spans="1:2" x14ac:dyDescent="0.3">
      <c r="A236">
        <v>2014</v>
      </c>
      <c r="B236" t="s">
        <v>757</v>
      </c>
    </row>
    <row r="237" spans="1:2" x14ac:dyDescent="0.3">
      <c r="A237">
        <v>2014</v>
      </c>
      <c r="B237" t="s">
        <v>760</v>
      </c>
    </row>
    <row r="238" spans="1:2" x14ac:dyDescent="0.3">
      <c r="A238">
        <v>2014</v>
      </c>
      <c r="B238" t="s">
        <v>768</v>
      </c>
    </row>
    <row r="239" spans="1:2" x14ac:dyDescent="0.3">
      <c r="A239">
        <v>2014</v>
      </c>
      <c r="B239" t="s">
        <v>769</v>
      </c>
    </row>
    <row r="240" spans="1:2" x14ac:dyDescent="0.3">
      <c r="A240">
        <v>2014</v>
      </c>
      <c r="B240" t="s">
        <v>771</v>
      </c>
    </row>
    <row r="241" spans="1:2" x14ac:dyDescent="0.3">
      <c r="A241">
        <v>2014</v>
      </c>
      <c r="B241" t="s">
        <v>774</v>
      </c>
    </row>
    <row r="242" spans="1:2" x14ac:dyDescent="0.3">
      <c r="A242">
        <v>2014</v>
      </c>
      <c r="B242" t="s">
        <v>778</v>
      </c>
    </row>
    <row r="243" spans="1:2" x14ac:dyDescent="0.3">
      <c r="A243">
        <v>2014</v>
      </c>
      <c r="B243" t="s">
        <v>780</v>
      </c>
    </row>
    <row r="244" spans="1:2" x14ac:dyDescent="0.3">
      <c r="A244">
        <v>2014</v>
      </c>
      <c r="B244" t="s">
        <v>784</v>
      </c>
    </row>
    <row r="245" spans="1:2" x14ac:dyDescent="0.3">
      <c r="A245">
        <v>2014</v>
      </c>
      <c r="B245" t="s">
        <v>786</v>
      </c>
    </row>
    <row r="246" spans="1:2" x14ac:dyDescent="0.3">
      <c r="A246">
        <v>2014</v>
      </c>
      <c r="B246" t="s">
        <v>788</v>
      </c>
    </row>
    <row r="247" spans="1:2" x14ac:dyDescent="0.3">
      <c r="A247">
        <v>2014</v>
      </c>
      <c r="B247" t="s">
        <v>789</v>
      </c>
    </row>
    <row r="248" spans="1:2" x14ac:dyDescent="0.3">
      <c r="A248">
        <v>2014</v>
      </c>
      <c r="B248" t="s">
        <v>791</v>
      </c>
    </row>
    <row r="249" spans="1:2" x14ac:dyDescent="0.3">
      <c r="A249">
        <v>2014</v>
      </c>
      <c r="B249" t="s">
        <v>794</v>
      </c>
    </row>
    <row r="250" spans="1:2" x14ac:dyDescent="0.3">
      <c r="A250">
        <v>2014</v>
      </c>
      <c r="B250" t="s">
        <v>796</v>
      </c>
    </row>
    <row r="251" spans="1:2" x14ac:dyDescent="0.3">
      <c r="A251">
        <v>2014</v>
      </c>
      <c r="B251" t="s">
        <v>803</v>
      </c>
    </row>
    <row r="252" spans="1:2" x14ac:dyDescent="0.3">
      <c r="A252">
        <v>2014</v>
      </c>
      <c r="B252" t="s">
        <v>806</v>
      </c>
    </row>
    <row r="253" spans="1:2" x14ac:dyDescent="0.3">
      <c r="A253">
        <v>2014</v>
      </c>
      <c r="B253" t="s">
        <v>809</v>
      </c>
    </row>
    <row r="254" spans="1:2" x14ac:dyDescent="0.3">
      <c r="A254">
        <v>2014</v>
      </c>
      <c r="B254" t="s">
        <v>813</v>
      </c>
    </row>
    <row r="255" spans="1:2" x14ac:dyDescent="0.3">
      <c r="A255">
        <v>2014</v>
      </c>
      <c r="B255" t="s">
        <v>815</v>
      </c>
    </row>
    <row r="256" spans="1:2" x14ac:dyDescent="0.3">
      <c r="A256">
        <v>2014</v>
      </c>
      <c r="B256" t="s">
        <v>817</v>
      </c>
    </row>
    <row r="257" spans="1:2" x14ac:dyDescent="0.3">
      <c r="A257">
        <v>2014</v>
      </c>
      <c r="B257" t="s">
        <v>820</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829</v>
      </c>
    </row>
    <row r="262" spans="1:2" x14ac:dyDescent="0.3">
      <c r="A262">
        <v>2014</v>
      </c>
      <c r="B262" t="s">
        <v>831</v>
      </c>
    </row>
    <row r="263" spans="1:2" x14ac:dyDescent="0.3">
      <c r="A263">
        <v>2014</v>
      </c>
      <c r="B263" t="s">
        <v>839</v>
      </c>
    </row>
    <row r="264" spans="1:2" x14ac:dyDescent="0.3">
      <c r="A264">
        <v>2014</v>
      </c>
      <c r="B264" t="s">
        <v>848</v>
      </c>
    </row>
    <row r="265" spans="1:2" x14ac:dyDescent="0.3">
      <c r="A265">
        <v>2014</v>
      </c>
      <c r="B265" t="s">
        <v>853</v>
      </c>
    </row>
    <row r="266" spans="1:2" x14ac:dyDescent="0.3">
      <c r="A266">
        <v>2014</v>
      </c>
      <c r="B266" t="s">
        <v>857</v>
      </c>
    </row>
    <row r="267" spans="1:2" x14ac:dyDescent="0.3">
      <c r="A267">
        <v>2014</v>
      </c>
      <c r="B267" t="s">
        <v>859</v>
      </c>
    </row>
    <row r="268" spans="1:2" x14ac:dyDescent="0.3">
      <c r="A268">
        <v>2014</v>
      </c>
      <c r="B268" t="s">
        <v>861</v>
      </c>
    </row>
    <row r="269" spans="1:2" x14ac:dyDescent="0.3">
      <c r="A269">
        <v>2014</v>
      </c>
      <c r="B269" t="s">
        <v>866</v>
      </c>
    </row>
    <row r="270" spans="1:2" x14ac:dyDescent="0.3">
      <c r="A270">
        <v>2014</v>
      </c>
      <c r="B270" t="s">
        <v>868</v>
      </c>
    </row>
    <row r="271" spans="1:2" x14ac:dyDescent="0.3">
      <c r="A271">
        <v>2014</v>
      </c>
      <c r="B271" t="s">
        <v>871</v>
      </c>
    </row>
    <row r="272" spans="1:2" x14ac:dyDescent="0.3">
      <c r="A272">
        <v>2014</v>
      </c>
      <c r="B272" t="s">
        <v>873</v>
      </c>
    </row>
    <row r="273" spans="1:2" x14ac:dyDescent="0.3">
      <c r="A273">
        <v>2014</v>
      </c>
      <c r="B273" t="s">
        <v>875</v>
      </c>
    </row>
    <row r="274" spans="1:2" x14ac:dyDescent="0.3">
      <c r="A274">
        <v>2014</v>
      </c>
      <c r="B274" t="s">
        <v>878</v>
      </c>
    </row>
    <row r="275" spans="1:2" x14ac:dyDescent="0.3">
      <c r="A275">
        <v>2014</v>
      </c>
      <c r="B275" t="s">
        <v>879</v>
      </c>
    </row>
    <row r="276" spans="1:2" x14ac:dyDescent="0.3">
      <c r="A276">
        <v>2014</v>
      </c>
      <c r="B276" t="s">
        <v>883</v>
      </c>
    </row>
    <row r="277" spans="1:2" x14ac:dyDescent="0.3">
      <c r="A277">
        <v>2014</v>
      </c>
      <c r="B277" t="s">
        <v>884</v>
      </c>
    </row>
    <row r="278" spans="1:2" x14ac:dyDescent="0.3">
      <c r="A278">
        <v>2014</v>
      </c>
      <c r="B278" t="s">
        <v>887</v>
      </c>
    </row>
    <row r="279" spans="1:2" x14ac:dyDescent="0.3">
      <c r="A279">
        <v>2014</v>
      </c>
      <c r="B279" t="s">
        <v>889</v>
      </c>
    </row>
    <row r="280" spans="1:2" x14ac:dyDescent="0.3">
      <c r="A280">
        <v>2014</v>
      </c>
      <c r="B280" t="s">
        <v>891</v>
      </c>
    </row>
    <row r="281" spans="1:2" x14ac:dyDescent="0.3">
      <c r="A281">
        <v>2014</v>
      </c>
      <c r="B281" t="s">
        <v>892</v>
      </c>
    </row>
    <row r="282" spans="1:2" x14ac:dyDescent="0.3">
      <c r="A282">
        <v>2014</v>
      </c>
      <c r="B282" t="s">
        <v>895</v>
      </c>
    </row>
    <row r="283" spans="1:2" x14ac:dyDescent="0.3">
      <c r="A283">
        <v>2014</v>
      </c>
      <c r="B283" t="s">
        <v>900</v>
      </c>
    </row>
    <row r="284" spans="1:2" x14ac:dyDescent="0.3">
      <c r="A284">
        <v>2014</v>
      </c>
      <c r="B284" t="s">
        <v>902</v>
      </c>
    </row>
    <row r="285" spans="1:2" x14ac:dyDescent="0.3">
      <c r="A285">
        <v>2014</v>
      </c>
      <c r="B285" t="s">
        <v>904</v>
      </c>
    </row>
    <row r="286" spans="1:2" x14ac:dyDescent="0.3">
      <c r="A286">
        <v>2014</v>
      </c>
      <c r="B286" t="s">
        <v>907</v>
      </c>
    </row>
    <row r="287" spans="1:2" x14ac:dyDescent="0.3">
      <c r="A287">
        <v>2014</v>
      </c>
      <c r="B287" t="s">
        <v>910</v>
      </c>
    </row>
    <row r="288" spans="1:2" x14ac:dyDescent="0.3">
      <c r="A288">
        <v>2014</v>
      </c>
      <c r="B288" t="s">
        <v>912</v>
      </c>
    </row>
    <row r="289" spans="1:2" x14ac:dyDescent="0.3">
      <c r="A289">
        <v>2014</v>
      </c>
      <c r="B289" t="s">
        <v>915</v>
      </c>
    </row>
    <row r="290" spans="1:2" x14ac:dyDescent="0.3">
      <c r="A290">
        <v>2014</v>
      </c>
      <c r="B290" t="s">
        <v>917</v>
      </c>
    </row>
    <row r="291" spans="1:2" x14ac:dyDescent="0.3">
      <c r="A291">
        <v>2014</v>
      </c>
      <c r="B291" t="s">
        <v>921</v>
      </c>
    </row>
    <row r="292" spans="1:2" x14ac:dyDescent="0.3">
      <c r="A292">
        <v>2014</v>
      </c>
      <c r="B292" t="s">
        <v>922</v>
      </c>
    </row>
    <row r="293" spans="1:2" x14ac:dyDescent="0.3">
      <c r="A293">
        <v>2014</v>
      </c>
      <c r="B293" t="s">
        <v>923</v>
      </c>
    </row>
    <row r="294" spans="1:2" x14ac:dyDescent="0.3">
      <c r="A294">
        <v>2014</v>
      </c>
      <c r="B294" t="s">
        <v>925</v>
      </c>
    </row>
    <row r="295" spans="1:2" x14ac:dyDescent="0.3">
      <c r="A295">
        <v>2014</v>
      </c>
      <c r="B295" t="s">
        <v>928</v>
      </c>
    </row>
    <row r="296" spans="1:2" x14ac:dyDescent="0.3">
      <c r="A296">
        <v>2014</v>
      </c>
      <c r="B296" t="s">
        <v>935</v>
      </c>
    </row>
    <row r="297" spans="1:2" x14ac:dyDescent="0.3">
      <c r="A297">
        <v>2014</v>
      </c>
      <c r="B297" t="s">
        <v>938</v>
      </c>
    </row>
    <row r="298" spans="1:2" x14ac:dyDescent="0.3">
      <c r="A298">
        <v>2014</v>
      </c>
      <c r="B298" t="s">
        <v>940</v>
      </c>
    </row>
    <row r="299" spans="1:2" x14ac:dyDescent="0.3">
      <c r="A299">
        <v>2014</v>
      </c>
      <c r="B299" t="s">
        <v>945</v>
      </c>
    </row>
    <row r="300" spans="1:2" x14ac:dyDescent="0.3">
      <c r="A300">
        <v>2014</v>
      </c>
      <c r="B300" t="s">
        <v>947</v>
      </c>
    </row>
    <row r="301" spans="1:2" x14ac:dyDescent="0.3">
      <c r="A301">
        <v>2014</v>
      </c>
      <c r="B301" t="s">
        <v>951</v>
      </c>
    </row>
    <row r="302" spans="1:2" x14ac:dyDescent="0.3">
      <c r="A302">
        <v>2014</v>
      </c>
      <c r="B302" t="s">
        <v>953</v>
      </c>
    </row>
    <row r="303" spans="1:2" x14ac:dyDescent="0.3">
      <c r="A303">
        <v>2014</v>
      </c>
      <c r="B303" t="s">
        <v>957</v>
      </c>
    </row>
    <row r="304" spans="1:2" x14ac:dyDescent="0.3">
      <c r="A304">
        <v>2014</v>
      </c>
      <c r="B304" t="s">
        <v>959</v>
      </c>
    </row>
    <row r="305" spans="1:2" x14ac:dyDescent="0.3">
      <c r="A305">
        <v>2014</v>
      </c>
      <c r="B305" t="s">
        <v>963</v>
      </c>
    </row>
    <row r="306" spans="1:2" x14ac:dyDescent="0.3">
      <c r="A306">
        <v>2014</v>
      </c>
      <c r="B306" t="s">
        <v>965</v>
      </c>
    </row>
    <row r="307" spans="1:2" x14ac:dyDescent="0.3">
      <c r="A307">
        <v>2014</v>
      </c>
      <c r="B307" t="s">
        <v>967</v>
      </c>
    </row>
    <row r="308" spans="1:2" x14ac:dyDescent="0.3">
      <c r="A308">
        <v>2014</v>
      </c>
      <c r="B308" t="s">
        <v>971</v>
      </c>
    </row>
    <row r="309" spans="1:2" x14ac:dyDescent="0.3">
      <c r="A309">
        <v>2014</v>
      </c>
      <c r="B309" t="s">
        <v>973</v>
      </c>
    </row>
    <row r="310" spans="1:2" x14ac:dyDescent="0.3">
      <c r="A310">
        <v>2014</v>
      </c>
      <c r="B310" t="s">
        <v>977</v>
      </c>
    </row>
    <row r="311" spans="1:2" x14ac:dyDescent="0.3">
      <c r="A311">
        <v>2014</v>
      </c>
      <c r="B311" t="s">
        <v>978</v>
      </c>
    </row>
    <row r="312" spans="1:2" x14ac:dyDescent="0.3">
      <c r="A312">
        <v>2014</v>
      </c>
      <c r="B312" t="s">
        <v>983</v>
      </c>
    </row>
    <row r="313" spans="1:2" x14ac:dyDescent="0.3">
      <c r="A313">
        <v>2014</v>
      </c>
      <c r="B313" t="s">
        <v>989</v>
      </c>
    </row>
    <row r="314" spans="1:2" x14ac:dyDescent="0.3">
      <c r="A314">
        <v>2014</v>
      </c>
      <c r="B314" t="s">
        <v>992</v>
      </c>
    </row>
    <row r="315" spans="1:2" x14ac:dyDescent="0.3">
      <c r="A315">
        <v>2014</v>
      </c>
      <c r="B315" t="s">
        <v>997</v>
      </c>
    </row>
    <row r="316" spans="1:2" x14ac:dyDescent="0.3">
      <c r="A316">
        <v>2014</v>
      </c>
      <c r="B316" t="s">
        <v>1003</v>
      </c>
    </row>
    <row r="317" spans="1:2" x14ac:dyDescent="0.3">
      <c r="A317">
        <v>2014</v>
      </c>
      <c r="B317" t="s">
        <v>1004</v>
      </c>
    </row>
    <row r="318" spans="1:2" x14ac:dyDescent="0.3">
      <c r="A318">
        <v>2014</v>
      </c>
      <c r="B318" t="s">
        <v>1005</v>
      </c>
    </row>
    <row r="319" spans="1:2" x14ac:dyDescent="0.3">
      <c r="A319">
        <v>2014</v>
      </c>
      <c r="B319" t="s">
        <v>1009</v>
      </c>
    </row>
    <row r="320" spans="1:2" x14ac:dyDescent="0.3">
      <c r="A320">
        <v>2014</v>
      </c>
      <c r="B320" t="s">
        <v>1012</v>
      </c>
    </row>
    <row r="321" spans="1:2" x14ac:dyDescent="0.3">
      <c r="A321">
        <v>2014</v>
      </c>
      <c r="B321" t="s">
        <v>1016</v>
      </c>
    </row>
    <row r="322" spans="1:2" x14ac:dyDescent="0.3">
      <c r="A322">
        <v>2014</v>
      </c>
      <c r="B322" t="s">
        <v>1023</v>
      </c>
    </row>
    <row r="323" spans="1:2" x14ac:dyDescent="0.3">
      <c r="A323">
        <v>2014</v>
      </c>
      <c r="B323" t="s">
        <v>1027</v>
      </c>
    </row>
    <row r="324" spans="1:2" x14ac:dyDescent="0.3">
      <c r="A324">
        <v>2014</v>
      </c>
      <c r="B324" t="s">
        <v>1033</v>
      </c>
    </row>
    <row r="325" spans="1:2" x14ac:dyDescent="0.3">
      <c r="A325">
        <v>2014</v>
      </c>
      <c r="B325" t="s">
        <v>1035</v>
      </c>
    </row>
    <row r="326" spans="1:2" x14ac:dyDescent="0.3">
      <c r="A326">
        <v>2014</v>
      </c>
      <c r="B326" t="s">
        <v>1038</v>
      </c>
    </row>
    <row r="327" spans="1:2" x14ac:dyDescent="0.3">
      <c r="A327">
        <v>2014</v>
      </c>
      <c r="B327" t="s">
        <v>1042</v>
      </c>
    </row>
    <row r="328" spans="1:2" x14ac:dyDescent="0.3">
      <c r="A328">
        <v>2014</v>
      </c>
      <c r="B328" t="s">
        <v>1044</v>
      </c>
    </row>
    <row r="329" spans="1:2" x14ac:dyDescent="0.3">
      <c r="A329">
        <v>2014</v>
      </c>
      <c r="B329" t="s">
        <v>1046</v>
      </c>
    </row>
    <row r="330" spans="1:2" x14ac:dyDescent="0.3">
      <c r="A330">
        <v>2014</v>
      </c>
      <c r="B330" t="s">
        <v>1051</v>
      </c>
    </row>
    <row r="331" spans="1:2" x14ac:dyDescent="0.3">
      <c r="A331">
        <v>2014</v>
      </c>
      <c r="B331" t="s">
        <v>1055</v>
      </c>
    </row>
    <row r="332" spans="1:2" x14ac:dyDescent="0.3">
      <c r="A332">
        <v>2014</v>
      </c>
      <c r="B332" t="s">
        <v>1064</v>
      </c>
    </row>
    <row r="333" spans="1:2" x14ac:dyDescent="0.3">
      <c r="A333">
        <v>2014</v>
      </c>
      <c r="B333" t="s">
        <v>1067</v>
      </c>
    </row>
    <row r="334" spans="1:2" x14ac:dyDescent="0.3">
      <c r="A334">
        <v>2014</v>
      </c>
      <c r="B334" t="s">
        <v>1070</v>
      </c>
    </row>
    <row r="335" spans="1:2" x14ac:dyDescent="0.3">
      <c r="A335">
        <v>2014</v>
      </c>
      <c r="B335" t="s">
        <v>1074</v>
      </c>
    </row>
    <row r="336" spans="1:2" x14ac:dyDescent="0.3">
      <c r="A336">
        <v>2014</v>
      </c>
      <c r="B336" t="s">
        <v>1076</v>
      </c>
    </row>
    <row r="337" spans="1:2" x14ac:dyDescent="0.3">
      <c r="A337">
        <v>2014</v>
      </c>
      <c r="B337" t="s">
        <v>1077</v>
      </c>
    </row>
    <row r="338" spans="1:2" x14ac:dyDescent="0.3">
      <c r="A338">
        <v>2014</v>
      </c>
      <c r="B338" t="s">
        <v>1079</v>
      </c>
    </row>
    <row r="339" spans="1:2" x14ac:dyDescent="0.3">
      <c r="A339">
        <v>2014</v>
      </c>
      <c r="B339" t="s">
        <v>1084</v>
      </c>
    </row>
    <row r="340" spans="1:2" x14ac:dyDescent="0.3">
      <c r="A340">
        <v>2014</v>
      </c>
      <c r="B340" t="s">
        <v>1088</v>
      </c>
    </row>
    <row r="341" spans="1:2" x14ac:dyDescent="0.3">
      <c r="A341">
        <v>2014</v>
      </c>
      <c r="B341" t="s">
        <v>1093</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1102</v>
      </c>
    </row>
    <row r="346" spans="1:2" x14ac:dyDescent="0.3">
      <c r="A346">
        <v>2014</v>
      </c>
      <c r="B346" t="s">
        <v>1104</v>
      </c>
    </row>
    <row r="347" spans="1:2" x14ac:dyDescent="0.3">
      <c r="A347">
        <v>2014</v>
      </c>
      <c r="B347" t="s">
        <v>1111</v>
      </c>
    </row>
    <row r="348" spans="1:2" x14ac:dyDescent="0.3">
      <c r="A348">
        <v>2014</v>
      </c>
      <c r="B348" t="s">
        <v>1113</v>
      </c>
    </row>
    <row r="349" spans="1:2" x14ac:dyDescent="0.3">
      <c r="A349">
        <v>2014</v>
      </c>
      <c r="B349" t="s">
        <v>1115</v>
      </c>
    </row>
    <row r="350" spans="1:2" x14ac:dyDescent="0.3">
      <c r="A350">
        <v>2014</v>
      </c>
      <c r="B350" t="s">
        <v>1121</v>
      </c>
    </row>
    <row r="351" spans="1:2" x14ac:dyDescent="0.3">
      <c r="A351">
        <v>2014</v>
      </c>
      <c r="B351" t="s">
        <v>1122</v>
      </c>
    </row>
    <row r="352" spans="1:2" x14ac:dyDescent="0.3">
      <c r="A352">
        <v>2014</v>
      </c>
      <c r="B352" t="s">
        <v>1129</v>
      </c>
    </row>
    <row r="353" spans="1:2" x14ac:dyDescent="0.3">
      <c r="A353">
        <v>2014</v>
      </c>
      <c r="B353" t="s">
        <v>1131</v>
      </c>
    </row>
    <row r="354" spans="1:2" x14ac:dyDescent="0.3">
      <c r="A354">
        <v>2014</v>
      </c>
      <c r="B354" t="s">
        <v>1138</v>
      </c>
    </row>
    <row r="355" spans="1:2" x14ac:dyDescent="0.3">
      <c r="A355">
        <v>2014</v>
      </c>
      <c r="B355" t="s">
        <v>1140</v>
      </c>
    </row>
    <row r="356" spans="1:2" x14ac:dyDescent="0.3">
      <c r="A356">
        <v>2014</v>
      </c>
      <c r="B356" t="s">
        <v>1143</v>
      </c>
    </row>
    <row r="357" spans="1:2" x14ac:dyDescent="0.3">
      <c r="A357">
        <v>2014</v>
      </c>
      <c r="B357" t="s">
        <v>1145</v>
      </c>
    </row>
    <row r="358" spans="1:2" x14ac:dyDescent="0.3">
      <c r="A358">
        <v>2014</v>
      </c>
      <c r="B358" t="s">
        <v>1148</v>
      </c>
    </row>
    <row r="359" spans="1:2" x14ac:dyDescent="0.3">
      <c r="A359">
        <v>2014</v>
      </c>
      <c r="B359" t="s">
        <v>1151</v>
      </c>
    </row>
    <row r="360" spans="1:2" x14ac:dyDescent="0.3">
      <c r="A360">
        <v>2014</v>
      </c>
      <c r="B360" t="s">
        <v>1152</v>
      </c>
    </row>
    <row r="361" spans="1:2" x14ac:dyDescent="0.3">
      <c r="A361">
        <v>2014</v>
      </c>
      <c r="B361" t="s">
        <v>1161</v>
      </c>
    </row>
    <row r="362" spans="1:2" x14ac:dyDescent="0.3">
      <c r="A362">
        <v>2014</v>
      </c>
      <c r="B362" t="s">
        <v>1163</v>
      </c>
    </row>
    <row r="363" spans="1:2" x14ac:dyDescent="0.3">
      <c r="A363">
        <v>2014</v>
      </c>
      <c r="B363" t="s">
        <v>1164</v>
      </c>
    </row>
    <row r="364" spans="1:2" x14ac:dyDescent="0.3">
      <c r="A364">
        <v>2014</v>
      </c>
      <c r="B364" t="s">
        <v>1167</v>
      </c>
    </row>
    <row r="365" spans="1:2" x14ac:dyDescent="0.3">
      <c r="A365">
        <v>2014</v>
      </c>
      <c r="B365" t="s">
        <v>1172</v>
      </c>
    </row>
    <row r="366" spans="1:2" x14ac:dyDescent="0.3">
      <c r="A366">
        <v>2014</v>
      </c>
      <c r="B366" t="s">
        <v>1173</v>
      </c>
    </row>
    <row r="367" spans="1:2" x14ac:dyDescent="0.3">
      <c r="A367">
        <v>2014</v>
      </c>
      <c r="B367" t="s">
        <v>1177</v>
      </c>
    </row>
    <row r="368" spans="1:2" x14ac:dyDescent="0.3">
      <c r="A368">
        <v>2014</v>
      </c>
      <c r="B368" t="s">
        <v>1178</v>
      </c>
    </row>
    <row r="369" spans="1:2" x14ac:dyDescent="0.3">
      <c r="A369">
        <v>2014</v>
      </c>
      <c r="B369" t="s">
        <v>1181</v>
      </c>
    </row>
    <row r="370" spans="1:2" x14ac:dyDescent="0.3">
      <c r="A370">
        <v>2014</v>
      </c>
      <c r="B370" t="s">
        <v>1183</v>
      </c>
    </row>
    <row r="371" spans="1:2" x14ac:dyDescent="0.3">
      <c r="A371">
        <v>2014</v>
      </c>
      <c r="B371" t="s">
        <v>1186</v>
      </c>
    </row>
    <row r="372" spans="1:2" x14ac:dyDescent="0.3">
      <c r="A372">
        <v>2014</v>
      </c>
      <c r="B372" t="s">
        <v>1190</v>
      </c>
    </row>
    <row r="373" spans="1:2" x14ac:dyDescent="0.3">
      <c r="A373">
        <v>2014</v>
      </c>
      <c r="B373" t="s">
        <v>1193</v>
      </c>
    </row>
    <row r="374" spans="1:2" x14ac:dyDescent="0.3">
      <c r="A374">
        <v>2014</v>
      </c>
      <c r="B374" t="s">
        <v>1196</v>
      </c>
    </row>
    <row r="375" spans="1:2" x14ac:dyDescent="0.3">
      <c r="A375">
        <v>2014</v>
      </c>
      <c r="B375" t="s">
        <v>1198</v>
      </c>
    </row>
    <row r="376" spans="1:2" x14ac:dyDescent="0.3">
      <c r="A376">
        <v>2014</v>
      </c>
      <c r="B376" t="s">
        <v>1200</v>
      </c>
    </row>
    <row r="377" spans="1:2" x14ac:dyDescent="0.3">
      <c r="A377">
        <v>2014</v>
      </c>
      <c r="B377" t="s">
        <v>1207</v>
      </c>
    </row>
    <row r="378" spans="1:2" x14ac:dyDescent="0.3">
      <c r="A378">
        <v>2014</v>
      </c>
      <c r="B378" t="s">
        <v>1209</v>
      </c>
    </row>
    <row r="379" spans="1:2" x14ac:dyDescent="0.3">
      <c r="A379">
        <v>2014</v>
      </c>
      <c r="B379" t="s">
        <v>1211</v>
      </c>
    </row>
    <row r="380" spans="1:2" x14ac:dyDescent="0.3">
      <c r="A380">
        <v>2014</v>
      </c>
      <c r="B380" t="s">
        <v>1212</v>
      </c>
    </row>
    <row r="381" spans="1:2" x14ac:dyDescent="0.3">
      <c r="A381">
        <v>2014</v>
      </c>
      <c r="B381" t="s">
        <v>1214</v>
      </c>
    </row>
    <row r="382" spans="1:2" x14ac:dyDescent="0.3">
      <c r="A382">
        <v>2014</v>
      </c>
      <c r="B382" t="s">
        <v>1221</v>
      </c>
    </row>
    <row r="383" spans="1:2" x14ac:dyDescent="0.3">
      <c r="A383">
        <v>2014</v>
      </c>
      <c r="B383" t="s">
        <v>1223</v>
      </c>
    </row>
    <row r="384" spans="1:2" x14ac:dyDescent="0.3">
      <c r="A384">
        <v>2014</v>
      </c>
      <c r="B384" t="s">
        <v>1230</v>
      </c>
    </row>
    <row r="385" spans="1:2" x14ac:dyDescent="0.3">
      <c r="A385">
        <v>2014</v>
      </c>
      <c r="B385" t="s">
        <v>1234</v>
      </c>
    </row>
    <row r="386" spans="1:2" x14ac:dyDescent="0.3">
      <c r="A386">
        <v>2014</v>
      </c>
      <c r="B386" t="s">
        <v>1241</v>
      </c>
    </row>
    <row r="387" spans="1:2" x14ac:dyDescent="0.3">
      <c r="A387">
        <v>2014</v>
      </c>
      <c r="B387" t="s">
        <v>1242</v>
      </c>
    </row>
    <row r="388" spans="1:2" x14ac:dyDescent="0.3">
      <c r="A388">
        <v>2014</v>
      </c>
      <c r="B388" t="s">
        <v>1249</v>
      </c>
    </row>
    <row r="389" spans="1:2" x14ac:dyDescent="0.3">
      <c r="A389">
        <v>2014</v>
      </c>
      <c r="B389" t="s">
        <v>1251</v>
      </c>
    </row>
    <row r="390" spans="1:2" x14ac:dyDescent="0.3">
      <c r="A390">
        <v>2014</v>
      </c>
      <c r="B390" t="s">
        <v>1254</v>
      </c>
    </row>
    <row r="391" spans="1:2" x14ac:dyDescent="0.3">
      <c r="A391">
        <v>2014</v>
      </c>
      <c r="B391" t="s">
        <v>1258</v>
      </c>
    </row>
    <row r="392" spans="1:2" x14ac:dyDescent="0.3">
      <c r="A392">
        <v>2014</v>
      </c>
      <c r="B392" t="s">
        <v>1260</v>
      </c>
    </row>
    <row r="393" spans="1:2" x14ac:dyDescent="0.3">
      <c r="A393">
        <v>2014</v>
      </c>
      <c r="B393" t="s">
        <v>1263</v>
      </c>
    </row>
    <row r="394" spans="1:2" x14ac:dyDescent="0.3">
      <c r="A394">
        <v>2014</v>
      </c>
      <c r="B394" t="s">
        <v>1267</v>
      </c>
    </row>
    <row r="395" spans="1:2" x14ac:dyDescent="0.3">
      <c r="A395">
        <v>2014</v>
      </c>
      <c r="B395" t="s">
        <v>1271</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1282</v>
      </c>
    </row>
    <row r="401" spans="1:2" x14ac:dyDescent="0.3">
      <c r="A401">
        <v>2014</v>
      </c>
      <c r="B401" t="s">
        <v>1286</v>
      </c>
    </row>
    <row r="402" spans="1:2" x14ac:dyDescent="0.3">
      <c r="A402">
        <v>2014</v>
      </c>
      <c r="B402" t="s">
        <v>1287</v>
      </c>
    </row>
    <row r="403" spans="1:2" x14ac:dyDescent="0.3">
      <c r="A403">
        <v>2014</v>
      </c>
      <c r="B403" t="s">
        <v>1288</v>
      </c>
    </row>
    <row r="404" spans="1:2" x14ac:dyDescent="0.3">
      <c r="A404">
        <v>2014</v>
      </c>
      <c r="B404" t="s">
        <v>1289</v>
      </c>
    </row>
    <row r="405" spans="1:2" x14ac:dyDescent="0.3">
      <c r="A405">
        <v>2014</v>
      </c>
      <c r="B405" t="s">
        <v>1295</v>
      </c>
    </row>
    <row r="406" spans="1:2" x14ac:dyDescent="0.3">
      <c r="A406">
        <v>2014</v>
      </c>
      <c r="B406" t="s">
        <v>1298</v>
      </c>
    </row>
    <row r="407" spans="1:2" x14ac:dyDescent="0.3">
      <c r="A407">
        <v>2014</v>
      </c>
      <c r="B407" t="s">
        <v>1301</v>
      </c>
    </row>
    <row r="408" spans="1:2" x14ac:dyDescent="0.3">
      <c r="A408">
        <v>2014</v>
      </c>
      <c r="B408" t="s">
        <v>1303</v>
      </c>
    </row>
    <row r="409" spans="1:2" x14ac:dyDescent="0.3">
      <c r="A409">
        <v>2014</v>
      </c>
      <c r="B409" t="s">
        <v>1310</v>
      </c>
    </row>
    <row r="410" spans="1:2" x14ac:dyDescent="0.3">
      <c r="A410">
        <v>2014</v>
      </c>
      <c r="B410" t="s">
        <v>1312</v>
      </c>
    </row>
    <row r="411" spans="1:2" x14ac:dyDescent="0.3">
      <c r="A411">
        <v>2014</v>
      </c>
      <c r="B411" t="s">
        <v>1320</v>
      </c>
    </row>
    <row r="412" spans="1:2" x14ac:dyDescent="0.3">
      <c r="A412">
        <v>2014</v>
      </c>
      <c r="B412" t="s">
        <v>1327</v>
      </c>
    </row>
    <row r="413" spans="1:2" x14ac:dyDescent="0.3">
      <c r="A413">
        <v>2014</v>
      </c>
      <c r="B413" t="s">
        <v>1330</v>
      </c>
    </row>
    <row r="414" spans="1:2" x14ac:dyDescent="0.3">
      <c r="A414">
        <v>2014</v>
      </c>
      <c r="B414" t="s">
        <v>1332</v>
      </c>
    </row>
    <row r="415" spans="1:2" x14ac:dyDescent="0.3">
      <c r="A415">
        <v>2014</v>
      </c>
      <c r="B415" t="s">
        <v>1334</v>
      </c>
    </row>
    <row r="416" spans="1:2" x14ac:dyDescent="0.3">
      <c r="A416">
        <v>2014</v>
      </c>
      <c r="B416" t="s">
        <v>1335</v>
      </c>
    </row>
    <row r="417" spans="1:2" x14ac:dyDescent="0.3">
      <c r="A417">
        <v>2014</v>
      </c>
      <c r="B417" t="s">
        <v>1338</v>
      </c>
    </row>
    <row r="418" spans="1:2" x14ac:dyDescent="0.3">
      <c r="A418">
        <v>2014</v>
      </c>
      <c r="B418" t="s">
        <v>1339</v>
      </c>
    </row>
    <row r="419" spans="1:2" x14ac:dyDescent="0.3">
      <c r="A419">
        <v>2014</v>
      </c>
      <c r="B419" t="s">
        <v>1341</v>
      </c>
    </row>
    <row r="420" spans="1:2" x14ac:dyDescent="0.3">
      <c r="A420">
        <v>2014</v>
      </c>
      <c r="B420" t="s">
        <v>1343</v>
      </c>
    </row>
    <row r="421" spans="1:2" x14ac:dyDescent="0.3">
      <c r="A421">
        <v>2014</v>
      </c>
      <c r="B421" t="s">
        <v>1346</v>
      </c>
    </row>
    <row r="422" spans="1:2" x14ac:dyDescent="0.3">
      <c r="A422">
        <v>2014</v>
      </c>
      <c r="B422" t="s">
        <v>1356</v>
      </c>
    </row>
    <row r="423" spans="1:2" x14ac:dyDescent="0.3">
      <c r="A423">
        <v>2014</v>
      </c>
      <c r="B423" t="s">
        <v>1357</v>
      </c>
    </row>
    <row r="424" spans="1:2" x14ac:dyDescent="0.3">
      <c r="A424">
        <v>2014</v>
      </c>
      <c r="B424" t="s">
        <v>1359</v>
      </c>
    </row>
    <row r="425" spans="1:2" x14ac:dyDescent="0.3">
      <c r="A425">
        <v>2014</v>
      </c>
      <c r="B425" t="s">
        <v>1361</v>
      </c>
    </row>
    <row r="426" spans="1:2" x14ac:dyDescent="0.3">
      <c r="A426">
        <v>2014</v>
      </c>
      <c r="B426" t="s">
        <v>1368</v>
      </c>
    </row>
    <row r="427" spans="1:2" x14ac:dyDescent="0.3">
      <c r="A427">
        <v>2014</v>
      </c>
      <c r="B427" t="s">
        <v>1369</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1378</v>
      </c>
    </row>
    <row r="432" spans="1:2" x14ac:dyDescent="0.3">
      <c r="A432">
        <v>2014</v>
      </c>
      <c r="B432" t="s">
        <v>1381</v>
      </c>
    </row>
    <row r="433" spans="1:2" x14ac:dyDescent="0.3">
      <c r="A433">
        <v>2014</v>
      </c>
      <c r="B433" t="s">
        <v>1383</v>
      </c>
    </row>
    <row r="434" spans="1:2" x14ac:dyDescent="0.3">
      <c r="A434">
        <v>2014</v>
      </c>
      <c r="B434" t="s">
        <v>1385</v>
      </c>
    </row>
    <row r="435" spans="1:2" x14ac:dyDescent="0.3">
      <c r="A435">
        <v>2014</v>
      </c>
      <c r="B435" t="s">
        <v>1392</v>
      </c>
    </row>
    <row r="436" spans="1:2" x14ac:dyDescent="0.3">
      <c r="A436">
        <v>2014</v>
      </c>
      <c r="B436" t="s">
        <v>1393</v>
      </c>
    </row>
    <row r="437" spans="1:2" x14ac:dyDescent="0.3">
      <c r="A437">
        <v>2014</v>
      </c>
      <c r="B437" t="s">
        <v>1394</v>
      </c>
    </row>
    <row r="438" spans="1:2" x14ac:dyDescent="0.3">
      <c r="A438">
        <v>2014</v>
      </c>
      <c r="B438" t="s">
        <v>1401</v>
      </c>
    </row>
    <row r="439" spans="1:2" x14ac:dyDescent="0.3">
      <c r="A439">
        <v>2014</v>
      </c>
      <c r="B439" t="s">
        <v>1405</v>
      </c>
    </row>
    <row r="440" spans="1:2" x14ac:dyDescent="0.3">
      <c r="A440">
        <v>2014</v>
      </c>
      <c r="B440" t="s">
        <v>1408</v>
      </c>
    </row>
    <row r="441" spans="1:2" x14ac:dyDescent="0.3">
      <c r="A441">
        <v>2014</v>
      </c>
      <c r="B441" t="s">
        <v>1412</v>
      </c>
    </row>
    <row r="442" spans="1:2" x14ac:dyDescent="0.3">
      <c r="A442">
        <v>2014</v>
      </c>
      <c r="B442" t="s">
        <v>1413</v>
      </c>
    </row>
    <row r="443" spans="1:2" x14ac:dyDescent="0.3">
      <c r="A443">
        <v>2014</v>
      </c>
      <c r="B443" t="s">
        <v>1414</v>
      </c>
    </row>
    <row r="444" spans="1:2" x14ac:dyDescent="0.3">
      <c r="A444">
        <v>2014</v>
      </c>
      <c r="B444" t="s">
        <v>1417</v>
      </c>
    </row>
    <row r="445" spans="1:2" x14ac:dyDescent="0.3">
      <c r="A445">
        <v>2014</v>
      </c>
      <c r="B445" t="s">
        <v>1423</v>
      </c>
    </row>
    <row r="446" spans="1:2" x14ac:dyDescent="0.3">
      <c r="A446">
        <v>2014</v>
      </c>
      <c r="B446" t="s">
        <v>1424</v>
      </c>
    </row>
    <row r="447" spans="1:2" x14ac:dyDescent="0.3">
      <c r="A447">
        <v>2014</v>
      </c>
      <c r="B447" t="s">
        <v>1426</v>
      </c>
    </row>
    <row r="448" spans="1:2" x14ac:dyDescent="0.3">
      <c r="A448">
        <v>2014</v>
      </c>
      <c r="B448" t="s">
        <v>1429</v>
      </c>
    </row>
    <row r="449" spans="1:2" x14ac:dyDescent="0.3">
      <c r="A449">
        <v>2014</v>
      </c>
      <c r="B449" t="s">
        <v>1431</v>
      </c>
    </row>
    <row r="450" spans="1:2" x14ac:dyDescent="0.3">
      <c r="A450">
        <v>2014</v>
      </c>
      <c r="B450" t="s">
        <v>1433</v>
      </c>
    </row>
    <row r="451" spans="1:2" x14ac:dyDescent="0.3">
      <c r="A451">
        <v>2014</v>
      </c>
      <c r="B451" t="s">
        <v>1436</v>
      </c>
    </row>
    <row r="452" spans="1:2" x14ac:dyDescent="0.3">
      <c r="A452">
        <v>2014</v>
      </c>
      <c r="B452" t="s">
        <v>1438</v>
      </c>
    </row>
    <row r="453" spans="1:2" x14ac:dyDescent="0.3">
      <c r="A453">
        <v>2014</v>
      </c>
      <c r="B453" t="s">
        <v>1443</v>
      </c>
    </row>
    <row r="454" spans="1:2" x14ac:dyDescent="0.3">
      <c r="A454">
        <v>2014</v>
      </c>
      <c r="B454" t="s">
        <v>1446</v>
      </c>
    </row>
    <row r="455" spans="1:2" x14ac:dyDescent="0.3">
      <c r="A455">
        <v>2014</v>
      </c>
      <c r="B455" t="s">
        <v>1448</v>
      </c>
    </row>
    <row r="456" spans="1:2" x14ac:dyDescent="0.3">
      <c r="A456">
        <v>2014</v>
      </c>
      <c r="B456" t="s">
        <v>1452</v>
      </c>
    </row>
    <row r="457" spans="1:2" x14ac:dyDescent="0.3">
      <c r="A457">
        <v>2014</v>
      </c>
      <c r="B457" t="s">
        <v>1457</v>
      </c>
    </row>
    <row r="458" spans="1:2" x14ac:dyDescent="0.3">
      <c r="A458">
        <v>2014</v>
      </c>
      <c r="B458" t="s">
        <v>1459</v>
      </c>
    </row>
    <row r="459" spans="1:2" x14ac:dyDescent="0.3">
      <c r="A459">
        <v>2014</v>
      </c>
      <c r="B459" t="s">
        <v>1463</v>
      </c>
    </row>
    <row r="460" spans="1:2" x14ac:dyDescent="0.3">
      <c r="A460">
        <v>2014</v>
      </c>
      <c r="B460" t="s">
        <v>1466</v>
      </c>
    </row>
    <row r="461" spans="1:2" x14ac:dyDescent="0.3">
      <c r="A461">
        <v>2014</v>
      </c>
      <c r="B461" t="s">
        <v>1467</v>
      </c>
    </row>
    <row r="462" spans="1:2" x14ac:dyDescent="0.3">
      <c r="A462">
        <v>2014</v>
      </c>
      <c r="B462" t="s">
        <v>1471</v>
      </c>
    </row>
    <row r="463" spans="1:2" x14ac:dyDescent="0.3">
      <c r="A463">
        <v>2014</v>
      </c>
      <c r="B463" t="s">
        <v>1474</v>
      </c>
    </row>
    <row r="464" spans="1:2" x14ac:dyDescent="0.3">
      <c r="A464">
        <v>2014</v>
      </c>
      <c r="B464" t="s">
        <v>1475</v>
      </c>
    </row>
    <row r="465" spans="1:2" x14ac:dyDescent="0.3">
      <c r="A465">
        <v>2014</v>
      </c>
      <c r="B465" t="s">
        <v>1477</v>
      </c>
    </row>
    <row r="466" spans="1:2" x14ac:dyDescent="0.3">
      <c r="A466">
        <v>2014</v>
      </c>
      <c r="B466" t="s">
        <v>1478</v>
      </c>
    </row>
    <row r="467" spans="1:2" x14ac:dyDescent="0.3">
      <c r="A467">
        <v>2014</v>
      </c>
      <c r="B467" t="s">
        <v>1483</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1494</v>
      </c>
    </row>
    <row r="472" spans="1:2" x14ac:dyDescent="0.3">
      <c r="A472">
        <v>2014</v>
      </c>
      <c r="B472" t="s">
        <v>1495</v>
      </c>
    </row>
    <row r="473" spans="1:2" x14ac:dyDescent="0.3">
      <c r="A473">
        <v>2014</v>
      </c>
      <c r="B473" t="s">
        <v>1497</v>
      </c>
    </row>
    <row r="474" spans="1:2" x14ac:dyDescent="0.3">
      <c r="A474">
        <v>2014</v>
      </c>
      <c r="B474" t="s">
        <v>1502</v>
      </c>
    </row>
    <row r="475" spans="1:2" x14ac:dyDescent="0.3">
      <c r="A475">
        <v>2014</v>
      </c>
      <c r="B475" t="s">
        <v>1505</v>
      </c>
    </row>
    <row r="476" spans="1:2" x14ac:dyDescent="0.3">
      <c r="A476">
        <v>2014</v>
      </c>
      <c r="B476" t="s">
        <v>1507</v>
      </c>
    </row>
    <row r="477" spans="1:2" x14ac:dyDescent="0.3">
      <c r="A477">
        <v>2014</v>
      </c>
      <c r="B477" t="s">
        <v>1511</v>
      </c>
    </row>
    <row r="478" spans="1:2" x14ac:dyDescent="0.3">
      <c r="A478">
        <v>2014</v>
      </c>
      <c r="B478" t="s">
        <v>1513</v>
      </c>
    </row>
    <row r="479" spans="1:2" x14ac:dyDescent="0.3">
      <c r="A479">
        <v>2014</v>
      </c>
      <c r="B479" t="s">
        <v>1514</v>
      </c>
    </row>
    <row r="480" spans="1:2" x14ac:dyDescent="0.3">
      <c r="A480">
        <v>2014</v>
      </c>
      <c r="B480" t="s">
        <v>1517</v>
      </c>
    </row>
    <row r="481" spans="1:2" x14ac:dyDescent="0.3">
      <c r="A481">
        <v>2014</v>
      </c>
      <c r="B481" t="s">
        <v>1519</v>
      </c>
    </row>
    <row r="482" spans="1:2" x14ac:dyDescent="0.3">
      <c r="A482">
        <v>2014</v>
      </c>
      <c r="B482" t="s">
        <v>1521</v>
      </c>
    </row>
    <row r="483" spans="1:2" x14ac:dyDescent="0.3">
      <c r="A483">
        <v>2014</v>
      </c>
      <c r="B483" t="s">
        <v>1528</v>
      </c>
    </row>
    <row r="484" spans="1:2" x14ac:dyDescent="0.3">
      <c r="A484">
        <v>2014</v>
      </c>
      <c r="B484" t="s">
        <v>1534</v>
      </c>
    </row>
    <row r="485" spans="1:2" x14ac:dyDescent="0.3">
      <c r="A485">
        <v>2014</v>
      </c>
      <c r="B485" t="s">
        <v>1535</v>
      </c>
    </row>
    <row r="486" spans="1:2" x14ac:dyDescent="0.3">
      <c r="A486">
        <v>2014</v>
      </c>
      <c r="B486" t="s">
        <v>1538</v>
      </c>
    </row>
    <row r="487" spans="1:2" x14ac:dyDescent="0.3">
      <c r="A487">
        <v>2014</v>
      </c>
      <c r="B487" t="s">
        <v>1541</v>
      </c>
    </row>
    <row r="488" spans="1:2" x14ac:dyDescent="0.3">
      <c r="A488">
        <v>2014</v>
      </c>
      <c r="B488" t="s">
        <v>1544</v>
      </c>
    </row>
    <row r="489" spans="1:2" x14ac:dyDescent="0.3">
      <c r="A489">
        <v>2014</v>
      </c>
      <c r="B489" t="s">
        <v>1546</v>
      </c>
    </row>
    <row r="490" spans="1:2" x14ac:dyDescent="0.3">
      <c r="A490">
        <v>2014</v>
      </c>
      <c r="B490" t="s">
        <v>1547</v>
      </c>
    </row>
    <row r="491" spans="1:2" x14ac:dyDescent="0.3">
      <c r="A491">
        <v>2014</v>
      </c>
      <c r="B491" t="s">
        <v>1548</v>
      </c>
    </row>
    <row r="492" spans="1:2" x14ac:dyDescent="0.3">
      <c r="A492">
        <v>2014</v>
      </c>
      <c r="B492" t="s">
        <v>1550</v>
      </c>
    </row>
    <row r="493" spans="1:2" x14ac:dyDescent="0.3">
      <c r="A493">
        <v>2014</v>
      </c>
      <c r="B493" t="s">
        <v>1555</v>
      </c>
    </row>
    <row r="494" spans="1:2" x14ac:dyDescent="0.3">
      <c r="A494">
        <v>2014</v>
      </c>
      <c r="B494" t="s">
        <v>1557</v>
      </c>
    </row>
    <row r="495" spans="1:2" x14ac:dyDescent="0.3">
      <c r="A495">
        <v>2014</v>
      </c>
      <c r="B495" t="s">
        <v>1562</v>
      </c>
    </row>
    <row r="496" spans="1:2" x14ac:dyDescent="0.3">
      <c r="A496">
        <v>2014</v>
      </c>
      <c r="B496" t="s">
        <v>1563</v>
      </c>
    </row>
    <row r="497" spans="1:2" x14ac:dyDescent="0.3">
      <c r="A497">
        <v>2014</v>
      </c>
      <c r="B497" t="s">
        <v>1568</v>
      </c>
    </row>
    <row r="498" spans="1:2" x14ac:dyDescent="0.3">
      <c r="A498">
        <v>2014</v>
      </c>
      <c r="B498" t="s">
        <v>1571</v>
      </c>
    </row>
    <row r="499" spans="1:2" x14ac:dyDescent="0.3">
      <c r="A499">
        <v>2014</v>
      </c>
      <c r="B499" t="s">
        <v>1574</v>
      </c>
    </row>
    <row r="500" spans="1:2" x14ac:dyDescent="0.3">
      <c r="A500">
        <v>2014</v>
      </c>
      <c r="B500" t="s">
        <v>1576</v>
      </c>
    </row>
    <row r="501" spans="1:2" x14ac:dyDescent="0.3">
      <c r="A501">
        <v>2014</v>
      </c>
      <c r="B501" t="s">
        <v>1584</v>
      </c>
    </row>
    <row r="502" spans="1:2" x14ac:dyDescent="0.3">
      <c r="A502">
        <v>2014</v>
      </c>
      <c r="B502" t="s">
        <v>1593</v>
      </c>
    </row>
    <row r="503" spans="1:2" x14ac:dyDescent="0.3">
      <c r="A503">
        <v>2014</v>
      </c>
      <c r="B503" t="s">
        <v>1595</v>
      </c>
    </row>
    <row r="504" spans="1:2" x14ac:dyDescent="0.3">
      <c r="A504">
        <v>2014</v>
      </c>
      <c r="B504" t="s">
        <v>1598</v>
      </c>
    </row>
    <row r="505" spans="1:2" x14ac:dyDescent="0.3">
      <c r="A505">
        <v>2014</v>
      </c>
      <c r="B505" t="s">
        <v>1610</v>
      </c>
    </row>
    <row r="506" spans="1:2" x14ac:dyDescent="0.3">
      <c r="A506">
        <v>2014</v>
      </c>
      <c r="B506" t="s">
        <v>1614</v>
      </c>
    </row>
    <row r="507" spans="1:2" x14ac:dyDescent="0.3">
      <c r="A507">
        <v>2014</v>
      </c>
      <c r="B507" t="s">
        <v>1616</v>
      </c>
    </row>
    <row r="508" spans="1:2" x14ac:dyDescent="0.3">
      <c r="A508">
        <v>2014</v>
      </c>
      <c r="B508" t="s">
        <v>1617</v>
      </c>
    </row>
    <row r="509" spans="1:2" x14ac:dyDescent="0.3">
      <c r="A509">
        <v>2014</v>
      </c>
      <c r="B509" t="s">
        <v>1618</v>
      </c>
    </row>
    <row r="510" spans="1:2" x14ac:dyDescent="0.3">
      <c r="A510">
        <v>2014</v>
      </c>
      <c r="B510" t="s">
        <v>1620</v>
      </c>
    </row>
    <row r="511" spans="1:2" x14ac:dyDescent="0.3">
      <c r="A511">
        <v>2014</v>
      </c>
      <c r="B511" t="s">
        <v>1623</v>
      </c>
    </row>
    <row r="512" spans="1:2" x14ac:dyDescent="0.3">
      <c r="A512">
        <v>2014</v>
      </c>
      <c r="B512" t="s">
        <v>1625</v>
      </c>
    </row>
    <row r="513" spans="1:2" x14ac:dyDescent="0.3">
      <c r="A513">
        <v>2014</v>
      </c>
      <c r="B513" t="s">
        <v>1629</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1638</v>
      </c>
    </row>
    <row r="518" spans="1:2" x14ac:dyDescent="0.3">
      <c r="A518">
        <v>2014</v>
      </c>
      <c r="B518" t="s">
        <v>1641</v>
      </c>
    </row>
    <row r="519" spans="1:2" x14ac:dyDescent="0.3">
      <c r="A519">
        <v>2014</v>
      </c>
      <c r="B519" t="s">
        <v>1643</v>
      </c>
    </row>
    <row r="520" spans="1:2" x14ac:dyDescent="0.3">
      <c r="A520">
        <v>2014</v>
      </c>
      <c r="B520" t="s">
        <v>1648</v>
      </c>
    </row>
    <row r="521" spans="1:2" x14ac:dyDescent="0.3">
      <c r="A521">
        <v>2014</v>
      </c>
      <c r="B521" t="s">
        <v>1652</v>
      </c>
    </row>
    <row r="522" spans="1:2" x14ac:dyDescent="0.3">
      <c r="A522">
        <v>2014</v>
      </c>
      <c r="B522" t="s">
        <v>1655</v>
      </c>
    </row>
    <row r="523" spans="1:2" x14ac:dyDescent="0.3">
      <c r="A523">
        <v>2014</v>
      </c>
      <c r="B523" t="s">
        <v>1657</v>
      </c>
    </row>
    <row r="524" spans="1:2" x14ac:dyDescent="0.3">
      <c r="A524">
        <v>2014</v>
      </c>
      <c r="B524" t="s">
        <v>1661</v>
      </c>
    </row>
    <row r="525" spans="1:2" x14ac:dyDescent="0.3">
      <c r="A525">
        <v>2014</v>
      </c>
      <c r="B525" t="s">
        <v>1662</v>
      </c>
    </row>
    <row r="526" spans="1:2" x14ac:dyDescent="0.3">
      <c r="A526">
        <v>2014</v>
      </c>
      <c r="B526" t="s">
        <v>1663</v>
      </c>
    </row>
    <row r="527" spans="1:2" x14ac:dyDescent="0.3">
      <c r="A527">
        <v>2014</v>
      </c>
      <c r="B527" t="s">
        <v>1665</v>
      </c>
    </row>
    <row r="528" spans="1:2" x14ac:dyDescent="0.3">
      <c r="A528">
        <v>2014</v>
      </c>
      <c r="B528" t="s">
        <v>1669</v>
      </c>
    </row>
    <row r="529" spans="1:2" x14ac:dyDescent="0.3">
      <c r="A529">
        <v>2014</v>
      </c>
      <c r="B529" t="s">
        <v>1671</v>
      </c>
    </row>
    <row r="530" spans="1:2" x14ac:dyDescent="0.3">
      <c r="A530">
        <v>2014</v>
      </c>
      <c r="B530" t="s">
        <v>1672</v>
      </c>
    </row>
    <row r="531" spans="1:2" x14ac:dyDescent="0.3">
      <c r="A531">
        <v>2014</v>
      </c>
      <c r="B531" t="s">
        <v>1676</v>
      </c>
    </row>
    <row r="532" spans="1:2" x14ac:dyDescent="0.3">
      <c r="A532">
        <v>2014</v>
      </c>
      <c r="B532" t="s">
        <v>1677</v>
      </c>
    </row>
    <row r="533" spans="1:2" x14ac:dyDescent="0.3">
      <c r="A533">
        <v>2014</v>
      </c>
      <c r="B533" t="s">
        <v>1680</v>
      </c>
    </row>
    <row r="534" spans="1:2" x14ac:dyDescent="0.3">
      <c r="A534">
        <v>2014</v>
      </c>
      <c r="B534" t="s">
        <v>1682</v>
      </c>
    </row>
    <row r="535" spans="1:2" x14ac:dyDescent="0.3">
      <c r="A535">
        <v>2014</v>
      </c>
      <c r="B535" t="s">
        <v>1684</v>
      </c>
    </row>
    <row r="536" spans="1:2" x14ac:dyDescent="0.3">
      <c r="A536">
        <v>2014</v>
      </c>
      <c r="B536" t="s">
        <v>1687</v>
      </c>
    </row>
    <row r="537" spans="1:2" x14ac:dyDescent="0.3">
      <c r="A537">
        <v>2014</v>
      </c>
      <c r="B537" t="s">
        <v>1688</v>
      </c>
    </row>
    <row r="538" spans="1:2" x14ac:dyDescent="0.3">
      <c r="A538">
        <v>2014</v>
      </c>
      <c r="B538" t="s">
        <v>1693</v>
      </c>
    </row>
    <row r="539" spans="1:2" x14ac:dyDescent="0.3">
      <c r="A539">
        <v>2014</v>
      </c>
      <c r="B539" t="s">
        <v>1696</v>
      </c>
    </row>
    <row r="540" spans="1:2" x14ac:dyDescent="0.3">
      <c r="A540">
        <v>2014</v>
      </c>
      <c r="B540" t="s">
        <v>1699</v>
      </c>
    </row>
    <row r="541" spans="1:2" x14ac:dyDescent="0.3">
      <c r="A541">
        <v>2014</v>
      </c>
      <c r="B541" t="s">
        <v>1705</v>
      </c>
    </row>
    <row r="542" spans="1:2" x14ac:dyDescent="0.3">
      <c r="A542">
        <v>2014</v>
      </c>
      <c r="B542" t="s">
        <v>1712</v>
      </c>
    </row>
    <row r="543" spans="1:2" x14ac:dyDescent="0.3">
      <c r="A543">
        <v>2014</v>
      </c>
      <c r="B543" t="s">
        <v>1714</v>
      </c>
    </row>
    <row r="544" spans="1:2" x14ac:dyDescent="0.3">
      <c r="A544">
        <v>2014</v>
      </c>
      <c r="B544" t="s">
        <v>1719</v>
      </c>
    </row>
    <row r="545" spans="1:2" x14ac:dyDescent="0.3">
      <c r="A545">
        <v>2014</v>
      </c>
      <c r="B545" t="s">
        <v>1720</v>
      </c>
    </row>
    <row r="546" spans="1:2" x14ac:dyDescent="0.3">
      <c r="A546">
        <v>2014</v>
      </c>
      <c r="B546" t="s">
        <v>1722</v>
      </c>
    </row>
    <row r="547" spans="1:2" x14ac:dyDescent="0.3">
      <c r="A547">
        <v>2014</v>
      </c>
      <c r="B547" t="s">
        <v>1723</v>
      </c>
    </row>
    <row r="548" spans="1:2" x14ac:dyDescent="0.3">
      <c r="A548">
        <v>2014</v>
      </c>
      <c r="B548" t="s">
        <v>1727</v>
      </c>
    </row>
    <row r="549" spans="1:2" x14ac:dyDescent="0.3">
      <c r="A549">
        <v>2014</v>
      </c>
      <c r="B549" t="s">
        <v>1733</v>
      </c>
    </row>
    <row r="550" spans="1:2" x14ac:dyDescent="0.3">
      <c r="A550">
        <v>2014</v>
      </c>
      <c r="B550" t="s">
        <v>1734</v>
      </c>
    </row>
    <row r="551" spans="1:2" x14ac:dyDescent="0.3">
      <c r="A551">
        <v>2014</v>
      </c>
      <c r="B551" t="s">
        <v>1736</v>
      </c>
    </row>
    <row r="552" spans="1:2" x14ac:dyDescent="0.3">
      <c r="A552">
        <v>2014</v>
      </c>
      <c r="B552" t="s">
        <v>1738</v>
      </c>
    </row>
    <row r="553" spans="1:2" x14ac:dyDescent="0.3">
      <c r="A553">
        <v>2014</v>
      </c>
      <c r="B553" t="s">
        <v>1741</v>
      </c>
    </row>
    <row r="554" spans="1:2" x14ac:dyDescent="0.3">
      <c r="A554">
        <v>2014</v>
      </c>
      <c r="B554" t="s">
        <v>1744</v>
      </c>
    </row>
    <row r="555" spans="1:2" x14ac:dyDescent="0.3">
      <c r="A555">
        <v>2014</v>
      </c>
      <c r="B555" t="s">
        <v>1746</v>
      </c>
    </row>
    <row r="556" spans="1:2" x14ac:dyDescent="0.3">
      <c r="A556">
        <v>2014</v>
      </c>
      <c r="B556" t="s">
        <v>1747</v>
      </c>
    </row>
    <row r="557" spans="1:2" x14ac:dyDescent="0.3">
      <c r="A557">
        <v>2014</v>
      </c>
      <c r="B557" t="s">
        <v>1748</v>
      </c>
    </row>
    <row r="558" spans="1:2" x14ac:dyDescent="0.3">
      <c r="A558">
        <v>2014</v>
      </c>
      <c r="B558" t="s">
        <v>1751</v>
      </c>
    </row>
    <row r="559" spans="1:2" x14ac:dyDescent="0.3">
      <c r="A559">
        <v>2014</v>
      </c>
      <c r="B559" t="s">
        <v>1752</v>
      </c>
    </row>
    <row r="560" spans="1:2" x14ac:dyDescent="0.3">
      <c r="A560">
        <v>2014</v>
      </c>
      <c r="B560" t="s">
        <v>1758</v>
      </c>
    </row>
    <row r="561" spans="1:2" x14ac:dyDescent="0.3">
      <c r="A561">
        <v>2014</v>
      </c>
      <c r="B561" t="s">
        <v>1760</v>
      </c>
    </row>
    <row r="562" spans="1:2" x14ac:dyDescent="0.3">
      <c r="A562">
        <v>2014</v>
      </c>
      <c r="B562" t="s">
        <v>1762</v>
      </c>
    </row>
    <row r="563" spans="1:2" x14ac:dyDescent="0.3">
      <c r="A563">
        <v>2014</v>
      </c>
      <c r="B563" t="s">
        <v>1766</v>
      </c>
    </row>
    <row r="564" spans="1:2" x14ac:dyDescent="0.3">
      <c r="A564">
        <v>2014</v>
      </c>
      <c r="B564" t="s">
        <v>1771</v>
      </c>
    </row>
    <row r="565" spans="1:2" x14ac:dyDescent="0.3">
      <c r="A565">
        <v>2014</v>
      </c>
      <c r="B565" t="s">
        <v>1776</v>
      </c>
    </row>
    <row r="566" spans="1:2" x14ac:dyDescent="0.3">
      <c r="A566">
        <v>2014</v>
      </c>
      <c r="B566" t="s">
        <v>1778</v>
      </c>
    </row>
    <row r="567" spans="1:2" x14ac:dyDescent="0.3">
      <c r="A567">
        <v>2014</v>
      </c>
      <c r="B567" t="s">
        <v>1781</v>
      </c>
    </row>
    <row r="568" spans="1:2" x14ac:dyDescent="0.3">
      <c r="A568">
        <v>2014</v>
      </c>
      <c r="B568" t="s">
        <v>1783</v>
      </c>
    </row>
    <row r="569" spans="1:2" x14ac:dyDescent="0.3">
      <c r="A569">
        <v>2014</v>
      </c>
      <c r="B569" t="s">
        <v>1785</v>
      </c>
    </row>
    <row r="570" spans="1:2" x14ac:dyDescent="0.3">
      <c r="A570">
        <v>2014</v>
      </c>
      <c r="B570" t="s">
        <v>1788</v>
      </c>
    </row>
    <row r="571" spans="1:2" x14ac:dyDescent="0.3">
      <c r="A571">
        <v>2014</v>
      </c>
      <c r="B571" t="s">
        <v>1791</v>
      </c>
    </row>
    <row r="572" spans="1:2" x14ac:dyDescent="0.3">
      <c r="A572">
        <v>2014</v>
      </c>
      <c r="B572" t="s">
        <v>1793</v>
      </c>
    </row>
    <row r="573" spans="1:2" x14ac:dyDescent="0.3">
      <c r="A573">
        <v>2014</v>
      </c>
      <c r="B573" t="s">
        <v>1797</v>
      </c>
    </row>
    <row r="574" spans="1:2" x14ac:dyDescent="0.3">
      <c r="A574">
        <v>2014</v>
      </c>
      <c r="B574" t="s">
        <v>1798</v>
      </c>
    </row>
    <row r="575" spans="1:2" x14ac:dyDescent="0.3">
      <c r="A575">
        <v>2014</v>
      </c>
      <c r="B575" t="s">
        <v>1799</v>
      </c>
    </row>
    <row r="576" spans="1:2" x14ac:dyDescent="0.3">
      <c r="A576">
        <v>2014</v>
      </c>
      <c r="B576" t="s">
        <v>1800</v>
      </c>
    </row>
    <row r="577" spans="1:2" x14ac:dyDescent="0.3">
      <c r="A577">
        <v>2014</v>
      </c>
      <c r="B577" t="s">
        <v>1801</v>
      </c>
    </row>
    <row r="578" spans="1:2" x14ac:dyDescent="0.3">
      <c r="A578">
        <v>2014</v>
      </c>
      <c r="B578" t="s">
        <v>1803</v>
      </c>
    </row>
    <row r="579" spans="1:2" x14ac:dyDescent="0.3">
      <c r="A579">
        <v>2014</v>
      </c>
      <c r="B579" t="s">
        <v>1811</v>
      </c>
    </row>
    <row r="580" spans="1:2" x14ac:dyDescent="0.3">
      <c r="A580">
        <v>2014</v>
      </c>
      <c r="B580" t="s">
        <v>1813</v>
      </c>
    </row>
    <row r="581" spans="1:2" x14ac:dyDescent="0.3">
      <c r="A581">
        <v>2014</v>
      </c>
      <c r="B581" t="s">
        <v>1817</v>
      </c>
    </row>
    <row r="582" spans="1:2" x14ac:dyDescent="0.3">
      <c r="A582">
        <v>2014</v>
      </c>
      <c r="B582" t="s">
        <v>1822</v>
      </c>
    </row>
    <row r="583" spans="1:2" x14ac:dyDescent="0.3">
      <c r="A583">
        <v>2014</v>
      </c>
      <c r="B583" t="s">
        <v>1826</v>
      </c>
    </row>
    <row r="584" spans="1:2" x14ac:dyDescent="0.3">
      <c r="A584">
        <v>2014</v>
      </c>
      <c r="B584" t="s">
        <v>1828</v>
      </c>
    </row>
    <row r="585" spans="1:2" x14ac:dyDescent="0.3">
      <c r="A585">
        <v>2014</v>
      </c>
      <c r="B585" t="s">
        <v>1831</v>
      </c>
    </row>
    <row r="586" spans="1:2" x14ac:dyDescent="0.3">
      <c r="A586">
        <v>2014</v>
      </c>
      <c r="B586" t="s">
        <v>1840</v>
      </c>
    </row>
    <row r="587" spans="1:2" x14ac:dyDescent="0.3">
      <c r="A587">
        <v>2014</v>
      </c>
      <c r="B587" t="s">
        <v>1842</v>
      </c>
    </row>
    <row r="588" spans="1:2" x14ac:dyDescent="0.3">
      <c r="A588">
        <v>2014</v>
      </c>
      <c r="B588" t="s">
        <v>1846</v>
      </c>
    </row>
    <row r="589" spans="1:2" x14ac:dyDescent="0.3">
      <c r="A589">
        <v>2014</v>
      </c>
      <c r="B589" t="s">
        <v>1856</v>
      </c>
    </row>
    <row r="590" spans="1:2" x14ac:dyDescent="0.3">
      <c r="A590">
        <v>2014</v>
      </c>
      <c r="B590" t="s">
        <v>1863</v>
      </c>
    </row>
    <row r="591" spans="1:2" x14ac:dyDescent="0.3">
      <c r="A591">
        <v>2014</v>
      </c>
      <c r="B591" t="s">
        <v>1865</v>
      </c>
    </row>
    <row r="592" spans="1:2" x14ac:dyDescent="0.3">
      <c r="A592">
        <v>2014</v>
      </c>
      <c r="B592" t="s">
        <v>1866</v>
      </c>
    </row>
    <row r="593" spans="1:2" x14ac:dyDescent="0.3">
      <c r="A593">
        <v>2014</v>
      </c>
      <c r="B593" t="s">
        <v>1867</v>
      </c>
    </row>
    <row r="594" spans="1:2" x14ac:dyDescent="0.3">
      <c r="A594">
        <v>2014</v>
      </c>
      <c r="B594" t="s">
        <v>1868</v>
      </c>
    </row>
    <row r="595" spans="1:2" x14ac:dyDescent="0.3">
      <c r="A595">
        <v>2014</v>
      </c>
      <c r="B595" t="s">
        <v>1871</v>
      </c>
    </row>
    <row r="596" spans="1:2" x14ac:dyDescent="0.3">
      <c r="A596">
        <v>2014</v>
      </c>
      <c r="B596" t="s">
        <v>1877</v>
      </c>
    </row>
    <row r="597" spans="1:2" x14ac:dyDescent="0.3">
      <c r="A597">
        <v>2015</v>
      </c>
      <c r="B597" t="s">
        <v>659</v>
      </c>
    </row>
    <row r="598" spans="1:2" x14ac:dyDescent="0.3">
      <c r="A598">
        <v>2015</v>
      </c>
      <c r="B598" t="s">
        <v>1883</v>
      </c>
    </row>
    <row r="599" spans="1:2" x14ac:dyDescent="0.3">
      <c r="A599">
        <v>2015</v>
      </c>
      <c r="B599" t="s">
        <v>1502</v>
      </c>
    </row>
    <row r="600" spans="1:2" x14ac:dyDescent="0.3">
      <c r="A600">
        <v>2015</v>
      </c>
      <c r="B600" t="s">
        <v>1885</v>
      </c>
    </row>
    <row r="601" spans="1:2" x14ac:dyDescent="0.3">
      <c r="A601">
        <v>2015</v>
      </c>
      <c r="B601" t="s">
        <v>61</v>
      </c>
    </row>
    <row r="602" spans="1:2" x14ac:dyDescent="0.3">
      <c r="A602">
        <v>2015</v>
      </c>
      <c r="B602" t="s">
        <v>1886</v>
      </c>
    </row>
    <row r="603" spans="1:2" x14ac:dyDescent="0.3">
      <c r="A603">
        <v>2015</v>
      </c>
      <c r="B603" t="s">
        <v>215</v>
      </c>
    </row>
    <row r="604" spans="1:2" x14ac:dyDescent="0.3">
      <c r="A604">
        <v>2015</v>
      </c>
      <c r="B604" t="s">
        <v>657</v>
      </c>
    </row>
    <row r="605" spans="1:2" x14ac:dyDescent="0.3">
      <c r="A605">
        <v>2015</v>
      </c>
      <c r="B605" t="s">
        <v>1877</v>
      </c>
    </row>
    <row r="606" spans="1:2" x14ac:dyDescent="0.3">
      <c r="A606">
        <v>2015</v>
      </c>
      <c r="B606" t="s">
        <v>1249</v>
      </c>
    </row>
    <row r="607" spans="1:2" x14ac:dyDescent="0.3">
      <c r="A607">
        <v>2015</v>
      </c>
      <c r="B607" t="s">
        <v>366</v>
      </c>
    </row>
    <row r="608" spans="1:2" x14ac:dyDescent="0.3">
      <c r="A608">
        <v>2015</v>
      </c>
      <c r="B608" t="s">
        <v>77</v>
      </c>
    </row>
    <row r="609" spans="1:2" x14ac:dyDescent="0.3">
      <c r="A609">
        <v>2015</v>
      </c>
      <c r="B609" t="s">
        <v>1891</v>
      </c>
    </row>
    <row r="610" spans="1:2" x14ac:dyDescent="0.3">
      <c r="A610">
        <v>2015</v>
      </c>
      <c r="B610" t="s">
        <v>1892</v>
      </c>
    </row>
    <row r="611" spans="1:2" x14ac:dyDescent="0.3">
      <c r="A611">
        <v>2015</v>
      </c>
      <c r="B611" t="s">
        <v>953</v>
      </c>
    </row>
    <row r="612" spans="1:2" x14ac:dyDescent="0.3">
      <c r="A612">
        <v>2015</v>
      </c>
      <c r="B612" t="s">
        <v>1898</v>
      </c>
    </row>
    <row r="613" spans="1:2" x14ac:dyDescent="0.3">
      <c r="A613">
        <v>2015</v>
      </c>
      <c r="B613" t="s">
        <v>605</v>
      </c>
    </row>
    <row r="614" spans="1:2" x14ac:dyDescent="0.3">
      <c r="A614">
        <v>2015</v>
      </c>
      <c r="B614" t="s">
        <v>475</v>
      </c>
    </row>
    <row r="615" spans="1:2" x14ac:dyDescent="0.3">
      <c r="A615">
        <v>2015</v>
      </c>
      <c r="B615" t="s">
        <v>610</v>
      </c>
    </row>
    <row r="616" spans="1:2" x14ac:dyDescent="0.3">
      <c r="A616">
        <v>2015</v>
      </c>
      <c r="B616" t="s">
        <v>803</v>
      </c>
    </row>
    <row r="617" spans="1:2" x14ac:dyDescent="0.3">
      <c r="A617">
        <v>2015</v>
      </c>
      <c r="B617" t="s">
        <v>1900</v>
      </c>
    </row>
    <row r="618" spans="1:2" x14ac:dyDescent="0.3">
      <c r="A618">
        <v>2015</v>
      </c>
      <c r="B618" t="s">
        <v>1741</v>
      </c>
    </row>
    <row r="619" spans="1:2" x14ac:dyDescent="0.3">
      <c r="A619">
        <v>2015</v>
      </c>
      <c r="B619" t="s">
        <v>58</v>
      </c>
    </row>
    <row r="620" spans="1:2" x14ac:dyDescent="0.3">
      <c r="A620">
        <v>2015</v>
      </c>
      <c r="B620" t="s">
        <v>1799</v>
      </c>
    </row>
    <row r="621" spans="1:2" x14ac:dyDescent="0.3">
      <c r="A621">
        <v>2015</v>
      </c>
      <c r="B621" t="s">
        <v>1102</v>
      </c>
    </row>
    <row r="622" spans="1:2" x14ac:dyDescent="0.3">
      <c r="A622">
        <v>2015</v>
      </c>
      <c r="B622" t="s">
        <v>1145</v>
      </c>
    </row>
    <row r="623" spans="1:2" x14ac:dyDescent="0.3">
      <c r="A623">
        <v>2015</v>
      </c>
      <c r="B623" t="s">
        <v>978</v>
      </c>
    </row>
    <row r="624" spans="1:2" x14ac:dyDescent="0.3">
      <c r="A624">
        <v>2015</v>
      </c>
      <c r="B624" t="s">
        <v>1178</v>
      </c>
    </row>
    <row r="625" spans="1:2" x14ac:dyDescent="0.3">
      <c r="A625">
        <v>2015</v>
      </c>
      <c r="B625" t="s">
        <v>554</v>
      </c>
    </row>
    <row r="626" spans="1:2" x14ac:dyDescent="0.3">
      <c r="A626">
        <v>2015</v>
      </c>
      <c r="B626" t="s">
        <v>1907</v>
      </c>
    </row>
    <row r="627" spans="1:2" x14ac:dyDescent="0.3">
      <c r="A627">
        <v>2015</v>
      </c>
      <c r="B627" t="s">
        <v>1538</v>
      </c>
    </row>
    <row r="628" spans="1:2" x14ac:dyDescent="0.3">
      <c r="A628">
        <v>2015</v>
      </c>
      <c r="B628" t="s">
        <v>809</v>
      </c>
    </row>
    <row r="629" spans="1:2" x14ac:dyDescent="0.3">
      <c r="A629">
        <v>2015</v>
      </c>
      <c r="B629" t="s">
        <v>671</v>
      </c>
    </row>
    <row r="630" spans="1:2" x14ac:dyDescent="0.3">
      <c r="A630">
        <v>2015</v>
      </c>
      <c r="B630" t="s">
        <v>1042</v>
      </c>
    </row>
    <row r="631" spans="1:2" x14ac:dyDescent="0.3">
      <c r="A631">
        <v>2015</v>
      </c>
      <c r="B631" t="s">
        <v>1910</v>
      </c>
    </row>
    <row r="632" spans="1:2" x14ac:dyDescent="0.3">
      <c r="A632">
        <v>2015</v>
      </c>
      <c r="B632" t="s">
        <v>1912</v>
      </c>
    </row>
    <row r="633" spans="1:2" x14ac:dyDescent="0.3">
      <c r="A633">
        <v>2015</v>
      </c>
      <c r="B633" t="s">
        <v>389</v>
      </c>
    </row>
    <row r="634" spans="1:2" x14ac:dyDescent="0.3">
      <c r="A634">
        <v>2015</v>
      </c>
      <c r="B634" t="s">
        <v>1241</v>
      </c>
    </row>
    <row r="635" spans="1:2" x14ac:dyDescent="0.3">
      <c r="A635">
        <v>2015</v>
      </c>
      <c r="B635" t="s">
        <v>796</v>
      </c>
    </row>
    <row r="636" spans="1:2" x14ac:dyDescent="0.3">
      <c r="A636">
        <v>2015</v>
      </c>
      <c r="B636" t="s">
        <v>892</v>
      </c>
    </row>
    <row r="637" spans="1:2" x14ac:dyDescent="0.3">
      <c r="A637">
        <v>2015</v>
      </c>
      <c r="B637" t="s">
        <v>1327</v>
      </c>
    </row>
    <row r="638" spans="1:2" x14ac:dyDescent="0.3">
      <c r="A638">
        <v>2015</v>
      </c>
      <c r="B638" t="s">
        <v>1916</v>
      </c>
    </row>
    <row r="639" spans="1:2" x14ac:dyDescent="0.3">
      <c r="A639">
        <v>2015</v>
      </c>
      <c r="B639" t="s">
        <v>1448</v>
      </c>
    </row>
    <row r="640" spans="1:2" x14ac:dyDescent="0.3">
      <c r="A640">
        <v>2015</v>
      </c>
      <c r="B640" t="s">
        <v>1748</v>
      </c>
    </row>
    <row r="641" spans="1:2" x14ac:dyDescent="0.3">
      <c r="A641">
        <v>2015</v>
      </c>
      <c r="B641" t="s">
        <v>677</v>
      </c>
    </row>
    <row r="642" spans="1:2" x14ac:dyDescent="0.3">
      <c r="A642">
        <v>2015</v>
      </c>
      <c r="B642" t="s">
        <v>468</v>
      </c>
    </row>
    <row r="643" spans="1:2" x14ac:dyDescent="0.3">
      <c r="A643">
        <v>2015</v>
      </c>
      <c r="B643" t="s">
        <v>599</v>
      </c>
    </row>
    <row r="644" spans="1:2" x14ac:dyDescent="0.3">
      <c r="A644">
        <v>2015</v>
      </c>
      <c r="B644" t="s">
        <v>1791</v>
      </c>
    </row>
    <row r="645" spans="1:2" x14ac:dyDescent="0.3">
      <c r="A645">
        <v>2015</v>
      </c>
      <c r="B645" t="s">
        <v>437</v>
      </c>
    </row>
    <row r="646" spans="1:2" x14ac:dyDescent="0.3">
      <c r="A646">
        <v>2015</v>
      </c>
      <c r="B646" t="s">
        <v>1648</v>
      </c>
    </row>
    <row r="647" spans="1:2" x14ac:dyDescent="0.3">
      <c r="A647">
        <v>2015</v>
      </c>
      <c r="B647" t="s">
        <v>1920</v>
      </c>
    </row>
    <row r="648" spans="1:2" x14ac:dyDescent="0.3">
      <c r="A648">
        <v>2015</v>
      </c>
      <c r="B648" t="s">
        <v>878</v>
      </c>
    </row>
    <row r="649" spans="1:2" x14ac:dyDescent="0.3">
      <c r="A649">
        <v>2015</v>
      </c>
      <c r="B649" t="s">
        <v>283</v>
      </c>
    </row>
    <row r="650" spans="1:2" x14ac:dyDescent="0.3">
      <c r="A650">
        <v>2015</v>
      </c>
      <c r="B650" t="s">
        <v>1173</v>
      </c>
    </row>
    <row r="651" spans="1:2" x14ac:dyDescent="0.3">
      <c r="A651">
        <v>2015</v>
      </c>
      <c r="B651" t="s">
        <v>1643</v>
      </c>
    </row>
    <row r="652" spans="1:2" x14ac:dyDescent="0.3">
      <c r="A652">
        <v>2015</v>
      </c>
      <c r="B652" t="s">
        <v>1811</v>
      </c>
    </row>
    <row r="653" spans="1:2" x14ac:dyDescent="0.3">
      <c r="A653">
        <v>2015</v>
      </c>
      <c r="B653" t="s">
        <v>1922</v>
      </c>
    </row>
    <row r="654" spans="1:2" x14ac:dyDescent="0.3">
      <c r="A654">
        <v>2015</v>
      </c>
      <c r="B654" t="s">
        <v>1785</v>
      </c>
    </row>
    <row r="655" spans="1:2" x14ac:dyDescent="0.3">
      <c r="A655">
        <v>2015</v>
      </c>
      <c r="B655" t="s">
        <v>1517</v>
      </c>
    </row>
    <row r="656" spans="1:2" x14ac:dyDescent="0.3">
      <c r="A656">
        <v>2015</v>
      </c>
      <c r="B656" t="s">
        <v>1417</v>
      </c>
    </row>
    <row r="657" spans="1:2" x14ac:dyDescent="0.3">
      <c r="A657">
        <v>2015</v>
      </c>
      <c r="B657" t="s">
        <v>1926</v>
      </c>
    </row>
    <row r="658" spans="1:2" x14ac:dyDescent="0.3">
      <c r="A658">
        <v>2015</v>
      </c>
      <c r="B658" t="s">
        <v>1055</v>
      </c>
    </row>
    <row r="659" spans="1:2" x14ac:dyDescent="0.3">
      <c r="A659">
        <v>2015</v>
      </c>
      <c r="B659" t="s">
        <v>195</v>
      </c>
    </row>
    <row r="660" spans="1:2" x14ac:dyDescent="0.3">
      <c r="A660">
        <v>2015</v>
      </c>
      <c r="B660" t="s">
        <v>1669</v>
      </c>
    </row>
    <row r="661" spans="1:2" x14ac:dyDescent="0.3">
      <c r="A661">
        <v>2015</v>
      </c>
      <c r="B661" t="s">
        <v>712</v>
      </c>
    </row>
    <row r="662" spans="1:2" x14ac:dyDescent="0.3">
      <c r="A662">
        <v>2015</v>
      </c>
      <c r="B662" t="s">
        <v>270</v>
      </c>
    </row>
    <row r="663" spans="1:2" x14ac:dyDescent="0.3">
      <c r="A663">
        <v>2015</v>
      </c>
      <c r="B663" t="s">
        <v>1931</v>
      </c>
    </row>
    <row r="664" spans="1:2" x14ac:dyDescent="0.3">
      <c r="A664">
        <v>2015</v>
      </c>
      <c r="B664" t="s">
        <v>1933</v>
      </c>
    </row>
    <row r="665" spans="1:2" x14ac:dyDescent="0.3">
      <c r="A665">
        <v>2015</v>
      </c>
      <c r="B665" t="s">
        <v>674</v>
      </c>
    </row>
    <row r="666" spans="1:2" x14ac:dyDescent="0.3">
      <c r="A666">
        <v>2015</v>
      </c>
      <c r="B666" t="s">
        <v>1027</v>
      </c>
    </row>
    <row r="667" spans="1:2" x14ac:dyDescent="0.3">
      <c r="A667">
        <v>2015</v>
      </c>
      <c r="B667" t="s">
        <v>1828</v>
      </c>
    </row>
    <row r="668" spans="1:2" x14ac:dyDescent="0.3">
      <c r="A668">
        <v>2015</v>
      </c>
      <c r="B668" t="s">
        <v>1736</v>
      </c>
    </row>
    <row r="669" spans="1:2" x14ac:dyDescent="0.3">
      <c r="A669">
        <v>2015</v>
      </c>
      <c r="B669" t="s">
        <v>1935</v>
      </c>
    </row>
    <row r="670" spans="1:2" x14ac:dyDescent="0.3">
      <c r="A670">
        <v>2015</v>
      </c>
      <c r="B670" t="s">
        <v>151</v>
      </c>
    </row>
    <row r="671" spans="1:2" x14ac:dyDescent="0.3">
      <c r="A671">
        <v>2015</v>
      </c>
      <c r="B671" t="s">
        <v>1937</v>
      </c>
    </row>
    <row r="672" spans="1:2" x14ac:dyDescent="0.3">
      <c r="A672">
        <v>2015</v>
      </c>
      <c r="B672" t="s">
        <v>1258</v>
      </c>
    </row>
    <row r="673" spans="1:2" x14ac:dyDescent="0.3">
      <c r="A673">
        <v>2015</v>
      </c>
      <c r="B673" t="s">
        <v>1004</v>
      </c>
    </row>
    <row r="674" spans="1:2" x14ac:dyDescent="0.3">
      <c r="A674">
        <v>2015</v>
      </c>
      <c r="B674" t="s">
        <v>971</v>
      </c>
    </row>
    <row r="675" spans="1:2" x14ac:dyDescent="0.3">
      <c r="A675">
        <v>2015</v>
      </c>
      <c r="B675" t="s">
        <v>1941</v>
      </c>
    </row>
    <row r="676" spans="1:2" x14ac:dyDescent="0.3">
      <c r="A676">
        <v>2015</v>
      </c>
      <c r="B676" t="s">
        <v>891</v>
      </c>
    </row>
    <row r="677" spans="1:2" x14ac:dyDescent="0.3">
      <c r="A677">
        <v>2015</v>
      </c>
      <c r="B677" t="s">
        <v>1446</v>
      </c>
    </row>
    <row r="678" spans="1:2" x14ac:dyDescent="0.3">
      <c r="A678">
        <v>2015</v>
      </c>
      <c r="B678" t="s">
        <v>873</v>
      </c>
    </row>
    <row r="679" spans="1:2" x14ac:dyDescent="0.3">
      <c r="A679">
        <v>2015</v>
      </c>
      <c r="B679" t="s">
        <v>1945</v>
      </c>
    </row>
    <row r="680" spans="1:2" x14ac:dyDescent="0.3">
      <c r="A680">
        <v>2015</v>
      </c>
      <c r="B680" t="s">
        <v>94</v>
      </c>
    </row>
    <row r="681" spans="1:2" x14ac:dyDescent="0.3">
      <c r="A681">
        <v>2015</v>
      </c>
      <c r="B681" t="s">
        <v>452</v>
      </c>
    </row>
    <row r="682" spans="1:2" x14ac:dyDescent="0.3">
      <c r="A682">
        <v>2015</v>
      </c>
      <c r="B682" t="s">
        <v>1946</v>
      </c>
    </row>
    <row r="683" spans="1:2" x14ac:dyDescent="0.3">
      <c r="A683">
        <v>2015</v>
      </c>
      <c r="B683" t="s">
        <v>1408</v>
      </c>
    </row>
    <row r="684" spans="1:2" x14ac:dyDescent="0.3">
      <c r="A684">
        <v>2015</v>
      </c>
      <c r="B684" t="s">
        <v>1251</v>
      </c>
    </row>
    <row r="685" spans="1:2" x14ac:dyDescent="0.3">
      <c r="A685">
        <v>2015</v>
      </c>
      <c r="B685" t="s">
        <v>545</v>
      </c>
    </row>
    <row r="686" spans="1:2" x14ac:dyDescent="0.3">
      <c r="A686">
        <v>2015</v>
      </c>
      <c r="B686" t="s">
        <v>915</v>
      </c>
    </row>
    <row r="687" spans="1:2" x14ac:dyDescent="0.3">
      <c r="A687">
        <v>2015</v>
      </c>
      <c r="B687" t="s">
        <v>587</v>
      </c>
    </row>
    <row r="688" spans="1:2" x14ac:dyDescent="0.3">
      <c r="A688">
        <v>2015</v>
      </c>
      <c r="B688" t="s">
        <v>1948</v>
      </c>
    </row>
    <row r="689" spans="1:2" x14ac:dyDescent="0.3">
      <c r="A689">
        <v>2015</v>
      </c>
      <c r="B689" t="s">
        <v>1951</v>
      </c>
    </row>
    <row r="690" spans="1:2" x14ac:dyDescent="0.3">
      <c r="A690">
        <v>2015</v>
      </c>
      <c r="B690" t="s">
        <v>1310</v>
      </c>
    </row>
    <row r="691" spans="1:2" x14ac:dyDescent="0.3">
      <c r="A691">
        <v>2015</v>
      </c>
      <c r="B691" t="s">
        <v>380</v>
      </c>
    </row>
    <row r="692" spans="1:2" x14ac:dyDescent="0.3">
      <c r="A692">
        <v>2015</v>
      </c>
      <c r="B692" t="s">
        <v>1332</v>
      </c>
    </row>
    <row r="693" spans="1:2" x14ac:dyDescent="0.3">
      <c r="A693">
        <v>2015</v>
      </c>
      <c r="B693" t="s">
        <v>1688</v>
      </c>
    </row>
    <row r="694" spans="1:2" x14ac:dyDescent="0.3">
      <c r="A694">
        <v>2015</v>
      </c>
      <c r="B694" t="s">
        <v>1957</v>
      </c>
    </row>
    <row r="695" spans="1:2" x14ac:dyDescent="0.3">
      <c r="A695">
        <v>2015</v>
      </c>
      <c r="B695" t="s">
        <v>1495</v>
      </c>
    </row>
    <row r="696" spans="1:2" x14ac:dyDescent="0.3">
      <c r="A696">
        <v>2015</v>
      </c>
      <c r="B696" t="s">
        <v>1051</v>
      </c>
    </row>
    <row r="697" spans="1:2" x14ac:dyDescent="0.3">
      <c r="A697">
        <v>2015</v>
      </c>
      <c r="B697" t="s">
        <v>907</v>
      </c>
    </row>
    <row r="698" spans="1:2" x14ac:dyDescent="0.3">
      <c r="A698">
        <v>2015</v>
      </c>
      <c r="B698" t="s">
        <v>1330</v>
      </c>
    </row>
    <row r="699" spans="1:2" x14ac:dyDescent="0.3">
      <c r="A699">
        <v>2015</v>
      </c>
      <c r="B699" t="s">
        <v>185</v>
      </c>
    </row>
    <row r="700" spans="1:2" x14ac:dyDescent="0.3">
      <c r="A700">
        <v>2015</v>
      </c>
      <c r="B700" t="s">
        <v>1962</v>
      </c>
    </row>
    <row r="701" spans="1:2" x14ac:dyDescent="0.3">
      <c r="A701">
        <v>2015</v>
      </c>
      <c r="B701" t="s">
        <v>1963</v>
      </c>
    </row>
    <row r="702" spans="1:2" x14ac:dyDescent="0.3">
      <c r="A702">
        <v>2015</v>
      </c>
      <c r="B702" t="s">
        <v>1652</v>
      </c>
    </row>
    <row r="703" spans="1:2" x14ac:dyDescent="0.3">
      <c r="A703">
        <v>2015</v>
      </c>
      <c r="B703" t="s">
        <v>778</v>
      </c>
    </row>
    <row r="704" spans="1:2" x14ac:dyDescent="0.3">
      <c r="A704">
        <v>2015</v>
      </c>
      <c r="B704" t="s">
        <v>1966</v>
      </c>
    </row>
    <row r="705" spans="1:2" x14ac:dyDescent="0.3">
      <c r="A705">
        <v>2015</v>
      </c>
      <c r="B705" t="s">
        <v>1968</v>
      </c>
    </row>
    <row r="706" spans="1:2" x14ac:dyDescent="0.3">
      <c r="A706">
        <v>2015</v>
      </c>
      <c r="B706" t="s">
        <v>465</v>
      </c>
    </row>
    <row r="707" spans="1:2" x14ac:dyDescent="0.3">
      <c r="A707">
        <v>2015</v>
      </c>
      <c r="B707" t="s">
        <v>1635</v>
      </c>
    </row>
    <row r="708" spans="1:2" x14ac:dyDescent="0.3">
      <c r="A708">
        <v>2015</v>
      </c>
      <c r="B708" t="s">
        <v>1971</v>
      </c>
    </row>
    <row r="709" spans="1:2" x14ac:dyDescent="0.3">
      <c r="A709">
        <v>2015</v>
      </c>
      <c r="B709" t="s">
        <v>1856</v>
      </c>
    </row>
    <row r="710" spans="1:2" x14ac:dyDescent="0.3">
      <c r="A710">
        <v>2015</v>
      </c>
      <c r="B710" t="s">
        <v>1373</v>
      </c>
    </row>
    <row r="711" spans="1:2" x14ac:dyDescent="0.3">
      <c r="A711">
        <v>2015</v>
      </c>
      <c r="B711" t="s">
        <v>1023</v>
      </c>
    </row>
    <row r="712" spans="1:2" x14ac:dyDescent="0.3">
      <c r="A712">
        <v>2015</v>
      </c>
      <c r="B712" t="s">
        <v>788</v>
      </c>
    </row>
    <row r="713" spans="1:2" x14ac:dyDescent="0.3">
      <c r="A713">
        <v>2015</v>
      </c>
      <c r="B713" t="s">
        <v>1438</v>
      </c>
    </row>
    <row r="714" spans="1:2" x14ac:dyDescent="0.3">
      <c r="A714">
        <v>2015</v>
      </c>
      <c r="B714" t="s">
        <v>910</v>
      </c>
    </row>
    <row r="715" spans="1:2" x14ac:dyDescent="0.3">
      <c r="A715">
        <v>2015</v>
      </c>
      <c r="B715" t="s">
        <v>1974</v>
      </c>
    </row>
    <row r="716" spans="1:2" x14ac:dyDescent="0.3">
      <c r="A716">
        <v>2015</v>
      </c>
      <c r="B716" t="s">
        <v>1744</v>
      </c>
    </row>
    <row r="717" spans="1:2" x14ac:dyDescent="0.3">
      <c r="A717">
        <v>2015</v>
      </c>
      <c r="B717" t="s">
        <v>1977</v>
      </c>
    </row>
    <row r="718" spans="1:2" x14ac:dyDescent="0.3">
      <c r="A718">
        <v>2015</v>
      </c>
      <c r="B718" t="s">
        <v>1104</v>
      </c>
    </row>
    <row r="719" spans="1:2" x14ac:dyDescent="0.3">
      <c r="A719">
        <v>2015</v>
      </c>
      <c r="B719" t="s">
        <v>738</v>
      </c>
    </row>
    <row r="720" spans="1:2" x14ac:dyDescent="0.3">
      <c r="A720">
        <v>2015</v>
      </c>
      <c r="B720" t="s">
        <v>1401</v>
      </c>
    </row>
    <row r="721" spans="1:2" x14ac:dyDescent="0.3">
      <c r="A721">
        <v>2015</v>
      </c>
      <c r="B721" t="s">
        <v>107</v>
      </c>
    </row>
    <row r="722" spans="1:2" x14ac:dyDescent="0.3">
      <c r="A722">
        <v>2015</v>
      </c>
      <c r="B722" t="s">
        <v>1633</v>
      </c>
    </row>
    <row r="723" spans="1:2" x14ac:dyDescent="0.3">
      <c r="A723">
        <v>2015</v>
      </c>
      <c r="B723" t="s">
        <v>280</v>
      </c>
    </row>
    <row r="724" spans="1:2" x14ac:dyDescent="0.3">
      <c r="A724">
        <v>2015</v>
      </c>
      <c r="B724" t="s">
        <v>681</v>
      </c>
    </row>
    <row r="725" spans="1:2" x14ac:dyDescent="0.3">
      <c r="A725">
        <v>2015</v>
      </c>
      <c r="B725" t="s">
        <v>1357</v>
      </c>
    </row>
    <row r="726" spans="1:2" x14ac:dyDescent="0.3">
      <c r="A726">
        <v>2015</v>
      </c>
      <c r="B726" t="s">
        <v>1426</v>
      </c>
    </row>
    <row r="727" spans="1:2" x14ac:dyDescent="0.3">
      <c r="A727">
        <v>2015</v>
      </c>
      <c r="B727" t="s">
        <v>289</v>
      </c>
    </row>
    <row r="728" spans="1:2" x14ac:dyDescent="0.3">
      <c r="A728">
        <v>2015</v>
      </c>
      <c r="B728" t="s">
        <v>307</v>
      </c>
    </row>
    <row r="729" spans="1:2" x14ac:dyDescent="0.3">
      <c r="A729">
        <v>2015</v>
      </c>
      <c r="B729" t="s">
        <v>1986</v>
      </c>
    </row>
    <row r="730" spans="1:2" x14ac:dyDescent="0.3">
      <c r="A730">
        <v>2015</v>
      </c>
      <c r="B730" t="s">
        <v>398</v>
      </c>
    </row>
    <row r="731" spans="1:2" x14ac:dyDescent="0.3">
      <c r="A731">
        <v>2015</v>
      </c>
      <c r="B731" t="s">
        <v>922</v>
      </c>
    </row>
    <row r="732" spans="1:2" x14ac:dyDescent="0.3">
      <c r="A732">
        <v>2015</v>
      </c>
      <c r="B732" t="s">
        <v>1991</v>
      </c>
    </row>
    <row r="733" spans="1:2" x14ac:dyDescent="0.3">
      <c r="A733">
        <v>2015</v>
      </c>
      <c r="B733" t="s">
        <v>1788</v>
      </c>
    </row>
    <row r="734" spans="1:2" x14ac:dyDescent="0.3">
      <c r="A734">
        <v>2015</v>
      </c>
      <c r="B734" t="s">
        <v>1994</v>
      </c>
    </row>
    <row r="735" spans="1:2" x14ac:dyDescent="0.3">
      <c r="A735">
        <v>2015</v>
      </c>
      <c r="B735" t="s">
        <v>417</v>
      </c>
    </row>
    <row r="736" spans="1:2" x14ac:dyDescent="0.3">
      <c r="A736">
        <v>2015</v>
      </c>
      <c r="B736" t="s">
        <v>1521</v>
      </c>
    </row>
    <row r="737" spans="1:2" x14ac:dyDescent="0.3">
      <c r="A737">
        <v>2015</v>
      </c>
      <c r="B737" t="s">
        <v>786</v>
      </c>
    </row>
    <row r="738" spans="1:2" x14ac:dyDescent="0.3">
      <c r="A738">
        <v>2015</v>
      </c>
      <c r="B738" t="s">
        <v>139</v>
      </c>
    </row>
    <row r="739" spans="1:2" x14ac:dyDescent="0.3">
      <c r="A739">
        <v>2015</v>
      </c>
      <c r="B739" t="s">
        <v>829</v>
      </c>
    </row>
    <row r="740" spans="1:2" x14ac:dyDescent="0.3">
      <c r="A740">
        <v>2015</v>
      </c>
      <c r="B740" t="s">
        <v>1371</v>
      </c>
    </row>
    <row r="741" spans="1:2" x14ac:dyDescent="0.3">
      <c r="A741">
        <v>2015</v>
      </c>
      <c r="B741" t="s">
        <v>935</v>
      </c>
    </row>
    <row r="742" spans="1:2" x14ac:dyDescent="0.3">
      <c r="A742">
        <v>2015</v>
      </c>
      <c r="B742" t="s">
        <v>618</v>
      </c>
    </row>
    <row r="743" spans="1:2" x14ac:dyDescent="0.3">
      <c r="A743">
        <v>2015</v>
      </c>
      <c r="B743" t="s">
        <v>1177</v>
      </c>
    </row>
    <row r="744" spans="1:2" x14ac:dyDescent="0.3">
      <c r="A744">
        <v>2015</v>
      </c>
      <c r="B744" t="s">
        <v>505</v>
      </c>
    </row>
    <row r="745" spans="1:2" x14ac:dyDescent="0.3">
      <c r="A745">
        <v>2015</v>
      </c>
      <c r="B745" t="s">
        <v>831</v>
      </c>
    </row>
    <row r="746" spans="1:2" x14ac:dyDescent="0.3">
      <c r="A746">
        <v>2015</v>
      </c>
      <c r="B746" t="s">
        <v>1485</v>
      </c>
    </row>
    <row r="747" spans="1:2" x14ac:dyDescent="0.3">
      <c r="A747">
        <v>2015</v>
      </c>
      <c r="B747" t="s">
        <v>1414</v>
      </c>
    </row>
    <row r="748" spans="1:2" x14ac:dyDescent="0.3">
      <c r="A748">
        <v>2015</v>
      </c>
      <c r="B748" t="s">
        <v>1494</v>
      </c>
    </row>
    <row r="749" spans="1:2" x14ac:dyDescent="0.3">
      <c r="A749">
        <v>2015</v>
      </c>
      <c r="B749" t="s">
        <v>509</v>
      </c>
    </row>
    <row r="750" spans="1:2" x14ac:dyDescent="0.3">
      <c r="A750">
        <v>2015</v>
      </c>
      <c r="B750" t="s">
        <v>1212</v>
      </c>
    </row>
    <row r="751" spans="1:2" x14ac:dyDescent="0.3">
      <c r="A751">
        <v>2015</v>
      </c>
      <c r="B751" t="s">
        <v>1705</v>
      </c>
    </row>
    <row r="752" spans="1:2" x14ac:dyDescent="0.3">
      <c r="A752">
        <v>2015</v>
      </c>
      <c r="B752" t="s">
        <v>2011</v>
      </c>
    </row>
    <row r="753" spans="1:2" x14ac:dyDescent="0.3">
      <c r="A753">
        <v>2015</v>
      </c>
      <c r="B753" t="s">
        <v>1459</v>
      </c>
    </row>
    <row r="754" spans="1:2" x14ac:dyDescent="0.3">
      <c r="A754">
        <v>2015</v>
      </c>
      <c r="B754" t="s">
        <v>2012</v>
      </c>
    </row>
    <row r="755" spans="1:2" x14ac:dyDescent="0.3">
      <c r="A755">
        <v>2015</v>
      </c>
      <c r="B755" t="s">
        <v>2013</v>
      </c>
    </row>
    <row r="756" spans="1:2" x14ac:dyDescent="0.3">
      <c r="A756">
        <v>2015</v>
      </c>
      <c r="B756" t="s">
        <v>1067</v>
      </c>
    </row>
    <row r="757" spans="1:2" x14ac:dyDescent="0.3">
      <c r="A757">
        <v>2015</v>
      </c>
      <c r="B757" t="s">
        <v>2017</v>
      </c>
    </row>
    <row r="758" spans="1:2" x14ac:dyDescent="0.3">
      <c r="A758">
        <v>2015</v>
      </c>
      <c r="B758" t="s">
        <v>1392</v>
      </c>
    </row>
    <row r="759" spans="1:2" x14ac:dyDescent="0.3">
      <c r="A759">
        <v>2015</v>
      </c>
      <c r="B759" t="s">
        <v>1758</v>
      </c>
    </row>
    <row r="760" spans="1:2" x14ac:dyDescent="0.3">
      <c r="A760">
        <v>2015</v>
      </c>
      <c r="B760" t="s">
        <v>2021</v>
      </c>
    </row>
    <row r="761" spans="1:2" x14ac:dyDescent="0.3">
      <c r="A761">
        <v>2015</v>
      </c>
      <c r="B761" t="s">
        <v>560</v>
      </c>
    </row>
    <row r="762" spans="1:2" x14ac:dyDescent="0.3">
      <c r="A762">
        <v>2015</v>
      </c>
      <c r="B762" t="s">
        <v>1277</v>
      </c>
    </row>
    <row r="763" spans="1:2" x14ac:dyDescent="0.3">
      <c r="A763">
        <v>2015</v>
      </c>
      <c r="B763" t="s">
        <v>1341</v>
      </c>
    </row>
    <row r="764" spans="1:2" x14ac:dyDescent="0.3">
      <c r="A764">
        <v>2015</v>
      </c>
      <c r="B764" t="s">
        <v>590</v>
      </c>
    </row>
    <row r="765" spans="1:2" x14ac:dyDescent="0.3">
      <c r="A765">
        <v>2015</v>
      </c>
      <c r="B765" t="s">
        <v>1555</v>
      </c>
    </row>
    <row r="766" spans="1:2" x14ac:dyDescent="0.3">
      <c r="A766">
        <v>2015</v>
      </c>
      <c r="B766" t="s">
        <v>680</v>
      </c>
    </row>
    <row r="767" spans="1:2" x14ac:dyDescent="0.3">
      <c r="A767">
        <v>2015</v>
      </c>
      <c r="B767" t="s">
        <v>1288</v>
      </c>
    </row>
    <row r="768" spans="1:2" x14ac:dyDescent="0.3">
      <c r="A768">
        <v>2015</v>
      </c>
      <c r="B768" t="s">
        <v>9</v>
      </c>
    </row>
    <row r="769" spans="1:2" x14ac:dyDescent="0.3">
      <c r="A769">
        <v>2015</v>
      </c>
      <c r="B769" t="s">
        <v>1412</v>
      </c>
    </row>
    <row r="770" spans="1:2" x14ac:dyDescent="0.3">
      <c r="A770">
        <v>2015</v>
      </c>
      <c r="B770" t="s">
        <v>1076</v>
      </c>
    </row>
    <row r="771" spans="1:2" x14ac:dyDescent="0.3">
      <c r="A771">
        <v>2015</v>
      </c>
      <c r="B771" t="s">
        <v>1143</v>
      </c>
    </row>
    <row r="772" spans="1:2" x14ac:dyDescent="0.3">
      <c r="A772">
        <v>2015</v>
      </c>
      <c r="B772" t="s">
        <v>607</v>
      </c>
    </row>
    <row r="773" spans="1:2" x14ac:dyDescent="0.3">
      <c r="A773">
        <v>2015</v>
      </c>
      <c r="B773" t="s">
        <v>2033</v>
      </c>
    </row>
    <row r="774" spans="1:2" x14ac:dyDescent="0.3">
      <c r="A774">
        <v>2015</v>
      </c>
      <c r="B774" t="s">
        <v>635</v>
      </c>
    </row>
    <row r="775" spans="1:2" x14ac:dyDescent="0.3">
      <c r="A775">
        <v>2015</v>
      </c>
      <c r="B775" t="s">
        <v>1335</v>
      </c>
    </row>
    <row r="776" spans="1:2" x14ac:dyDescent="0.3">
      <c r="A776">
        <v>2015</v>
      </c>
      <c r="B776" t="s">
        <v>2037</v>
      </c>
    </row>
    <row r="777" spans="1:2" x14ac:dyDescent="0.3">
      <c r="A777">
        <v>2015</v>
      </c>
      <c r="B777" t="s">
        <v>2039</v>
      </c>
    </row>
    <row r="778" spans="1:2" x14ac:dyDescent="0.3">
      <c r="A778">
        <v>2015</v>
      </c>
      <c r="B778" t="s">
        <v>325</v>
      </c>
    </row>
    <row r="779" spans="1:2" x14ac:dyDescent="0.3">
      <c r="A779">
        <v>2015</v>
      </c>
      <c r="B779" t="s">
        <v>167</v>
      </c>
    </row>
    <row r="780" spans="1:2" x14ac:dyDescent="0.3">
      <c r="A780">
        <v>2015</v>
      </c>
      <c r="B780" t="s">
        <v>249</v>
      </c>
    </row>
    <row r="781" spans="1:2" x14ac:dyDescent="0.3">
      <c r="A781">
        <v>2015</v>
      </c>
      <c r="B781" t="s">
        <v>2042</v>
      </c>
    </row>
    <row r="782" spans="1:2" x14ac:dyDescent="0.3">
      <c r="A782">
        <v>2015</v>
      </c>
      <c r="B782" t="s">
        <v>857</v>
      </c>
    </row>
    <row r="783" spans="1:2" x14ac:dyDescent="0.3">
      <c r="A783">
        <v>2015</v>
      </c>
      <c r="B783" t="s">
        <v>218</v>
      </c>
    </row>
    <row r="784" spans="1:2" x14ac:dyDescent="0.3">
      <c r="A784">
        <v>2015</v>
      </c>
      <c r="B784" t="s">
        <v>709</v>
      </c>
    </row>
    <row r="785" spans="1:2" x14ac:dyDescent="0.3">
      <c r="A785">
        <v>2015</v>
      </c>
      <c r="B785" t="s">
        <v>1676</v>
      </c>
    </row>
    <row r="786" spans="1:2" x14ac:dyDescent="0.3">
      <c r="A786">
        <v>2015</v>
      </c>
      <c r="B786" t="s">
        <v>889</v>
      </c>
    </row>
    <row r="787" spans="1:2" x14ac:dyDescent="0.3">
      <c r="A787">
        <v>2015</v>
      </c>
      <c r="B787" t="s">
        <v>131</v>
      </c>
    </row>
    <row r="788" spans="1:2" x14ac:dyDescent="0.3">
      <c r="A788">
        <v>2015</v>
      </c>
      <c r="B788" t="s">
        <v>533</v>
      </c>
    </row>
    <row r="789" spans="1:2" x14ac:dyDescent="0.3">
      <c r="A789">
        <v>2015</v>
      </c>
      <c r="B789" t="s">
        <v>552</v>
      </c>
    </row>
    <row r="790" spans="1:2" x14ac:dyDescent="0.3">
      <c r="A790">
        <v>2015</v>
      </c>
      <c r="B790" t="s">
        <v>2048</v>
      </c>
    </row>
    <row r="791" spans="1:2" x14ac:dyDescent="0.3">
      <c r="A791">
        <v>2015</v>
      </c>
      <c r="B791" t="s">
        <v>1295</v>
      </c>
    </row>
    <row r="792" spans="1:2" x14ac:dyDescent="0.3">
      <c r="A792">
        <v>2015</v>
      </c>
      <c r="B792" t="s">
        <v>2053</v>
      </c>
    </row>
    <row r="793" spans="1:2" x14ac:dyDescent="0.3">
      <c r="A793">
        <v>2015</v>
      </c>
      <c r="B793" t="s">
        <v>1546</v>
      </c>
    </row>
    <row r="794" spans="1:2" x14ac:dyDescent="0.3">
      <c r="A794">
        <v>2015</v>
      </c>
      <c r="B794" t="s">
        <v>1519</v>
      </c>
    </row>
    <row r="795" spans="1:2" x14ac:dyDescent="0.3">
      <c r="A795">
        <v>2015</v>
      </c>
      <c r="B795" t="s">
        <v>2057</v>
      </c>
    </row>
    <row r="796" spans="1:2" x14ac:dyDescent="0.3">
      <c r="A796">
        <v>2015</v>
      </c>
      <c r="B796" t="s">
        <v>523</v>
      </c>
    </row>
    <row r="797" spans="1:2" x14ac:dyDescent="0.3">
      <c r="A797">
        <v>2015</v>
      </c>
      <c r="B797" t="s">
        <v>2060</v>
      </c>
    </row>
    <row r="798" spans="1:2" x14ac:dyDescent="0.3">
      <c r="A798">
        <v>2015</v>
      </c>
      <c r="B798" t="s">
        <v>1478</v>
      </c>
    </row>
    <row r="799" spans="1:2" x14ac:dyDescent="0.3">
      <c r="A799">
        <v>2015</v>
      </c>
      <c r="B799" t="s">
        <v>593</v>
      </c>
    </row>
    <row r="800" spans="1:2" x14ac:dyDescent="0.3">
      <c r="A800">
        <v>2015</v>
      </c>
      <c r="B800" t="s">
        <v>443</v>
      </c>
    </row>
    <row r="801" spans="1:2" x14ac:dyDescent="0.3">
      <c r="A801">
        <v>2015</v>
      </c>
      <c r="B801" t="s">
        <v>2064</v>
      </c>
    </row>
    <row r="802" spans="1:2" x14ac:dyDescent="0.3">
      <c r="A802">
        <v>2015</v>
      </c>
      <c r="B802" t="s">
        <v>2065</v>
      </c>
    </row>
    <row r="803" spans="1:2" x14ac:dyDescent="0.3">
      <c r="A803">
        <v>2015</v>
      </c>
      <c r="B803" t="s">
        <v>1271</v>
      </c>
    </row>
    <row r="804" spans="1:2" x14ac:dyDescent="0.3">
      <c r="A804">
        <v>2015</v>
      </c>
      <c r="B804" t="s">
        <v>1267</v>
      </c>
    </row>
    <row r="805" spans="1:2" x14ac:dyDescent="0.3">
      <c r="A805">
        <v>2015</v>
      </c>
      <c r="B805" t="s">
        <v>1003</v>
      </c>
    </row>
    <row r="806" spans="1:2" x14ac:dyDescent="0.3">
      <c r="A806">
        <v>2015</v>
      </c>
      <c r="B806" t="s">
        <v>848</v>
      </c>
    </row>
    <row r="807" spans="1:2" x14ac:dyDescent="0.3">
      <c r="A807">
        <v>2015</v>
      </c>
      <c r="B807" t="s">
        <v>945</v>
      </c>
    </row>
    <row r="808" spans="1:2" x14ac:dyDescent="0.3">
      <c r="A808">
        <v>2015</v>
      </c>
      <c r="B808" t="s">
        <v>392</v>
      </c>
    </row>
    <row r="809" spans="1:2" x14ac:dyDescent="0.3">
      <c r="A809">
        <v>2015</v>
      </c>
      <c r="B809" t="s">
        <v>1200</v>
      </c>
    </row>
    <row r="810" spans="1:2" x14ac:dyDescent="0.3">
      <c r="A810">
        <v>2015</v>
      </c>
      <c r="B810" t="s">
        <v>2071</v>
      </c>
    </row>
    <row r="811" spans="1:2" x14ac:dyDescent="0.3">
      <c r="A811">
        <v>2015</v>
      </c>
      <c r="B811" t="s">
        <v>742</v>
      </c>
    </row>
    <row r="812" spans="1:2" x14ac:dyDescent="0.3">
      <c r="A812">
        <v>2015</v>
      </c>
      <c r="B812" t="s">
        <v>530</v>
      </c>
    </row>
    <row r="813" spans="1:2" x14ac:dyDescent="0.3">
      <c r="A813">
        <v>2015</v>
      </c>
      <c r="B813" t="s">
        <v>1467</v>
      </c>
    </row>
    <row r="814" spans="1:2" x14ac:dyDescent="0.3">
      <c r="A814">
        <v>2015</v>
      </c>
      <c r="B814" t="s">
        <v>456</v>
      </c>
    </row>
    <row r="815" spans="1:2" x14ac:dyDescent="0.3">
      <c r="A815">
        <v>2015</v>
      </c>
      <c r="B815" t="s">
        <v>1289</v>
      </c>
    </row>
    <row r="816" spans="1:2" x14ac:dyDescent="0.3">
      <c r="A816">
        <v>2015</v>
      </c>
      <c r="B816" t="s">
        <v>859</v>
      </c>
    </row>
    <row r="817" spans="1:2" x14ac:dyDescent="0.3">
      <c r="A817">
        <v>2015</v>
      </c>
      <c r="B817" t="s">
        <v>54</v>
      </c>
    </row>
    <row r="818" spans="1:2" x14ac:dyDescent="0.3">
      <c r="A818">
        <v>2015</v>
      </c>
      <c r="B818" t="s">
        <v>989</v>
      </c>
    </row>
    <row r="819" spans="1:2" x14ac:dyDescent="0.3">
      <c r="A819">
        <v>2015</v>
      </c>
      <c r="B819" t="s">
        <v>1343</v>
      </c>
    </row>
    <row r="820" spans="1:2" x14ac:dyDescent="0.3">
      <c r="A820">
        <v>2015</v>
      </c>
      <c r="B820" t="s">
        <v>1287</v>
      </c>
    </row>
    <row r="821" spans="1:2" x14ac:dyDescent="0.3">
      <c r="A821">
        <v>2015</v>
      </c>
      <c r="B821" t="s">
        <v>622</v>
      </c>
    </row>
    <row r="822" spans="1:2" x14ac:dyDescent="0.3">
      <c r="A822">
        <v>2015</v>
      </c>
      <c r="B822" t="s">
        <v>357</v>
      </c>
    </row>
    <row r="823" spans="1:2" x14ac:dyDescent="0.3">
      <c r="A823">
        <v>2015</v>
      </c>
      <c r="B823" t="s">
        <v>180</v>
      </c>
    </row>
    <row r="824" spans="1:2" x14ac:dyDescent="0.3">
      <c r="A824">
        <v>2015</v>
      </c>
      <c r="B824" t="s">
        <v>46</v>
      </c>
    </row>
    <row r="825" spans="1:2" x14ac:dyDescent="0.3">
      <c r="A825">
        <v>2015</v>
      </c>
      <c r="B825" t="s">
        <v>2079</v>
      </c>
    </row>
    <row r="826" spans="1:2" x14ac:dyDescent="0.3">
      <c r="A826">
        <v>2015</v>
      </c>
      <c r="B826" t="s">
        <v>268</v>
      </c>
    </row>
    <row r="827" spans="1:2" x14ac:dyDescent="0.3">
      <c r="A827">
        <v>2015</v>
      </c>
      <c r="B827" t="s">
        <v>1776</v>
      </c>
    </row>
    <row r="828" spans="1:2" x14ac:dyDescent="0.3">
      <c r="A828">
        <v>2015</v>
      </c>
      <c r="B828" t="s">
        <v>119</v>
      </c>
    </row>
    <row r="829" spans="1:2" x14ac:dyDescent="0.3">
      <c r="A829">
        <v>2015</v>
      </c>
      <c r="B829" t="s">
        <v>820</v>
      </c>
    </row>
    <row r="830" spans="1:2" x14ac:dyDescent="0.3">
      <c r="A830">
        <v>2015</v>
      </c>
      <c r="B830" t="s">
        <v>2083</v>
      </c>
    </row>
    <row r="831" spans="1:2" x14ac:dyDescent="0.3">
      <c r="A831">
        <v>2015</v>
      </c>
      <c r="B831" t="s">
        <v>902</v>
      </c>
    </row>
    <row r="832" spans="1:2" x14ac:dyDescent="0.3">
      <c r="A832">
        <v>2015</v>
      </c>
      <c r="B832" t="s">
        <v>1077</v>
      </c>
    </row>
    <row r="833" spans="1:2" x14ac:dyDescent="0.3">
      <c r="A833">
        <v>2015</v>
      </c>
      <c r="B833" t="s">
        <v>1214</v>
      </c>
    </row>
    <row r="834" spans="1:2" x14ac:dyDescent="0.3">
      <c r="A834">
        <v>2015</v>
      </c>
      <c r="B834" t="s">
        <v>1793</v>
      </c>
    </row>
    <row r="835" spans="1:2" x14ac:dyDescent="0.3">
      <c r="A835">
        <v>2015</v>
      </c>
      <c r="B835" t="s">
        <v>2088</v>
      </c>
    </row>
    <row r="836" spans="1:2" x14ac:dyDescent="0.3">
      <c r="A836">
        <v>2015</v>
      </c>
      <c r="B836" t="s">
        <v>2091</v>
      </c>
    </row>
    <row r="837" spans="1:2" x14ac:dyDescent="0.3">
      <c r="A837">
        <v>2015</v>
      </c>
      <c r="B837" t="s">
        <v>536</v>
      </c>
    </row>
    <row r="838" spans="1:2" x14ac:dyDescent="0.3">
      <c r="A838">
        <v>2015</v>
      </c>
      <c r="B838" t="s">
        <v>343</v>
      </c>
    </row>
    <row r="839" spans="1:2" x14ac:dyDescent="0.3">
      <c r="A839">
        <v>2015</v>
      </c>
      <c r="B839" t="s">
        <v>217</v>
      </c>
    </row>
    <row r="840" spans="1:2" x14ac:dyDescent="0.3">
      <c r="A840">
        <v>2015</v>
      </c>
      <c r="B840" t="s">
        <v>2094</v>
      </c>
    </row>
    <row r="841" spans="1:2" x14ac:dyDescent="0.3">
      <c r="A841">
        <v>2015</v>
      </c>
      <c r="B841" t="s">
        <v>2095</v>
      </c>
    </row>
    <row r="842" spans="1:2" x14ac:dyDescent="0.3">
      <c r="A842">
        <v>2015</v>
      </c>
      <c r="B842" t="s">
        <v>1167</v>
      </c>
    </row>
    <row r="843" spans="1:2" x14ac:dyDescent="0.3">
      <c r="A843">
        <v>2015</v>
      </c>
      <c r="B843" t="s">
        <v>445</v>
      </c>
    </row>
    <row r="844" spans="1:2" x14ac:dyDescent="0.3">
      <c r="A844">
        <v>2015</v>
      </c>
      <c r="B844" t="s">
        <v>244</v>
      </c>
    </row>
    <row r="845" spans="1:2" x14ac:dyDescent="0.3">
      <c r="A845">
        <v>2015</v>
      </c>
      <c r="B845" t="s">
        <v>2100</v>
      </c>
    </row>
    <row r="846" spans="1:2" x14ac:dyDescent="0.3">
      <c r="A846">
        <v>2015</v>
      </c>
      <c r="B846" t="s">
        <v>1557</v>
      </c>
    </row>
    <row r="847" spans="1:2" x14ac:dyDescent="0.3">
      <c r="A847">
        <v>2015</v>
      </c>
      <c r="B847" t="s">
        <v>2101</v>
      </c>
    </row>
    <row r="848" spans="1:2" x14ac:dyDescent="0.3">
      <c r="A848">
        <v>2015</v>
      </c>
      <c r="B848" t="s">
        <v>2103</v>
      </c>
    </row>
    <row r="849" spans="1:2" x14ac:dyDescent="0.3">
      <c r="A849">
        <v>2015</v>
      </c>
      <c r="B849" t="s">
        <v>2104</v>
      </c>
    </row>
    <row r="850" spans="1:2" x14ac:dyDescent="0.3">
      <c r="A850">
        <v>2015</v>
      </c>
      <c r="B850" t="s">
        <v>661</v>
      </c>
    </row>
    <row r="851" spans="1:2" x14ac:dyDescent="0.3">
      <c r="A851">
        <v>2015</v>
      </c>
      <c r="B851" t="s">
        <v>1842</v>
      </c>
    </row>
    <row r="852" spans="1:2" x14ac:dyDescent="0.3">
      <c r="A852">
        <v>2015</v>
      </c>
      <c r="B852" t="s">
        <v>1312</v>
      </c>
    </row>
    <row r="853" spans="1:2" x14ac:dyDescent="0.3">
      <c r="A853">
        <v>2015</v>
      </c>
      <c r="B853" t="s">
        <v>429</v>
      </c>
    </row>
    <row r="854" spans="1:2" x14ac:dyDescent="0.3">
      <c r="A854">
        <v>2015</v>
      </c>
      <c r="B854" t="s">
        <v>2107</v>
      </c>
    </row>
    <row r="855" spans="1:2" x14ac:dyDescent="0.3">
      <c r="A855">
        <v>2015</v>
      </c>
      <c r="B855" t="s">
        <v>72</v>
      </c>
    </row>
    <row r="856" spans="1:2" x14ac:dyDescent="0.3">
      <c r="A856">
        <v>2015</v>
      </c>
      <c r="B856" t="s">
        <v>1466</v>
      </c>
    </row>
    <row r="857" spans="1:2" x14ac:dyDescent="0.3">
      <c r="A857">
        <v>2015</v>
      </c>
      <c r="B857" t="s">
        <v>2111</v>
      </c>
    </row>
    <row r="858" spans="1:2" x14ac:dyDescent="0.3">
      <c r="A858">
        <v>2015</v>
      </c>
      <c r="B858" t="s">
        <v>732</v>
      </c>
    </row>
    <row r="859" spans="1:2" x14ac:dyDescent="0.3">
      <c r="A859">
        <v>2015</v>
      </c>
      <c r="B859" t="s">
        <v>2112</v>
      </c>
    </row>
    <row r="860" spans="1:2" x14ac:dyDescent="0.3">
      <c r="A860">
        <v>2015</v>
      </c>
      <c r="B860" t="s">
        <v>1223</v>
      </c>
    </row>
    <row r="861" spans="1:2" x14ac:dyDescent="0.3">
      <c r="A861">
        <v>2015</v>
      </c>
      <c r="B861" t="s">
        <v>959</v>
      </c>
    </row>
    <row r="862" spans="1:2" x14ac:dyDescent="0.3">
      <c r="A862">
        <v>2015</v>
      </c>
      <c r="B862" t="s">
        <v>2115</v>
      </c>
    </row>
    <row r="863" spans="1:2" x14ac:dyDescent="0.3">
      <c r="A863">
        <v>2015</v>
      </c>
      <c r="B863" t="s">
        <v>1665</v>
      </c>
    </row>
    <row r="864" spans="1:2" x14ac:dyDescent="0.3">
      <c r="A864">
        <v>2015</v>
      </c>
      <c r="B864" t="s">
        <v>1534</v>
      </c>
    </row>
    <row r="865" spans="1:2" x14ac:dyDescent="0.3">
      <c r="A865">
        <v>2015</v>
      </c>
      <c r="B865" t="s">
        <v>875</v>
      </c>
    </row>
    <row r="866" spans="1:2" x14ac:dyDescent="0.3">
      <c r="A866">
        <v>2015</v>
      </c>
      <c r="B866" t="s">
        <v>26</v>
      </c>
    </row>
    <row r="867" spans="1:2" x14ac:dyDescent="0.3">
      <c r="A867">
        <v>2015</v>
      </c>
      <c r="B867" t="s">
        <v>567</v>
      </c>
    </row>
    <row r="868" spans="1:2" x14ac:dyDescent="0.3">
      <c r="A868">
        <v>2015</v>
      </c>
      <c r="B868" t="s">
        <v>2117</v>
      </c>
    </row>
    <row r="869" spans="1:2" x14ac:dyDescent="0.3">
      <c r="A869">
        <v>2015</v>
      </c>
      <c r="B869" t="s">
        <v>376</v>
      </c>
    </row>
    <row r="870" spans="1:2" x14ac:dyDescent="0.3">
      <c r="A870">
        <v>2015</v>
      </c>
      <c r="B870" t="s">
        <v>1121</v>
      </c>
    </row>
    <row r="871" spans="1:2" x14ac:dyDescent="0.3">
      <c r="A871">
        <v>2015</v>
      </c>
      <c r="B871" t="s">
        <v>1778</v>
      </c>
    </row>
    <row r="872" spans="1:2" x14ac:dyDescent="0.3">
      <c r="A872">
        <v>2015</v>
      </c>
      <c r="B872" t="s">
        <v>32</v>
      </c>
    </row>
    <row r="873" spans="1:2" x14ac:dyDescent="0.3">
      <c r="A873">
        <v>2015</v>
      </c>
      <c r="B873" t="s">
        <v>973</v>
      </c>
    </row>
    <row r="874" spans="1:2" x14ac:dyDescent="0.3">
      <c r="A874">
        <v>2015</v>
      </c>
      <c r="B874" t="s">
        <v>1181</v>
      </c>
    </row>
    <row r="875" spans="1:2" x14ac:dyDescent="0.3">
      <c r="A875">
        <v>2015</v>
      </c>
      <c r="B875" t="s">
        <v>2124</v>
      </c>
    </row>
    <row r="876" spans="1:2" x14ac:dyDescent="0.3">
      <c r="A876">
        <v>2015</v>
      </c>
      <c r="B876" t="s">
        <v>917</v>
      </c>
    </row>
    <row r="877" spans="1:2" x14ac:dyDescent="0.3">
      <c r="A877">
        <v>2015</v>
      </c>
      <c r="B877" t="s">
        <v>1012</v>
      </c>
    </row>
    <row r="878" spans="1:2" x14ac:dyDescent="0.3">
      <c r="A878">
        <v>2015</v>
      </c>
      <c r="B878" t="s">
        <v>220</v>
      </c>
    </row>
    <row r="879" spans="1:2" x14ac:dyDescent="0.3">
      <c r="A879">
        <v>2015</v>
      </c>
      <c r="B879" t="s">
        <v>2126</v>
      </c>
    </row>
    <row r="880" spans="1:2" x14ac:dyDescent="0.3">
      <c r="A880">
        <v>2015</v>
      </c>
      <c r="B880" t="s">
        <v>794</v>
      </c>
    </row>
    <row r="881" spans="1:2" x14ac:dyDescent="0.3">
      <c r="A881">
        <v>2015</v>
      </c>
      <c r="B881" t="s">
        <v>1122</v>
      </c>
    </row>
    <row r="882" spans="1:2" x14ac:dyDescent="0.3">
      <c r="A882">
        <v>2015</v>
      </c>
      <c r="B882" t="s">
        <v>684</v>
      </c>
    </row>
    <row r="883" spans="1:2" x14ac:dyDescent="0.3">
      <c r="A883">
        <v>2015</v>
      </c>
      <c r="B883" t="s">
        <v>2131</v>
      </c>
    </row>
    <row r="884" spans="1:2" x14ac:dyDescent="0.3">
      <c r="A884">
        <v>2015</v>
      </c>
      <c r="B884" t="s">
        <v>1663</v>
      </c>
    </row>
    <row r="885" spans="1:2" x14ac:dyDescent="0.3">
      <c r="A885">
        <v>2015</v>
      </c>
      <c r="B885" t="s">
        <v>1163</v>
      </c>
    </row>
    <row r="886" spans="1:2" x14ac:dyDescent="0.3">
      <c r="A886">
        <v>2015</v>
      </c>
      <c r="B886" t="s">
        <v>413</v>
      </c>
    </row>
    <row r="887" spans="1:2" x14ac:dyDescent="0.3">
      <c r="A887">
        <v>2015</v>
      </c>
      <c r="B887" t="s">
        <v>768</v>
      </c>
    </row>
    <row r="888" spans="1:2" x14ac:dyDescent="0.3">
      <c r="A888">
        <v>2015</v>
      </c>
      <c r="B888" t="s">
        <v>514</v>
      </c>
    </row>
    <row r="889" spans="1:2" x14ac:dyDescent="0.3">
      <c r="A889">
        <v>2015</v>
      </c>
      <c r="B889" t="s">
        <v>305</v>
      </c>
    </row>
    <row r="890" spans="1:2" x14ac:dyDescent="0.3">
      <c r="A890">
        <v>2015</v>
      </c>
      <c r="B890" t="s">
        <v>2137</v>
      </c>
    </row>
    <row r="891" spans="1:2" x14ac:dyDescent="0.3">
      <c r="A891">
        <v>2015</v>
      </c>
      <c r="B891" t="s">
        <v>2138</v>
      </c>
    </row>
    <row r="892" spans="1:2" x14ac:dyDescent="0.3">
      <c r="A892">
        <v>2015</v>
      </c>
      <c r="B892" t="s">
        <v>1544</v>
      </c>
    </row>
    <row r="893" spans="1:2" x14ac:dyDescent="0.3">
      <c r="A893">
        <v>2015</v>
      </c>
      <c r="B893" t="s">
        <v>1803</v>
      </c>
    </row>
    <row r="894" spans="1:2" x14ac:dyDescent="0.3">
      <c r="A894">
        <v>2015</v>
      </c>
      <c r="B894" t="s">
        <v>1369</v>
      </c>
    </row>
    <row r="895" spans="1:2" x14ac:dyDescent="0.3">
      <c r="A895">
        <v>2015</v>
      </c>
      <c r="B895" t="s">
        <v>2145</v>
      </c>
    </row>
    <row r="896" spans="1:2" x14ac:dyDescent="0.3">
      <c r="A896">
        <v>2015</v>
      </c>
      <c r="B896" t="s">
        <v>1172</v>
      </c>
    </row>
    <row r="897" spans="1:2" x14ac:dyDescent="0.3">
      <c r="A897">
        <v>2015</v>
      </c>
      <c r="B897" t="s">
        <v>490</v>
      </c>
    </row>
    <row r="898" spans="1:2" x14ac:dyDescent="0.3">
      <c r="A898">
        <v>2015</v>
      </c>
      <c r="B898" t="s">
        <v>2147</v>
      </c>
    </row>
    <row r="899" spans="1:2" x14ac:dyDescent="0.3">
      <c r="A899">
        <v>2015</v>
      </c>
      <c r="B899" t="s">
        <v>1303</v>
      </c>
    </row>
    <row r="900" spans="1:2" x14ac:dyDescent="0.3">
      <c r="A900">
        <v>2015</v>
      </c>
      <c r="B900" t="s">
        <v>1719</v>
      </c>
    </row>
    <row r="901" spans="1:2" x14ac:dyDescent="0.3">
      <c r="A901">
        <v>2015</v>
      </c>
      <c r="B901" t="s">
        <v>1738</v>
      </c>
    </row>
    <row r="902" spans="1:2" x14ac:dyDescent="0.3">
      <c r="A902">
        <v>2015</v>
      </c>
      <c r="B902" t="s">
        <v>519</v>
      </c>
    </row>
    <row r="903" spans="1:2" x14ac:dyDescent="0.3">
      <c r="A903">
        <v>2015</v>
      </c>
      <c r="B903" t="s">
        <v>900</v>
      </c>
    </row>
    <row r="904" spans="1:2" x14ac:dyDescent="0.3">
      <c r="A904">
        <v>2015</v>
      </c>
      <c r="B904" t="s">
        <v>1840</v>
      </c>
    </row>
    <row r="905" spans="1:2" x14ac:dyDescent="0.3">
      <c r="A905">
        <v>2015</v>
      </c>
      <c r="B905" t="s">
        <v>233</v>
      </c>
    </row>
    <row r="906" spans="1:2" x14ac:dyDescent="0.3">
      <c r="A906">
        <v>2015</v>
      </c>
      <c r="B906" t="s">
        <v>1514</v>
      </c>
    </row>
    <row r="907" spans="1:2" x14ac:dyDescent="0.3">
      <c r="A907">
        <v>2015</v>
      </c>
      <c r="B907" t="s">
        <v>1751</v>
      </c>
    </row>
    <row r="908" spans="1:2" x14ac:dyDescent="0.3">
      <c r="A908">
        <v>2015</v>
      </c>
      <c r="B908" t="s">
        <v>2156</v>
      </c>
    </row>
    <row r="909" spans="1:2" x14ac:dyDescent="0.3">
      <c r="A909">
        <v>2015</v>
      </c>
      <c r="B909" t="s">
        <v>69</v>
      </c>
    </row>
    <row r="910" spans="1:2" x14ac:dyDescent="0.3">
      <c r="A910">
        <v>2015</v>
      </c>
      <c r="B910" t="s">
        <v>171</v>
      </c>
    </row>
    <row r="911" spans="1:2" x14ac:dyDescent="0.3">
      <c r="A911">
        <v>2015</v>
      </c>
      <c r="B911" t="s">
        <v>1863</v>
      </c>
    </row>
    <row r="912" spans="1:2" x14ac:dyDescent="0.3">
      <c r="A912">
        <v>2015</v>
      </c>
      <c r="B912" t="s">
        <v>2162</v>
      </c>
    </row>
    <row r="913" spans="1:2" x14ac:dyDescent="0.3">
      <c r="A913">
        <v>2015</v>
      </c>
      <c r="B913" t="s">
        <v>1242</v>
      </c>
    </row>
    <row r="914" spans="1:2" x14ac:dyDescent="0.3">
      <c r="A914">
        <v>2015</v>
      </c>
      <c r="B914" t="s">
        <v>487</v>
      </c>
    </row>
    <row r="915" spans="1:2" x14ac:dyDescent="0.3">
      <c r="A915">
        <v>2015</v>
      </c>
      <c r="B915" t="s">
        <v>2164</v>
      </c>
    </row>
    <row r="916" spans="1:2" x14ac:dyDescent="0.3">
      <c r="A916">
        <v>2015</v>
      </c>
      <c r="B916" t="s">
        <v>2166</v>
      </c>
    </row>
    <row r="917" spans="1:2" x14ac:dyDescent="0.3">
      <c r="A917">
        <v>2015</v>
      </c>
      <c r="B917" t="s">
        <v>50</v>
      </c>
    </row>
    <row r="918" spans="1:2" x14ac:dyDescent="0.3">
      <c r="A918">
        <v>2015</v>
      </c>
      <c r="B918" t="s">
        <v>957</v>
      </c>
    </row>
    <row r="919" spans="1:2" x14ac:dyDescent="0.3">
      <c r="A919">
        <v>2015</v>
      </c>
      <c r="B919" t="s">
        <v>769</v>
      </c>
    </row>
    <row r="920" spans="1:2" x14ac:dyDescent="0.3">
      <c r="A920">
        <v>2015</v>
      </c>
      <c r="B920" t="s">
        <v>921</v>
      </c>
    </row>
    <row r="921" spans="1:2" x14ac:dyDescent="0.3">
      <c r="A921">
        <v>2015</v>
      </c>
      <c r="B921" t="s">
        <v>1429</v>
      </c>
    </row>
    <row r="922" spans="1:2" x14ac:dyDescent="0.3">
      <c r="A922">
        <v>2015</v>
      </c>
      <c r="B922" t="s">
        <v>879</v>
      </c>
    </row>
    <row r="923" spans="1:2" x14ac:dyDescent="0.3">
      <c r="A923">
        <v>2015</v>
      </c>
      <c r="B923" t="s">
        <v>1452</v>
      </c>
    </row>
    <row r="924" spans="1:2" x14ac:dyDescent="0.3">
      <c r="A924">
        <v>2015</v>
      </c>
      <c r="B924" t="s">
        <v>176</v>
      </c>
    </row>
    <row r="925" spans="1:2" x14ac:dyDescent="0.3">
      <c r="A925">
        <v>2015</v>
      </c>
      <c r="B925" t="s">
        <v>1186</v>
      </c>
    </row>
    <row r="926" spans="1:2" x14ac:dyDescent="0.3">
      <c r="A926">
        <v>2015</v>
      </c>
      <c r="B926" t="s">
        <v>925</v>
      </c>
    </row>
    <row r="927" spans="1:2" x14ac:dyDescent="0.3">
      <c r="A927">
        <v>2015</v>
      </c>
      <c r="B927" t="s">
        <v>1148</v>
      </c>
    </row>
    <row r="928" spans="1:2" x14ac:dyDescent="0.3">
      <c r="A928">
        <v>2015</v>
      </c>
      <c r="B928" t="s">
        <v>1424</v>
      </c>
    </row>
    <row r="929" spans="1:2" x14ac:dyDescent="0.3">
      <c r="A929">
        <v>2015</v>
      </c>
      <c r="B929" t="s">
        <v>1797</v>
      </c>
    </row>
    <row r="930" spans="1:2" x14ac:dyDescent="0.3">
      <c r="A930">
        <v>2015</v>
      </c>
      <c r="B930" t="s">
        <v>500</v>
      </c>
    </row>
    <row r="931" spans="1:2" x14ac:dyDescent="0.3">
      <c r="A931">
        <v>2015</v>
      </c>
      <c r="B931" t="s">
        <v>839</v>
      </c>
    </row>
    <row r="932" spans="1:2" x14ac:dyDescent="0.3">
      <c r="A932">
        <v>2015</v>
      </c>
      <c r="B932" t="s">
        <v>2174</v>
      </c>
    </row>
    <row r="933" spans="1:2" x14ac:dyDescent="0.3">
      <c r="A933">
        <v>2015</v>
      </c>
      <c r="B933" t="s">
        <v>1693</v>
      </c>
    </row>
    <row r="934" spans="1:2" x14ac:dyDescent="0.3">
      <c r="A934">
        <v>2015</v>
      </c>
      <c r="B934" t="s">
        <v>1489</v>
      </c>
    </row>
    <row r="935" spans="1:2" x14ac:dyDescent="0.3">
      <c r="A935">
        <v>2015</v>
      </c>
      <c r="B935" t="s">
        <v>2176</v>
      </c>
    </row>
    <row r="936" spans="1:2" x14ac:dyDescent="0.3">
      <c r="A936">
        <v>2015</v>
      </c>
      <c r="B936" t="s">
        <v>749</v>
      </c>
    </row>
    <row r="937" spans="1:2" x14ac:dyDescent="0.3">
      <c r="A937">
        <v>2015</v>
      </c>
      <c r="B937" t="s">
        <v>2179</v>
      </c>
    </row>
    <row r="938" spans="1:2" x14ac:dyDescent="0.3">
      <c r="A938">
        <v>2015</v>
      </c>
      <c r="B938" t="s">
        <v>2183</v>
      </c>
    </row>
    <row r="939" spans="1:2" x14ac:dyDescent="0.3">
      <c r="A939">
        <v>2015</v>
      </c>
      <c r="B939" t="s">
        <v>589</v>
      </c>
    </row>
    <row r="940" spans="1:2" x14ac:dyDescent="0.3">
      <c r="A940">
        <v>2015</v>
      </c>
      <c r="B940" t="s">
        <v>667</v>
      </c>
    </row>
    <row r="941" spans="1:2" x14ac:dyDescent="0.3">
      <c r="A941">
        <v>2015</v>
      </c>
      <c r="B941" t="s">
        <v>498</v>
      </c>
    </row>
    <row r="942" spans="1:2" x14ac:dyDescent="0.3">
      <c r="A942">
        <v>2015</v>
      </c>
      <c r="B942" t="s">
        <v>228</v>
      </c>
    </row>
    <row r="943" spans="1:2" x14ac:dyDescent="0.3">
      <c r="A943">
        <v>2015</v>
      </c>
      <c r="B943" t="s">
        <v>1547</v>
      </c>
    </row>
    <row r="944" spans="1:2" x14ac:dyDescent="0.3">
      <c r="A944">
        <v>2015</v>
      </c>
      <c r="B944" t="s">
        <v>1563</v>
      </c>
    </row>
    <row r="945" spans="1:2" x14ac:dyDescent="0.3">
      <c r="A945">
        <v>2015</v>
      </c>
      <c r="B945" t="s">
        <v>717</v>
      </c>
    </row>
    <row r="946" spans="1:2" x14ac:dyDescent="0.3">
      <c r="A946">
        <v>2015</v>
      </c>
      <c r="B946" t="s">
        <v>2188</v>
      </c>
    </row>
    <row r="947" spans="1:2" x14ac:dyDescent="0.3">
      <c r="A947">
        <v>2015</v>
      </c>
      <c r="B947" t="s">
        <v>1781</v>
      </c>
    </row>
    <row r="948" spans="1:2" x14ac:dyDescent="0.3">
      <c r="A948">
        <v>2015</v>
      </c>
      <c r="B948" t="s">
        <v>143</v>
      </c>
    </row>
    <row r="949" spans="1:2" x14ac:dyDescent="0.3">
      <c r="A949">
        <v>2015</v>
      </c>
      <c r="B949" t="s">
        <v>1273</v>
      </c>
    </row>
    <row r="950" spans="1:2" x14ac:dyDescent="0.3">
      <c r="A950">
        <v>2015</v>
      </c>
      <c r="B950" t="s">
        <v>2190</v>
      </c>
    </row>
    <row r="951" spans="1:2" x14ac:dyDescent="0.3">
      <c r="A951">
        <v>2015</v>
      </c>
      <c r="B951" t="s">
        <v>771</v>
      </c>
    </row>
    <row r="952" spans="1:2" x14ac:dyDescent="0.3">
      <c r="A952">
        <v>2015</v>
      </c>
      <c r="B952" t="s">
        <v>1661</v>
      </c>
    </row>
    <row r="953" spans="1:2" x14ac:dyDescent="0.3">
      <c r="A953">
        <v>2015</v>
      </c>
      <c r="B953" t="s">
        <v>2197</v>
      </c>
    </row>
    <row r="954" spans="1:2" x14ac:dyDescent="0.3">
      <c r="A954">
        <v>2015</v>
      </c>
      <c r="B954" t="s">
        <v>2199</v>
      </c>
    </row>
    <row r="955" spans="1:2" x14ac:dyDescent="0.3">
      <c r="A955">
        <v>2015</v>
      </c>
      <c r="B955" t="s">
        <v>1046</v>
      </c>
    </row>
    <row r="956" spans="1:2" x14ac:dyDescent="0.3">
      <c r="A956">
        <v>2015</v>
      </c>
      <c r="B956" t="s">
        <v>336</v>
      </c>
    </row>
    <row r="957" spans="1:2" x14ac:dyDescent="0.3">
      <c r="A957">
        <v>2015</v>
      </c>
      <c r="B957" t="s">
        <v>2205</v>
      </c>
    </row>
    <row r="958" spans="1:2" x14ac:dyDescent="0.3">
      <c r="A958">
        <v>2015</v>
      </c>
      <c r="B958" t="s">
        <v>2206</v>
      </c>
    </row>
    <row r="959" spans="1:2" x14ac:dyDescent="0.3">
      <c r="A959">
        <v>2015</v>
      </c>
      <c r="B959" t="s">
        <v>683</v>
      </c>
    </row>
    <row r="960" spans="1:2" x14ac:dyDescent="0.3">
      <c r="A960">
        <v>2015</v>
      </c>
      <c r="B960" t="s">
        <v>2209</v>
      </c>
    </row>
    <row r="961" spans="1:2" x14ac:dyDescent="0.3">
      <c r="A961">
        <v>2015</v>
      </c>
      <c r="B961" t="s">
        <v>352</v>
      </c>
    </row>
    <row r="962" spans="1:2" x14ac:dyDescent="0.3">
      <c r="A962">
        <v>2015</v>
      </c>
      <c r="B962" t="s">
        <v>2212</v>
      </c>
    </row>
    <row r="963" spans="1:2" x14ac:dyDescent="0.3">
      <c r="A963">
        <v>2015</v>
      </c>
      <c r="B963" t="s">
        <v>1535</v>
      </c>
    </row>
    <row r="964" spans="1:2" x14ac:dyDescent="0.3">
      <c r="A964">
        <v>2015</v>
      </c>
      <c r="B964" t="s">
        <v>1193</v>
      </c>
    </row>
    <row r="965" spans="1:2" x14ac:dyDescent="0.3">
      <c r="A965">
        <v>2015</v>
      </c>
      <c r="B965" t="s">
        <v>1334</v>
      </c>
    </row>
    <row r="966" spans="1:2" x14ac:dyDescent="0.3">
      <c r="A966">
        <v>2015</v>
      </c>
      <c r="B966" t="s">
        <v>601</v>
      </c>
    </row>
    <row r="967" spans="1:2" x14ac:dyDescent="0.3">
      <c r="A967">
        <v>2015</v>
      </c>
      <c r="B967" t="s">
        <v>1629</v>
      </c>
    </row>
    <row r="968" spans="1:2" x14ac:dyDescent="0.3">
      <c r="A968">
        <v>2015</v>
      </c>
      <c r="B968" t="s">
        <v>1413</v>
      </c>
    </row>
    <row r="969" spans="1:2" x14ac:dyDescent="0.3">
      <c r="A969">
        <v>2015</v>
      </c>
      <c r="B969" t="s">
        <v>1655</v>
      </c>
    </row>
    <row r="970" spans="1:2" x14ac:dyDescent="0.3">
      <c r="A970">
        <v>2015</v>
      </c>
      <c r="B970" t="s">
        <v>403</v>
      </c>
    </row>
    <row r="971" spans="1:2" x14ac:dyDescent="0.3">
      <c r="A971">
        <v>2015</v>
      </c>
      <c r="B971" t="s">
        <v>1044</v>
      </c>
    </row>
    <row r="972" spans="1:2" x14ac:dyDescent="0.3">
      <c r="A972">
        <v>2015</v>
      </c>
      <c r="B972" t="s">
        <v>1005</v>
      </c>
    </row>
    <row r="973" spans="1:2" x14ac:dyDescent="0.3">
      <c r="A973">
        <v>2015</v>
      </c>
      <c r="B973" t="s">
        <v>2222</v>
      </c>
    </row>
    <row r="974" spans="1:2" x14ac:dyDescent="0.3">
      <c r="A974">
        <v>2015</v>
      </c>
      <c r="B974" t="s">
        <v>1826</v>
      </c>
    </row>
    <row r="975" spans="1:2" x14ac:dyDescent="0.3">
      <c r="A975">
        <v>2015</v>
      </c>
      <c r="B975" t="s">
        <v>569</v>
      </c>
    </row>
    <row r="976" spans="1:2" x14ac:dyDescent="0.3">
      <c r="A976">
        <v>2015</v>
      </c>
      <c r="B976" t="s">
        <v>2225</v>
      </c>
    </row>
    <row r="977" spans="1:2" x14ac:dyDescent="0.3">
      <c r="A977">
        <v>2015</v>
      </c>
      <c r="B977" t="s">
        <v>1699</v>
      </c>
    </row>
    <row r="978" spans="1:2" x14ac:dyDescent="0.3">
      <c r="A978">
        <v>2015</v>
      </c>
      <c r="B978" t="s">
        <v>81</v>
      </c>
    </row>
    <row r="979" spans="1:2" x14ac:dyDescent="0.3">
      <c r="A979">
        <v>2015</v>
      </c>
      <c r="B979" t="s">
        <v>1095</v>
      </c>
    </row>
    <row r="980" spans="1:2" x14ac:dyDescent="0.3">
      <c r="A980">
        <v>2015</v>
      </c>
      <c r="B980" t="s">
        <v>1230</v>
      </c>
    </row>
    <row r="981" spans="1:2" x14ac:dyDescent="0.3">
      <c r="A981">
        <v>2015</v>
      </c>
      <c r="B981" t="s">
        <v>1443</v>
      </c>
    </row>
    <row r="982" spans="1:2" x14ac:dyDescent="0.3">
      <c r="A982">
        <v>2015</v>
      </c>
      <c r="B982" t="s">
        <v>2230</v>
      </c>
    </row>
    <row r="983" spans="1:2" x14ac:dyDescent="0.3">
      <c r="A983">
        <v>2015</v>
      </c>
      <c r="B983" t="s">
        <v>259</v>
      </c>
    </row>
    <row r="984" spans="1:2" x14ac:dyDescent="0.3">
      <c r="A984">
        <v>2015</v>
      </c>
      <c r="B984" t="s">
        <v>525</v>
      </c>
    </row>
    <row r="985" spans="1:2" x14ac:dyDescent="0.3">
      <c r="A985">
        <v>2015</v>
      </c>
      <c r="B985" t="s">
        <v>2232</v>
      </c>
    </row>
    <row r="986" spans="1:2" x14ac:dyDescent="0.3">
      <c r="A986">
        <v>2015</v>
      </c>
      <c r="B986" t="s">
        <v>1868</v>
      </c>
    </row>
    <row r="987" spans="1:2" x14ac:dyDescent="0.3">
      <c r="A987">
        <v>2015</v>
      </c>
      <c r="B987" t="s">
        <v>637</v>
      </c>
    </row>
    <row r="988" spans="1:2" x14ac:dyDescent="0.3">
      <c r="A988">
        <v>2015</v>
      </c>
      <c r="B988" t="s">
        <v>912</v>
      </c>
    </row>
    <row r="989" spans="1:2" x14ac:dyDescent="0.3">
      <c r="A989">
        <v>2015</v>
      </c>
      <c r="B989" t="s">
        <v>583</v>
      </c>
    </row>
    <row r="990" spans="1:2" x14ac:dyDescent="0.3">
      <c r="A990">
        <v>2015</v>
      </c>
      <c r="B990" t="s">
        <v>651</v>
      </c>
    </row>
    <row r="991" spans="1:2" x14ac:dyDescent="0.3">
      <c r="A991">
        <v>2015</v>
      </c>
      <c r="B991" t="s">
        <v>1831</v>
      </c>
    </row>
    <row r="992" spans="1:2" x14ac:dyDescent="0.3">
      <c r="A992">
        <v>2015</v>
      </c>
      <c r="B992" t="s">
        <v>592</v>
      </c>
    </row>
    <row r="993" spans="1:2" x14ac:dyDescent="0.3">
      <c r="A993">
        <v>2015</v>
      </c>
      <c r="B993" t="s">
        <v>1528</v>
      </c>
    </row>
    <row r="994" spans="1:2" x14ac:dyDescent="0.3">
      <c r="A994">
        <v>2015</v>
      </c>
      <c r="B994" t="s">
        <v>2242</v>
      </c>
    </row>
    <row r="995" spans="1:2" x14ac:dyDescent="0.3">
      <c r="A995">
        <v>2015</v>
      </c>
      <c r="B995" t="s">
        <v>383</v>
      </c>
    </row>
    <row r="996" spans="1:2" x14ac:dyDescent="0.3">
      <c r="A996">
        <v>2015</v>
      </c>
      <c r="B996" t="s">
        <v>1696</v>
      </c>
    </row>
    <row r="997" spans="1:2" x14ac:dyDescent="0.3">
      <c r="A997">
        <v>2015</v>
      </c>
      <c r="B997" t="s">
        <v>630</v>
      </c>
    </row>
    <row r="998" spans="1:2" x14ac:dyDescent="0.3">
      <c r="A998">
        <v>2015</v>
      </c>
      <c r="B998" t="s">
        <v>2244</v>
      </c>
    </row>
    <row r="999" spans="1:2" x14ac:dyDescent="0.3">
      <c r="A999">
        <v>2015</v>
      </c>
      <c r="B999" t="s">
        <v>2246</v>
      </c>
    </row>
    <row r="1000" spans="1:2" x14ac:dyDescent="0.3">
      <c r="A1000">
        <v>2015</v>
      </c>
      <c r="B1000" t="s">
        <v>156</v>
      </c>
    </row>
    <row r="1001" spans="1:2" x14ac:dyDescent="0.3">
      <c r="A1001">
        <v>2015</v>
      </c>
      <c r="B1001" t="s">
        <v>1477</v>
      </c>
    </row>
    <row r="1002" spans="1:2" x14ac:dyDescent="0.3">
      <c r="A1002">
        <v>2015</v>
      </c>
      <c r="B1002" t="s">
        <v>2248</v>
      </c>
    </row>
    <row r="1003" spans="1:2" x14ac:dyDescent="0.3">
      <c r="A1003">
        <v>2015</v>
      </c>
      <c r="B1003" t="s">
        <v>1497</v>
      </c>
    </row>
    <row r="1004" spans="1:2" x14ac:dyDescent="0.3">
      <c r="A1004">
        <v>2015</v>
      </c>
      <c r="B1004" t="s">
        <v>2252</v>
      </c>
    </row>
    <row r="1005" spans="1:2" x14ac:dyDescent="0.3">
      <c r="A1005">
        <v>2015</v>
      </c>
      <c r="B1005" t="s">
        <v>2253</v>
      </c>
    </row>
    <row r="1006" spans="1:2" x14ac:dyDescent="0.3">
      <c r="A1006">
        <v>2015</v>
      </c>
      <c r="B1006" t="s">
        <v>2254</v>
      </c>
    </row>
    <row r="1007" spans="1:2" x14ac:dyDescent="0.3">
      <c r="A1007">
        <v>2015</v>
      </c>
      <c r="B1007" t="s">
        <v>241</v>
      </c>
    </row>
    <row r="1008" spans="1:2" x14ac:dyDescent="0.3">
      <c r="A1008">
        <v>2015</v>
      </c>
      <c r="B1008" t="s">
        <v>237</v>
      </c>
    </row>
    <row r="1009" spans="1:2" x14ac:dyDescent="0.3">
      <c r="A1009">
        <v>2015</v>
      </c>
      <c r="B1009" t="s">
        <v>576</v>
      </c>
    </row>
    <row r="1010" spans="1:2" x14ac:dyDescent="0.3">
      <c r="A1010">
        <v>2015</v>
      </c>
      <c r="B1010" t="s">
        <v>664</v>
      </c>
    </row>
    <row r="1011" spans="1:2" x14ac:dyDescent="0.3">
      <c r="A1011">
        <v>2015</v>
      </c>
      <c r="B1011" t="s">
        <v>1576</v>
      </c>
    </row>
    <row r="1012" spans="1:2" x14ac:dyDescent="0.3">
      <c r="A1012">
        <v>2015</v>
      </c>
      <c r="B1012" t="s">
        <v>1574</v>
      </c>
    </row>
    <row r="1013" spans="1:2" x14ac:dyDescent="0.3">
      <c r="A1013">
        <v>2015</v>
      </c>
      <c r="B1013" t="s">
        <v>1064</v>
      </c>
    </row>
    <row r="1014" spans="1:2" x14ac:dyDescent="0.3">
      <c r="A1014">
        <v>2015</v>
      </c>
      <c r="B1014" t="s">
        <v>159</v>
      </c>
    </row>
    <row r="1015" spans="1:2" x14ac:dyDescent="0.3">
      <c r="A1015">
        <v>2015</v>
      </c>
      <c r="B1015" t="s">
        <v>1115</v>
      </c>
    </row>
    <row r="1016" spans="1:2" x14ac:dyDescent="0.3">
      <c r="A1016">
        <v>2015</v>
      </c>
      <c r="B1016" t="s">
        <v>2259</v>
      </c>
    </row>
    <row r="1017" spans="1:2" x14ac:dyDescent="0.3">
      <c r="A1017">
        <v>2015</v>
      </c>
      <c r="B1017" t="s">
        <v>1672</v>
      </c>
    </row>
    <row r="1018" spans="1:2" x14ac:dyDescent="0.3">
      <c r="A1018">
        <v>2015</v>
      </c>
      <c r="B1018" t="s">
        <v>2262</v>
      </c>
    </row>
    <row r="1019" spans="1:2" x14ac:dyDescent="0.3">
      <c r="A1019">
        <v>2015</v>
      </c>
      <c r="B1019" t="s">
        <v>405</v>
      </c>
    </row>
    <row r="1020" spans="1:2" x14ac:dyDescent="0.3">
      <c r="A1020">
        <v>2015</v>
      </c>
      <c r="B1020" t="s">
        <v>1084</v>
      </c>
    </row>
    <row r="1021" spans="1:2" x14ac:dyDescent="0.3">
      <c r="A1021">
        <v>2015</v>
      </c>
      <c r="B1021" t="s">
        <v>1623</v>
      </c>
    </row>
    <row r="1022" spans="1:2" x14ac:dyDescent="0.3">
      <c r="A1022">
        <v>2015</v>
      </c>
      <c r="B1022" t="s">
        <v>14</v>
      </c>
    </row>
    <row r="1023" spans="1:2" x14ac:dyDescent="0.3">
      <c r="A1023">
        <v>2015</v>
      </c>
      <c r="B1023" t="s">
        <v>2265</v>
      </c>
    </row>
    <row r="1024" spans="1:2" x14ac:dyDescent="0.3">
      <c r="A1024">
        <v>2015</v>
      </c>
      <c r="B1024" t="s">
        <v>83</v>
      </c>
    </row>
    <row r="1025" spans="1:2" x14ac:dyDescent="0.3">
      <c r="A1025">
        <v>2015</v>
      </c>
      <c r="B1025" t="s">
        <v>1771</v>
      </c>
    </row>
    <row r="1026" spans="1:2" x14ac:dyDescent="0.3">
      <c r="A1026">
        <v>2015</v>
      </c>
      <c r="B1026" t="s">
        <v>197</v>
      </c>
    </row>
    <row r="1027" spans="1:2" x14ac:dyDescent="0.3">
      <c r="A1027">
        <v>2015</v>
      </c>
      <c r="B1027" t="s">
        <v>791</v>
      </c>
    </row>
    <row r="1028" spans="1:2" x14ac:dyDescent="0.3">
      <c r="A1028">
        <v>2015</v>
      </c>
      <c r="B1028" t="s">
        <v>2270</v>
      </c>
    </row>
    <row r="1029" spans="1:2" x14ac:dyDescent="0.3">
      <c r="A1029">
        <v>2015</v>
      </c>
      <c r="B1029" t="s">
        <v>2271</v>
      </c>
    </row>
    <row r="1030" spans="1:2" x14ac:dyDescent="0.3">
      <c r="A1030">
        <v>2015</v>
      </c>
      <c r="B1030" t="s">
        <v>938</v>
      </c>
    </row>
    <row r="1031" spans="1:2" x14ac:dyDescent="0.3">
      <c r="A1031">
        <v>2015</v>
      </c>
      <c r="B1031" t="s">
        <v>1680</v>
      </c>
    </row>
    <row r="1032" spans="1:2" x14ac:dyDescent="0.3">
      <c r="A1032">
        <v>2015</v>
      </c>
      <c r="B1032" t="s">
        <v>1620</v>
      </c>
    </row>
    <row r="1033" spans="1:2" x14ac:dyDescent="0.3">
      <c r="A1033">
        <v>2015</v>
      </c>
      <c r="B1033" t="s">
        <v>2276</v>
      </c>
    </row>
    <row r="1034" spans="1:2" x14ac:dyDescent="0.3">
      <c r="A1034">
        <v>2015</v>
      </c>
      <c r="B1034" t="s">
        <v>1161</v>
      </c>
    </row>
    <row r="1035" spans="1:2" x14ac:dyDescent="0.3">
      <c r="A1035">
        <v>2015</v>
      </c>
      <c r="B1035" t="s">
        <v>1383</v>
      </c>
    </row>
    <row r="1036" spans="1:2" x14ac:dyDescent="0.3">
      <c r="A1036">
        <v>2015</v>
      </c>
      <c r="B1036" t="s">
        <v>2277</v>
      </c>
    </row>
    <row r="1037" spans="1:2" x14ac:dyDescent="0.3">
      <c r="A1037">
        <v>2015</v>
      </c>
      <c r="B1037" t="s">
        <v>450</v>
      </c>
    </row>
    <row r="1038" spans="1:2" x14ac:dyDescent="0.3">
      <c r="A1038">
        <v>2015</v>
      </c>
      <c r="B1038" t="s">
        <v>675</v>
      </c>
    </row>
    <row r="1039" spans="1:2" x14ac:dyDescent="0.3">
      <c r="A1039">
        <v>2015</v>
      </c>
      <c r="B1039" t="s">
        <v>1766</v>
      </c>
    </row>
    <row r="1040" spans="1:2" x14ac:dyDescent="0.3">
      <c r="A1040">
        <v>2015</v>
      </c>
      <c r="B1040" t="s">
        <v>419</v>
      </c>
    </row>
    <row r="1041" spans="1:2" x14ac:dyDescent="0.3">
      <c r="A1041">
        <v>2015</v>
      </c>
      <c r="B1041" t="s">
        <v>2280</v>
      </c>
    </row>
    <row r="1042" spans="1:2" x14ac:dyDescent="0.3">
      <c r="A1042">
        <v>2015</v>
      </c>
      <c r="B1042" t="s">
        <v>1487</v>
      </c>
    </row>
    <row r="1043" spans="1:2" x14ac:dyDescent="0.3">
      <c r="A1043">
        <v>2015</v>
      </c>
      <c r="B1043" t="s">
        <v>2282</v>
      </c>
    </row>
    <row r="1044" spans="1:2" x14ac:dyDescent="0.3">
      <c r="A1044">
        <v>2015</v>
      </c>
      <c r="B1044" t="s">
        <v>1762</v>
      </c>
    </row>
    <row r="1045" spans="1:2" x14ac:dyDescent="0.3">
      <c r="A1045">
        <v>2015</v>
      </c>
      <c r="B1045" t="s">
        <v>923</v>
      </c>
    </row>
    <row r="1046" spans="1:2" x14ac:dyDescent="0.3">
      <c r="A1046">
        <v>2015</v>
      </c>
      <c r="B1046" t="s">
        <v>822</v>
      </c>
    </row>
    <row r="1047" spans="1:2" x14ac:dyDescent="0.3">
      <c r="A1047">
        <v>2015</v>
      </c>
      <c r="B1047" t="s">
        <v>1733</v>
      </c>
    </row>
    <row r="1048" spans="1:2" x14ac:dyDescent="0.3">
      <c r="A1048">
        <v>2015</v>
      </c>
      <c r="B1048" t="s">
        <v>2284</v>
      </c>
    </row>
    <row r="1049" spans="1:2" x14ac:dyDescent="0.3">
      <c r="A1049">
        <v>2015</v>
      </c>
      <c r="B1049" t="s">
        <v>1548</v>
      </c>
    </row>
    <row r="1050" spans="1:2" x14ac:dyDescent="0.3">
      <c r="A1050">
        <v>2015</v>
      </c>
      <c r="B1050" t="s">
        <v>643</v>
      </c>
    </row>
    <row r="1051" spans="1:2" x14ac:dyDescent="0.3">
      <c r="A1051">
        <v>2015</v>
      </c>
      <c r="B1051" t="s">
        <v>2286</v>
      </c>
    </row>
    <row r="1052" spans="1:2" x14ac:dyDescent="0.3">
      <c r="A1052">
        <v>2015</v>
      </c>
      <c r="B1052" t="s">
        <v>239</v>
      </c>
    </row>
    <row r="1053" spans="1:2" x14ac:dyDescent="0.3">
      <c r="A1053">
        <v>2015</v>
      </c>
      <c r="B1053" t="s">
        <v>1301</v>
      </c>
    </row>
    <row r="1054" spans="1:2" x14ac:dyDescent="0.3">
      <c r="A1054">
        <v>2015</v>
      </c>
      <c r="B1054" t="s">
        <v>602</v>
      </c>
    </row>
    <row r="1055" spans="1:2" x14ac:dyDescent="0.3">
      <c r="A1055">
        <v>2015</v>
      </c>
      <c r="B1055" t="s">
        <v>760</v>
      </c>
    </row>
    <row r="1056" spans="1:2" x14ac:dyDescent="0.3">
      <c r="A1056">
        <v>2015</v>
      </c>
      <c r="B1056" t="s">
        <v>2294</v>
      </c>
    </row>
    <row r="1057" spans="1:2" x14ac:dyDescent="0.3">
      <c r="A1057">
        <v>2015</v>
      </c>
      <c r="B1057" t="s">
        <v>1375</v>
      </c>
    </row>
    <row r="1058" spans="1:2" x14ac:dyDescent="0.3">
      <c r="A1058">
        <v>2015</v>
      </c>
      <c r="B1058" t="s">
        <v>813</v>
      </c>
    </row>
    <row r="1059" spans="1:2" x14ac:dyDescent="0.3">
      <c r="A1059">
        <v>2015</v>
      </c>
      <c r="B1059" t="s">
        <v>2298</v>
      </c>
    </row>
    <row r="1060" spans="1:2" x14ac:dyDescent="0.3">
      <c r="A1060">
        <v>2015</v>
      </c>
      <c r="B1060" t="s">
        <v>202</v>
      </c>
    </row>
    <row r="1061" spans="1:2" x14ac:dyDescent="0.3">
      <c r="A1061">
        <v>2015</v>
      </c>
      <c r="B1061" t="s">
        <v>626</v>
      </c>
    </row>
    <row r="1062" spans="1:2" x14ac:dyDescent="0.3">
      <c r="A1062">
        <v>2015</v>
      </c>
      <c r="B1062" t="s">
        <v>277</v>
      </c>
    </row>
    <row r="1063" spans="1:2" x14ac:dyDescent="0.3">
      <c r="A1063">
        <v>2015</v>
      </c>
      <c r="B1063" t="s">
        <v>2306</v>
      </c>
    </row>
    <row r="1064" spans="1:2" x14ac:dyDescent="0.3">
      <c r="A1064">
        <v>2015</v>
      </c>
      <c r="B1064" t="s">
        <v>492</v>
      </c>
    </row>
    <row r="1065" spans="1:2" x14ac:dyDescent="0.3">
      <c r="A1065">
        <v>2015</v>
      </c>
      <c r="B1065" t="s">
        <v>334</v>
      </c>
    </row>
    <row r="1066" spans="1:2" x14ac:dyDescent="0.3">
      <c r="A1066">
        <v>2015</v>
      </c>
      <c r="B1066" t="s">
        <v>1562</v>
      </c>
    </row>
    <row r="1067" spans="1:2" x14ac:dyDescent="0.3">
      <c r="A1067">
        <v>2015</v>
      </c>
      <c r="B1067" t="s">
        <v>422</v>
      </c>
    </row>
    <row r="1068" spans="1:2" x14ac:dyDescent="0.3">
      <c r="A1068">
        <v>2015</v>
      </c>
      <c r="B1068" t="s">
        <v>2308</v>
      </c>
    </row>
    <row r="1069" spans="1:2" x14ac:dyDescent="0.3">
      <c r="A1069">
        <v>2015</v>
      </c>
      <c r="B1069" t="s">
        <v>977</v>
      </c>
    </row>
    <row r="1070" spans="1:2" x14ac:dyDescent="0.3">
      <c r="A1070">
        <v>2015</v>
      </c>
      <c r="B1070" t="s">
        <v>1097</v>
      </c>
    </row>
    <row r="1071" spans="1:2" x14ac:dyDescent="0.3">
      <c r="A1071">
        <v>2015</v>
      </c>
      <c r="B1071" t="s">
        <v>1035</v>
      </c>
    </row>
    <row r="1072" spans="1:2" x14ac:dyDescent="0.3">
      <c r="A1072">
        <v>2015</v>
      </c>
      <c r="B1072" t="s">
        <v>2313</v>
      </c>
    </row>
    <row r="1073" spans="1:2" x14ac:dyDescent="0.3">
      <c r="A1073">
        <v>2015</v>
      </c>
      <c r="B1073" t="s">
        <v>780</v>
      </c>
    </row>
    <row r="1074" spans="1:2" x14ac:dyDescent="0.3">
      <c r="A1074">
        <v>2015</v>
      </c>
      <c r="B1074" t="s">
        <v>1687</v>
      </c>
    </row>
    <row r="1075" spans="1:2" x14ac:dyDescent="0.3">
      <c r="A1075">
        <v>2015</v>
      </c>
      <c r="B1075" t="s">
        <v>2318</v>
      </c>
    </row>
    <row r="1076" spans="1:2" x14ac:dyDescent="0.3">
      <c r="A1076">
        <v>2015</v>
      </c>
      <c r="B1076" t="s">
        <v>2319</v>
      </c>
    </row>
    <row r="1077" spans="1:2" x14ac:dyDescent="0.3">
      <c r="A1077">
        <v>2015</v>
      </c>
      <c r="B1077" t="s">
        <v>427</v>
      </c>
    </row>
    <row r="1078" spans="1:2" x14ac:dyDescent="0.3">
      <c r="A1078">
        <v>2015</v>
      </c>
      <c r="B1078" t="s">
        <v>319</v>
      </c>
    </row>
    <row r="1079" spans="1:2" x14ac:dyDescent="0.3">
      <c r="A1079">
        <v>2015</v>
      </c>
      <c r="B1079" t="s">
        <v>2323</v>
      </c>
    </row>
    <row r="1080" spans="1:2" x14ac:dyDescent="0.3">
      <c r="A1080">
        <v>2015</v>
      </c>
      <c r="B1080" t="s">
        <v>1817</v>
      </c>
    </row>
    <row r="1081" spans="1:2" x14ac:dyDescent="0.3">
      <c r="A1081">
        <v>2015</v>
      </c>
      <c r="B1081" t="s">
        <v>887</v>
      </c>
    </row>
    <row r="1082" spans="1:2" x14ac:dyDescent="0.3">
      <c r="A1082">
        <v>2015</v>
      </c>
      <c r="B1082" t="s">
        <v>2326</v>
      </c>
    </row>
    <row r="1083" spans="1:2" x14ac:dyDescent="0.3">
      <c r="A1083">
        <v>2015</v>
      </c>
      <c r="B1083" t="s">
        <v>193</v>
      </c>
    </row>
    <row r="1084" spans="1:2" x14ac:dyDescent="0.3">
      <c r="A1084">
        <v>2015</v>
      </c>
      <c r="B1084" t="s">
        <v>824</v>
      </c>
    </row>
    <row r="1085" spans="1:2" x14ac:dyDescent="0.3">
      <c r="A1085">
        <v>2015</v>
      </c>
      <c r="B1085" t="s">
        <v>1394</v>
      </c>
    </row>
    <row r="1086" spans="1:2" x14ac:dyDescent="0.3">
      <c r="A1086">
        <v>2015</v>
      </c>
      <c r="B1086" t="s">
        <v>1361</v>
      </c>
    </row>
    <row r="1087" spans="1:2" x14ac:dyDescent="0.3">
      <c r="A1087">
        <v>2015</v>
      </c>
      <c r="B1087" t="s">
        <v>724</v>
      </c>
    </row>
    <row r="1088" spans="1:2" x14ac:dyDescent="0.3">
      <c r="A1088">
        <v>2015</v>
      </c>
      <c r="B1088" t="s">
        <v>1723</v>
      </c>
    </row>
    <row r="1089" spans="1:2" x14ac:dyDescent="0.3">
      <c r="A1089">
        <v>2015</v>
      </c>
      <c r="B1089" t="s">
        <v>252</v>
      </c>
    </row>
    <row r="1090" spans="1:2" x14ac:dyDescent="0.3">
      <c r="A1090">
        <v>2015</v>
      </c>
      <c r="B1090" t="s">
        <v>1638</v>
      </c>
    </row>
    <row r="1091" spans="1:2" x14ac:dyDescent="0.3">
      <c r="A1091">
        <v>2015</v>
      </c>
      <c r="B1091" t="s">
        <v>951</v>
      </c>
    </row>
    <row r="1092" spans="1:2" x14ac:dyDescent="0.3">
      <c r="A1092">
        <v>2015</v>
      </c>
      <c r="B1092" t="s">
        <v>734</v>
      </c>
    </row>
    <row r="1093" spans="1:2" x14ac:dyDescent="0.3">
      <c r="A1093">
        <v>2015</v>
      </c>
      <c r="B1093" t="s">
        <v>1505</v>
      </c>
    </row>
    <row r="1094" spans="1:2" x14ac:dyDescent="0.3">
      <c r="A1094">
        <v>2015</v>
      </c>
      <c r="B1094" t="s">
        <v>1074</v>
      </c>
    </row>
    <row r="1095" spans="1:2" x14ac:dyDescent="0.3">
      <c r="A1095">
        <v>2015</v>
      </c>
      <c r="B1095" t="s">
        <v>291</v>
      </c>
    </row>
    <row r="1096" spans="1:2" x14ac:dyDescent="0.3">
      <c r="A1096">
        <v>2015</v>
      </c>
      <c r="B1096" t="s">
        <v>727</v>
      </c>
    </row>
    <row r="1097" spans="1:2" x14ac:dyDescent="0.3">
      <c r="A1097">
        <v>2015</v>
      </c>
      <c r="B1097" t="s">
        <v>401</v>
      </c>
    </row>
    <row r="1098" spans="1:2" x14ac:dyDescent="0.3">
      <c r="A1098">
        <v>2015</v>
      </c>
      <c r="B1098" t="s">
        <v>346</v>
      </c>
    </row>
    <row r="1099" spans="1:2" x14ac:dyDescent="0.3">
      <c r="A1099">
        <v>2015</v>
      </c>
      <c r="B1099" t="s">
        <v>462</v>
      </c>
    </row>
    <row r="1100" spans="1:2" x14ac:dyDescent="0.3">
      <c r="A1100">
        <v>2015</v>
      </c>
      <c r="B1100" t="s">
        <v>2343</v>
      </c>
    </row>
    <row r="1101" spans="1:2" x14ac:dyDescent="0.3">
      <c r="A1101">
        <v>2015</v>
      </c>
      <c r="B1101" t="s">
        <v>866</v>
      </c>
    </row>
    <row r="1102" spans="1:2" x14ac:dyDescent="0.3">
      <c r="A1102">
        <v>2015</v>
      </c>
      <c r="B1102" t="s">
        <v>861</v>
      </c>
    </row>
    <row r="1103" spans="1:2" x14ac:dyDescent="0.3">
      <c r="A1103">
        <v>2015</v>
      </c>
      <c r="B1103" t="s">
        <v>573</v>
      </c>
    </row>
    <row r="1104" spans="1:2" x14ac:dyDescent="0.3">
      <c r="A1104">
        <v>2015</v>
      </c>
      <c r="B1104" t="s">
        <v>1207</v>
      </c>
    </row>
    <row r="1105" spans="1:2" x14ac:dyDescent="0.3">
      <c r="A1105">
        <v>2015</v>
      </c>
      <c r="B1105" t="s">
        <v>884</v>
      </c>
    </row>
    <row r="1106" spans="1:2" x14ac:dyDescent="0.3">
      <c r="A1106">
        <v>2015</v>
      </c>
      <c r="B1106" t="s">
        <v>2346</v>
      </c>
    </row>
    <row r="1107" spans="1:2" x14ac:dyDescent="0.3">
      <c r="A1107">
        <v>2015</v>
      </c>
      <c r="B1107" t="s">
        <v>2347</v>
      </c>
    </row>
    <row r="1108" spans="1:2" x14ac:dyDescent="0.3">
      <c r="A1108">
        <v>2015</v>
      </c>
      <c r="B1108" t="s">
        <v>868</v>
      </c>
    </row>
    <row r="1109" spans="1:2" x14ac:dyDescent="0.3">
      <c r="A1109">
        <v>2015</v>
      </c>
      <c r="B1109" t="s">
        <v>740</v>
      </c>
    </row>
    <row r="1110" spans="1:2" x14ac:dyDescent="0.3">
      <c r="A1110">
        <v>2015</v>
      </c>
      <c r="B1110" t="s">
        <v>246</v>
      </c>
    </row>
    <row r="1111" spans="1:2" x14ac:dyDescent="0.3">
      <c r="A1111">
        <v>2015</v>
      </c>
      <c r="B1111" t="s">
        <v>1196</v>
      </c>
    </row>
    <row r="1112" spans="1:2" x14ac:dyDescent="0.3">
      <c r="A1112">
        <v>2015</v>
      </c>
      <c r="B1112" t="s">
        <v>470</v>
      </c>
    </row>
    <row r="1113" spans="1:2" x14ac:dyDescent="0.3">
      <c r="A1113">
        <v>2015</v>
      </c>
      <c r="B1113" t="s">
        <v>1798</v>
      </c>
    </row>
    <row r="1114" spans="1:2" x14ac:dyDescent="0.3">
      <c r="A1114">
        <v>2015</v>
      </c>
      <c r="B1114" t="s">
        <v>378</v>
      </c>
    </row>
    <row r="1115" spans="1:2" x14ac:dyDescent="0.3">
      <c r="A1115">
        <v>2015</v>
      </c>
      <c r="B1115" t="s">
        <v>1846</v>
      </c>
    </row>
    <row r="1116" spans="1:2" x14ac:dyDescent="0.3">
      <c r="A1116">
        <v>2015</v>
      </c>
      <c r="B1116" t="s">
        <v>628</v>
      </c>
    </row>
    <row r="1117" spans="1:2" x14ac:dyDescent="0.3">
      <c r="A1117">
        <v>2015</v>
      </c>
      <c r="B1117" t="s">
        <v>1088</v>
      </c>
    </row>
    <row r="1118" spans="1:2" x14ac:dyDescent="0.3">
      <c r="A1118">
        <v>2015</v>
      </c>
      <c r="B1118" t="s">
        <v>2365</v>
      </c>
    </row>
    <row r="1119" spans="1:2" x14ac:dyDescent="0.3">
      <c r="A1119">
        <v>2015</v>
      </c>
      <c r="B1119" t="s">
        <v>748</v>
      </c>
    </row>
    <row r="1120" spans="1:2" x14ac:dyDescent="0.3">
      <c r="A1120">
        <v>2015</v>
      </c>
      <c r="B1120" t="s">
        <v>1338</v>
      </c>
    </row>
    <row r="1121" spans="1:2" x14ac:dyDescent="0.3">
      <c r="A1121">
        <v>2015</v>
      </c>
      <c r="B1121" t="s">
        <v>341</v>
      </c>
    </row>
    <row r="1122" spans="1:2" x14ac:dyDescent="0.3">
      <c r="A1122">
        <v>2015</v>
      </c>
      <c r="B1122" t="s">
        <v>655</v>
      </c>
    </row>
    <row r="1123" spans="1:2" x14ac:dyDescent="0.3">
      <c r="A1123">
        <v>2015</v>
      </c>
      <c r="B1123" t="s">
        <v>714</v>
      </c>
    </row>
    <row r="1124" spans="1:2" x14ac:dyDescent="0.3">
      <c r="A1124">
        <v>2015</v>
      </c>
      <c r="B1124" t="s">
        <v>1079</v>
      </c>
    </row>
    <row r="1125" spans="1:2" x14ac:dyDescent="0.3">
      <c r="A1125">
        <v>2015</v>
      </c>
      <c r="B1125" t="s">
        <v>1263</v>
      </c>
    </row>
    <row r="1126" spans="1:2" x14ac:dyDescent="0.3">
      <c r="A1126">
        <v>2015</v>
      </c>
      <c r="B1126" t="s">
        <v>1722</v>
      </c>
    </row>
    <row r="1127" spans="1:2" x14ac:dyDescent="0.3">
      <c r="A1127">
        <v>2015</v>
      </c>
      <c r="B1127" t="s">
        <v>1346</v>
      </c>
    </row>
    <row r="1128" spans="1:2" x14ac:dyDescent="0.3">
      <c r="A1128">
        <v>2015</v>
      </c>
      <c r="B1128" t="s">
        <v>2378</v>
      </c>
    </row>
    <row r="1129" spans="1:2" x14ac:dyDescent="0.3">
      <c r="A1129">
        <v>2015</v>
      </c>
      <c r="B1129" t="s">
        <v>992</v>
      </c>
    </row>
    <row r="1130" spans="1:2" x14ac:dyDescent="0.3">
      <c r="A1130">
        <v>2015</v>
      </c>
      <c r="B1130" t="s">
        <v>1595</v>
      </c>
    </row>
    <row r="1131" spans="1:2" x14ac:dyDescent="0.3">
      <c r="A1131">
        <v>2015</v>
      </c>
      <c r="B1131" t="s">
        <v>2380</v>
      </c>
    </row>
    <row r="1132" spans="1:2" x14ac:dyDescent="0.3">
      <c r="A1132">
        <v>2015</v>
      </c>
      <c r="B1132" t="s">
        <v>2381</v>
      </c>
    </row>
    <row r="1133" spans="1:2" x14ac:dyDescent="0.3">
      <c r="A1133">
        <v>2015</v>
      </c>
      <c r="B1133" t="s">
        <v>1436</v>
      </c>
    </row>
    <row r="1134" spans="1:2" x14ac:dyDescent="0.3">
      <c r="A1134">
        <v>2015</v>
      </c>
      <c r="B1134" t="s">
        <v>1260</v>
      </c>
    </row>
    <row r="1135" spans="1:2" x14ac:dyDescent="0.3">
      <c r="A1135">
        <v>2015</v>
      </c>
      <c r="B1135" t="s">
        <v>826</v>
      </c>
    </row>
    <row r="1136" spans="1:2" x14ac:dyDescent="0.3">
      <c r="A1136">
        <v>2015</v>
      </c>
      <c r="B1136" t="s">
        <v>1221</v>
      </c>
    </row>
    <row r="1137" spans="1:2" x14ac:dyDescent="0.3">
      <c r="A1137">
        <v>2015</v>
      </c>
      <c r="B1137" t="s">
        <v>128</v>
      </c>
    </row>
    <row r="1138" spans="1:2" x14ac:dyDescent="0.3">
      <c r="A1138">
        <v>2015</v>
      </c>
      <c r="B1138" t="s">
        <v>2383</v>
      </c>
    </row>
    <row r="1139" spans="1:2" x14ac:dyDescent="0.3">
      <c r="A1139">
        <v>2015</v>
      </c>
      <c r="B1139" t="s">
        <v>2385</v>
      </c>
    </row>
    <row r="1140" spans="1:2" x14ac:dyDescent="0.3">
      <c r="A1140">
        <v>2015</v>
      </c>
      <c r="B1140" t="s">
        <v>1866</v>
      </c>
    </row>
    <row r="1141" spans="1:2" x14ac:dyDescent="0.3">
      <c r="A1141">
        <v>2015</v>
      </c>
      <c r="B1141" t="s">
        <v>1822</v>
      </c>
    </row>
    <row r="1142" spans="1:2" x14ac:dyDescent="0.3">
      <c r="A1142">
        <v>2015</v>
      </c>
      <c r="B1142" t="s">
        <v>2388</v>
      </c>
    </row>
    <row r="1143" spans="1:2" x14ac:dyDescent="0.3">
      <c r="A1143">
        <v>2015</v>
      </c>
      <c r="B1143" t="s">
        <v>1752</v>
      </c>
    </row>
    <row r="1144" spans="1:2" x14ac:dyDescent="0.3">
      <c r="A1144">
        <v>2015</v>
      </c>
      <c r="B1144" t="s">
        <v>109</v>
      </c>
    </row>
    <row r="1145" spans="1:2" x14ac:dyDescent="0.3">
      <c r="A1145">
        <v>2015</v>
      </c>
      <c r="B1145" t="s">
        <v>387</v>
      </c>
    </row>
    <row r="1146" spans="1:2" x14ac:dyDescent="0.3">
      <c r="A1146">
        <v>2015</v>
      </c>
      <c r="B1146" t="s">
        <v>1598</v>
      </c>
    </row>
    <row r="1147" spans="1:2" x14ac:dyDescent="0.3">
      <c r="A1147">
        <v>2015</v>
      </c>
      <c r="B1147" t="s">
        <v>2396</v>
      </c>
    </row>
    <row r="1148" spans="1:2" x14ac:dyDescent="0.3">
      <c r="A1148">
        <v>2015</v>
      </c>
      <c r="B1148" t="s">
        <v>1614</v>
      </c>
    </row>
    <row r="1149" spans="1:2" x14ac:dyDescent="0.3">
      <c r="A1149">
        <v>2015</v>
      </c>
      <c r="B1149" t="s">
        <v>182</v>
      </c>
    </row>
    <row r="1150" spans="1:2" x14ac:dyDescent="0.3">
      <c r="A1150">
        <v>2015</v>
      </c>
      <c r="B1150" t="s">
        <v>537</v>
      </c>
    </row>
    <row r="1151" spans="1:2" x14ac:dyDescent="0.3">
      <c r="A1151">
        <v>2015</v>
      </c>
      <c r="B1151" t="s">
        <v>1657</v>
      </c>
    </row>
    <row r="1152" spans="1:2" x14ac:dyDescent="0.3">
      <c r="A1152">
        <v>2015</v>
      </c>
      <c r="B1152" t="s">
        <v>1151</v>
      </c>
    </row>
    <row r="1153" spans="1:2" x14ac:dyDescent="0.3">
      <c r="A1153">
        <v>2015</v>
      </c>
      <c r="B1153" t="s">
        <v>2405</v>
      </c>
    </row>
    <row r="1154" spans="1:2" x14ac:dyDescent="0.3">
      <c r="A1154">
        <v>2015</v>
      </c>
      <c r="B1154" t="s">
        <v>2406</v>
      </c>
    </row>
    <row r="1155" spans="1:2" x14ac:dyDescent="0.3">
      <c r="A1155">
        <v>2015</v>
      </c>
      <c r="B1155" t="s">
        <v>503</v>
      </c>
    </row>
    <row r="1156" spans="1:2" x14ac:dyDescent="0.3">
      <c r="A1156">
        <v>2015</v>
      </c>
      <c r="B1156" t="s">
        <v>2407</v>
      </c>
    </row>
    <row r="1157" spans="1:2" x14ac:dyDescent="0.3">
      <c r="A1157">
        <v>2015</v>
      </c>
      <c r="B1157" t="s">
        <v>1475</v>
      </c>
    </row>
    <row r="1158" spans="1:2" x14ac:dyDescent="0.3">
      <c r="A1158">
        <v>2015</v>
      </c>
      <c r="B1158" t="s">
        <v>983</v>
      </c>
    </row>
    <row r="1159" spans="1:2" x14ac:dyDescent="0.3">
      <c r="A1159">
        <v>2015</v>
      </c>
      <c r="B1159" t="s">
        <v>1631</v>
      </c>
    </row>
    <row r="1160" spans="1:2" x14ac:dyDescent="0.3">
      <c r="A1160">
        <v>2015</v>
      </c>
      <c r="B1160" t="s">
        <v>2411</v>
      </c>
    </row>
    <row r="1161" spans="1:2" x14ac:dyDescent="0.3">
      <c r="A1161">
        <v>2015</v>
      </c>
      <c r="B1161" t="s">
        <v>1254</v>
      </c>
    </row>
    <row r="1162" spans="1:2" x14ac:dyDescent="0.3">
      <c r="A1162">
        <v>2015</v>
      </c>
      <c r="B1162" t="s">
        <v>2412</v>
      </c>
    </row>
    <row r="1163" spans="1:2" x14ac:dyDescent="0.3">
      <c r="A1163">
        <v>2015</v>
      </c>
      <c r="B1163" t="s">
        <v>1138</v>
      </c>
    </row>
    <row r="1164" spans="1:2" x14ac:dyDescent="0.3">
      <c r="A1164">
        <v>2015</v>
      </c>
      <c r="B1164" t="s">
        <v>1431</v>
      </c>
    </row>
    <row r="1165" spans="1:2" x14ac:dyDescent="0.3">
      <c r="A1165">
        <v>2015</v>
      </c>
      <c r="B1165" t="s">
        <v>1571</v>
      </c>
    </row>
    <row r="1166" spans="1:2" x14ac:dyDescent="0.3">
      <c r="A1166">
        <v>2015</v>
      </c>
      <c r="B1166" t="s">
        <v>2416</v>
      </c>
    </row>
    <row r="1167" spans="1:2" x14ac:dyDescent="0.3">
      <c r="A1167">
        <v>2015</v>
      </c>
      <c r="B1167" t="s">
        <v>558</v>
      </c>
    </row>
    <row r="1168" spans="1:2" x14ac:dyDescent="0.3">
      <c r="A1168">
        <v>2015</v>
      </c>
      <c r="B1168" t="s">
        <v>1610</v>
      </c>
    </row>
    <row r="1169" spans="1:2" x14ac:dyDescent="0.3">
      <c r="A1169">
        <v>2015</v>
      </c>
      <c r="B1169" t="s">
        <v>256</v>
      </c>
    </row>
    <row r="1170" spans="1:2" x14ac:dyDescent="0.3">
      <c r="A1170">
        <v>2016</v>
      </c>
      <c r="B1170" t="s">
        <v>2244</v>
      </c>
    </row>
    <row r="1171" spans="1:2" x14ac:dyDescent="0.3">
      <c r="A1171">
        <v>2016</v>
      </c>
      <c r="B1171" t="s">
        <v>1079</v>
      </c>
    </row>
    <row r="1172" spans="1:2" x14ac:dyDescent="0.3">
      <c r="A1172">
        <v>2016</v>
      </c>
      <c r="B1172" t="s">
        <v>967</v>
      </c>
    </row>
    <row r="1173" spans="1:2" x14ac:dyDescent="0.3">
      <c r="A1173">
        <v>2016</v>
      </c>
      <c r="B1173" t="s">
        <v>2423</v>
      </c>
    </row>
    <row r="1174" spans="1:2" x14ac:dyDescent="0.3">
      <c r="A1174">
        <v>2016</v>
      </c>
      <c r="B1174" t="s">
        <v>2424</v>
      </c>
    </row>
    <row r="1175" spans="1:2" x14ac:dyDescent="0.3">
      <c r="A1175">
        <v>2016</v>
      </c>
      <c r="B1175" t="s">
        <v>1974</v>
      </c>
    </row>
    <row r="1176" spans="1:2" x14ac:dyDescent="0.3">
      <c r="A1176">
        <v>2016</v>
      </c>
      <c r="B1176" t="s">
        <v>669</v>
      </c>
    </row>
    <row r="1177" spans="1:2" x14ac:dyDescent="0.3">
      <c r="A1177">
        <v>2016</v>
      </c>
      <c r="B1177" t="s">
        <v>752</v>
      </c>
    </row>
    <row r="1178" spans="1:2" x14ac:dyDescent="0.3">
      <c r="A1178">
        <v>2016</v>
      </c>
      <c r="B1178" t="s">
        <v>2230</v>
      </c>
    </row>
    <row r="1179" spans="1:2" x14ac:dyDescent="0.3">
      <c r="A1179">
        <v>2016</v>
      </c>
      <c r="B1179" t="s">
        <v>29</v>
      </c>
    </row>
    <row r="1180" spans="1:2" x14ac:dyDescent="0.3">
      <c r="A1180">
        <v>2016</v>
      </c>
      <c r="B1180" t="s">
        <v>46</v>
      </c>
    </row>
    <row r="1181" spans="1:2" x14ac:dyDescent="0.3">
      <c r="A1181">
        <v>2016</v>
      </c>
      <c r="B1181" t="s">
        <v>593</v>
      </c>
    </row>
    <row r="1182" spans="1:2" x14ac:dyDescent="0.3">
      <c r="A1182">
        <v>2016</v>
      </c>
      <c r="B1182" t="s">
        <v>1867</v>
      </c>
    </row>
    <row r="1183" spans="1:2" x14ac:dyDescent="0.3">
      <c r="A1183">
        <v>2016</v>
      </c>
      <c r="B1183" t="s">
        <v>452</v>
      </c>
    </row>
    <row r="1184" spans="1:2" x14ac:dyDescent="0.3">
      <c r="A1184">
        <v>2016</v>
      </c>
      <c r="B1184" t="s">
        <v>2429</v>
      </c>
    </row>
    <row r="1185" spans="1:2" x14ac:dyDescent="0.3">
      <c r="A1185">
        <v>2016</v>
      </c>
      <c r="B1185" t="s">
        <v>1143</v>
      </c>
    </row>
    <row r="1186" spans="1:2" x14ac:dyDescent="0.3">
      <c r="A1186">
        <v>2016</v>
      </c>
      <c r="B1186" t="s">
        <v>413</v>
      </c>
    </row>
    <row r="1187" spans="1:2" x14ac:dyDescent="0.3">
      <c r="A1187">
        <v>2016</v>
      </c>
      <c r="B1187" t="s">
        <v>2065</v>
      </c>
    </row>
    <row r="1188" spans="1:2" x14ac:dyDescent="0.3">
      <c r="A1188">
        <v>2016</v>
      </c>
      <c r="B1188" t="s">
        <v>724</v>
      </c>
    </row>
    <row r="1189" spans="1:2" x14ac:dyDescent="0.3">
      <c r="A1189">
        <v>2016</v>
      </c>
      <c r="B1189" t="s">
        <v>1747</v>
      </c>
    </row>
    <row r="1190" spans="1:2" x14ac:dyDescent="0.3">
      <c r="A1190">
        <v>2016</v>
      </c>
      <c r="B1190" t="s">
        <v>1563</v>
      </c>
    </row>
    <row r="1191" spans="1:2" x14ac:dyDescent="0.3">
      <c r="A1191">
        <v>2016</v>
      </c>
      <c r="B1191" t="s">
        <v>2432</v>
      </c>
    </row>
    <row r="1192" spans="1:2" x14ac:dyDescent="0.3">
      <c r="A1192">
        <v>2016</v>
      </c>
      <c r="B1192" t="s">
        <v>900</v>
      </c>
    </row>
    <row r="1193" spans="1:2" x14ac:dyDescent="0.3">
      <c r="A1193">
        <v>2016</v>
      </c>
      <c r="B1193" t="s">
        <v>2225</v>
      </c>
    </row>
    <row r="1194" spans="1:2" x14ac:dyDescent="0.3">
      <c r="A1194">
        <v>2016</v>
      </c>
      <c r="B1194" t="s">
        <v>2412</v>
      </c>
    </row>
    <row r="1195" spans="1:2" x14ac:dyDescent="0.3">
      <c r="A1195">
        <v>2016</v>
      </c>
      <c r="B1195" t="s">
        <v>683</v>
      </c>
    </row>
    <row r="1196" spans="1:2" x14ac:dyDescent="0.3">
      <c r="A1196">
        <v>2016</v>
      </c>
      <c r="B1196" t="s">
        <v>651</v>
      </c>
    </row>
    <row r="1197" spans="1:2" x14ac:dyDescent="0.3">
      <c r="A1197">
        <v>2016</v>
      </c>
      <c r="B1197" t="s">
        <v>2262</v>
      </c>
    </row>
    <row r="1198" spans="1:2" x14ac:dyDescent="0.3">
      <c r="A1198">
        <v>2016</v>
      </c>
      <c r="B1198" t="s">
        <v>1251</v>
      </c>
    </row>
    <row r="1199" spans="1:2" x14ac:dyDescent="0.3">
      <c r="A1199">
        <v>2016</v>
      </c>
      <c r="B1199" t="s">
        <v>1758</v>
      </c>
    </row>
    <row r="1200" spans="1:2" x14ac:dyDescent="0.3">
      <c r="A1200">
        <v>2016</v>
      </c>
      <c r="B1200" t="s">
        <v>695</v>
      </c>
    </row>
    <row r="1201" spans="1:2" x14ac:dyDescent="0.3">
      <c r="A1201">
        <v>2016</v>
      </c>
      <c r="B1201" t="s">
        <v>853</v>
      </c>
    </row>
    <row r="1202" spans="1:2" x14ac:dyDescent="0.3">
      <c r="A1202">
        <v>2016</v>
      </c>
      <c r="B1202" t="s">
        <v>2318</v>
      </c>
    </row>
    <row r="1203" spans="1:2" x14ac:dyDescent="0.3">
      <c r="A1203">
        <v>2016</v>
      </c>
      <c r="B1203" t="s">
        <v>1883</v>
      </c>
    </row>
    <row r="1204" spans="1:2" x14ac:dyDescent="0.3">
      <c r="A1204">
        <v>2016</v>
      </c>
      <c r="B1204" t="s">
        <v>1343</v>
      </c>
    </row>
    <row r="1205" spans="1:2" x14ac:dyDescent="0.3">
      <c r="A1205">
        <v>2016</v>
      </c>
      <c r="B1205" t="s">
        <v>2435</v>
      </c>
    </row>
    <row r="1206" spans="1:2" x14ac:dyDescent="0.3">
      <c r="A1206">
        <v>2016</v>
      </c>
      <c r="B1206" t="s">
        <v>387</v>
      </c>
    </row>
    <row r="1207" spans="1:2" x14ac:dyDescent="0.3">
      <c r="A1207">
        <v>2016</v>
      </c>
      <c r="B1207" t="s">
        <v>1487</v>
      </c>
    </row>
    <row r="1208" spans="1:2" x14ac:dyDescent="0.3">
      <c r="A1208">
        <v>2016</v>
      </c>
      <c r="B1208" t="s">
        <v>768</v>
      </c>
    </row>
    <row r="1209" spans="1:2" x14ac:dyDescent="0.3">
      <c r="A1209">
        <v>2016</v>
      </c>
      <c r="B1209" t="s">
        <v>1762</v>
      </c>
    </row>
    <row r="1210" spans="1:2" x14ac:dyDescent="0.3">
      <c r="A1210">
        <v>2016</v>
      </c>
      <c r="B1210" t="s">
        <v>2439</v>
      </c>
    </row>
    <row r="1211" spans="1:2" x14ac:dyDescent="0.3">
      <c r="A1211">
        <v>2016</v>
      </c>
      <c r="B1211" t="s">
        <v>1431</v>
      </c>
    </row>
    <row r="1212" spans="1:2" x14ac:dyDescent="0.3">
      <c r="A1212">
        <v>2016</v>
      </c>
      <c r="B1212" t="s">
        <v>343</v>
      </c>
    </row>
    <row r="1213" spans="1:2" x14ac:dyDescent="0.3">
      <c r="A1213">
        <v>2016</v>
      </c>
      <c r="B1213" t="s">
        <v>259</v>
      </c>
    </row>
    <row r="1214" spans="1:2" x14ac:dyDescent="0.3">
      <c r="A1214">
        <v>2016</v>
      </c>
      <c r="B1214" t="s">
        <v>1671</v>
      </c>
    </row>
    <row r="1215" spans="1:2" x14ac:dyDescent="0.3">
      <c r="A1215">
        <v>2016</v>
      </c>
      <c r="B1215" t="s">
        <v>530</v>
      </c>
    </row>
    <row r="1216" spans="1:2" x14ac:dyDescent="0.3">
      <c r="A1216">
        <v>2016</v>
      </c>
      <c r="B1216" t="s">
        <v>176</v>
      </c>
    </row>
    <row r="1217" spans="1:2" x14ac:dyDescent="0.3">
      <c r="A1217">
        <v>2016</v>
      </c>
      <c r="B1217" t="s">
        <v>1401</v>
      </c>
    </row>
    <row r="1218" spans="1:2" x14ac:dyDescent="0.3">
      <c r="A1218">
        <v>2016</v>
      </c>
      <c r="B1218" t="s">
        <v>1817</v>
      </c>
    </row>
    <row r="1219" spans="1:2" x14ac:dyDescent="0.3">
      <c r="A1219">
        <v>2016</v>
      </c>
      <c r="B1219" t="s">
        <v>509</v>
      </c>
    </row>
    <row r="1220" spans="1:2" x14ac:dyDescent="0.3">
      <c r="A1220">
        <v>2016</v>
      </c>
      <c r="B1220" t="s">
        <v>873</v>
      </c>
    </row>
    <row r="1221" spans="1:2" x14ac:dyDescent="0.3">
      <c r="A1221">
        <v>2016</v>
      </c>
      <c r="B1221" t="s">
        <v>154</v>
      </c>
    </row>
    <row r="1222" spans="1:2" x14ac:dyDescent="0.3">
      <c r="A1222">
        <v>2016</v>
      </c>
      <c r="B1222" t="s">
        <v>1477</v>
      </c>
    </row>
    <row r="1223" spans="1:2" x14ac:dyDescent="0.3">
      <c r="A1223">
        <v>2016</v>
      </c>
      <c r="B1223" t="s">
        <v>1258</v>
      </c>
    </row>
    <row r="1224" spans="1:2" x14ac:dyDescent="0.3">
      <c r="A1224">
        <v>2016</v>
      </c>
      <c r="B1224" t="s">
        <v>1295</v>
      </c>
    </row>
    <row r="1225" spans="1:2" x14ac:dyDescent="0.3">
      <c r="A1225">
        <v>2016</v>
      </c>
      <c r="B1225" t="s">
        <v>1181</v>
      </c>
    </row>
    <row r="1226" spans="1:2" x14ac:dyDescent="0.3">
      <c r="A1226">
        <v>2016</v>
      </c>
      <c r="B1226" t="s">
        <v>325</v>
      </c>
    </row>
    <row r="1227" spans="1:2" x14ac:dyDescent="0.3">
      <c r="A1227">
        <v>2016</v>
      </c>
      <c r="B1227" t="s">
        <v>427</v>
      </c>
    </row>
    <row r="1228" spans="1:2" x14ac:dyDescent="0.3">
      <c r="A1228">
        <v>2016</v>
      </c>
      <c r="B1228" t="s">
        <v>383</v>
      </c>
    </row>
    <row r="1229" spans="1:2" x14ac:dyDescent="0.3">
      <c r="A1229">
        <v>2016</v>
      </c>
      <c r="B1229" t="s">
        <v>2444</v>
      </c>
    </row>
    <row r="1230" spans="1:2" x14ac:dyDescent="0.3">
      <c r="A1230">
        <v>2016</v>
      </c>
      <c r="B1230" t="s">
        <v>2131</v>
      </c>
    </row>
    <row r="1231" spans="1:2" x14ac:dyDescent="0.3">
      <c r="A1231">
        <v>2016</v>
      </c>
      <c r="B1231" t="s">
        <v>170</v>
      </c>
    </row>
    <row r="1232" spans="1:2" x14ac:dyDescent="0.3">
      <c r="A1232">
        <v>2016</v>
      </c>
      <c r="B1232" t="s">
        <v>2252</v>
      </c>
    </row>
    <row r="1233" spans="1:2" x14ac:dyDescent="0.3">
      <c r="A1233">
        <v>2016</v>
      </c>
      <c r="B1233" t="s">
        <v>1682</v>
      </c>
    </row>
    <row r="1234" spans="1:2" x14ac:dyDescent="0.3">
      <c r="A1234">
        <v>2016</v>
      </c>
      <c r="B1234" t="s">
        <v>503</v>
      </c>
    </row>
    <row r="1235" spans="1:2" x14ac:dyDescent="0.3">
      <c r="A1235">
        <v>2016</v>
      </c>
      <c r="B1235" t="s">
        <v>1513</v>
      </c>
    </row>
    <row r="1236" spans="1:2" x14ac:dyDescent="0.3">
      <c r="A1236">
        <v>2016</v>
      </c>
      <c r="B1236" t="s">
        <v>1933</v>
      </c>
    </row>
    <row r="1237" spans="1:2" x14ac:dyDescent="0.3">
      <c r="A1237">
        <v>2016</v>
      </c>
      <c r="B1237" t="s">
        <v>2156</v>
      </c>
    </row>
    <row r="1238" spans="1:2" x14ac:dyDescent="0.3">
      <c r="A1238">
        <v>2016</v>
      </c>
      <c r="B1238" t="s">
        <v>635</v>
      </c>
    </row>
    <row r="1239" spans="1:2" x14ac:dyDescent="0.3">
      <c r="A1239">
        <v>2016</v>
      </c>
      <c r="B1239" t="s">
        <v>1287</v>
      </c>
    </row>
    <row r="1240" spans="1:2" x14ac:dyDescent="0.3">
      <c r="A1240">
        <v>2016</v>
      </c>
      <c r="B1240" t="s">
        <v>1994</v>
      </c>
    </row>
    <row r="1241" spans="1:2" x14ac:dyDescent="0.3">
      <c r="A1241">
        <v>2016</v>
      </c>
      <c r="B1241" t="s">
        <v>237</v>
      </c>
    </row>
    <row r="1242" spans="1:2" x14ac:dyDescent="0.3">
      <c r="A1242">
        <v>2016</v>
      </c>
      <c r="B1242" t="s">
        <v>1448</v>
      </c>
    </row>
    <row r="1243" spans="1:2" x14ac:dyDescent="0.3">
      <c r="A1243">
        <v>2016</v>
      </c>
      <c r="B1243" t="s">
        <v>709</v>
      </c>
    </row>
    <row r="1244" spans="1:2" x14ac:dyDescent="0.3">
      <c r="A1244">
        <v>2016</v>
      </c>
      <c r="B1244" t="s">
        <v>1723</v>
      </c>
    </row>
    <row r="1245" spans="1:2" x14ac:dyDescent="0.3">
      <c r="A1245">
        <v>2016</v>
      </c>
      <c r="B1245" t="s">
        <v>1720</v>
      </c>
    </row>
    <row r="1246" spans="1:2" x14ac:dyDescent="0.3">
      <c r="A1246">
        <v>2016</v>
      </c>
      <c r="B1246" t="s">
        <v>1977</v>
      </c>
    </row>
    <row r="1247" spans="1:2" x14ac:dyDescent="0.3">
      <c r="A1247">
        <v>2016</v>
      </c>
      <c r="B1247" t="s">
        <v>1922</v>
      </c>
    </row>
    <row r="1248" spans="1:2" x14ac:dyDescent="0.3">
      <c r="A1248">
        <v>2016</v>
      </c>
      <c r="B1248" t="s">
        <v>947</v>
      </c>
    </row>
    <row r="1249" spans="1:2" x14ac:dyDescent="0.3">
      <c r="A1249">
        <v>2016</v>
      </c>
      <c r="B1249" t="s">
        <v>1595</v>
      </c>
    </row>
    <row r="1250" spans="1:2" x14ac:dyDescent="0.3">
      <c r="A1250">
        <v>2016</v>
      </c>
      <c r="B1250" t="s">
        <v>940</v>
      </c>
    </row>
    <row r="1251" spans="1:2" x14ac:dyDescent="0.3">
      <c r="A1251">
        <v>2016</v>
      </c>
      <c r="B1251" t="s">
        <v>2138</v>
      </c>
    </row>
    <row r="1252" spans="1:2" x14ac:dyDescent="0.3">
      <c r="A1252">
        <v>2016</v>
      </c>
      <c r="B1252" t="s">
        <v>884</v>
      </c>
    </row>
    <row r="1253" spans="1:2" x14ac:dyDescent="0.3">
      <c r="A1253">
        <v>2016</v>
      </c>
      <c r="B1253" t="s">
        <v>161</v>
      </c>
    </row>
    <row r="1254" spans="1:2" x14ac:dyDescent="0.3">
      <c r="A1254">
        <v>2016</v>
      </c>
      <c r="B1254" t="s">
        <v>2447</v>
      </c>
    </row>
    <row r="1255" spans="1:2" x14ac:dyDescent="0.3">
      <c r="A1255">
        <v>2016</v>
      </c>
      <c r="B1255" t="s">
        <v>1260</v>
      </c>
    </row>
    <row r="1256" spans="1:2" x14ac:dyDescent="0.3">
      <c r="A1256">
        <v>2016</v>
      </c>
      <c r="B1256" t="s">
        <v>2060</v>
      </c>
    </row>
    <row r="1257" spans="1:2" x14ac:dyDescent="0.3">
      <c r="A1257">
        <v>2016</v>
      </c>
      <c r="B1257" t="s">
        <v>1598</v>
      </c>
    </row>
    <row r="1258" spans="1:2" x14ac:dyDescent="0.3">
      <c r="A1258">
        <v>2016</v>
      </c>
      <c r="B1258" t="s">
        <v>1289</v>
      </c>
    </row>
    <row r="1259" spans="1:2" x14ac:dyDescent="0.3">
      <c r="A1259">
        <v>2016</v>
      </c>
      <c r="B1259" t="s">
        <v>796</v>
      </c>
    </row>
    <row r="1260" spans="1:2" x14ac:dyDescent="0.3">
      <c r="A1260">
        <v>2016</v>
      </c>
      <c r="B1260" t="s">
        <v>2450</v>
      </c>
    </row>
    <row r="1261" spans="1:2" x14ac:dyDescent="0.3">
      <c r="A1261">
        <v>2016</v>
      </c>
      <c r="B1261" t="s">
        <v>1831</v>
      </c>
    </row>
    <row r="1262" spans="1:2" x14ac:dyDescent="0.3">
      <c r="A1262">
        <v>2016</v>
      </c>
      <c r="B1262" t="s">
        <v>1271</v>
      </c>
    </row>
    <row r="1263" spans="1:2" x14ac:dyDescent="0.3">
      <c r="A1263">
        <v>2016</v>
      </c>
      <c r="B1263" t="s">
        <v>560</v>
      </c>
    </row>
    <row r="1264" spans="1:2" x14ac:dyDescent="0.3">
      <c r="A1264">
        <v>2016</v>
      </c>
      <c r="B1264" t="s">
        <v>419</v>
      </c>
    </row>
    <row r="1265" spans="1:2" x14ac:dyDescent="0.3">
      <c r="A1265">
        <v>2016</v>
      </c>
      <c r="B1265" t="s">
        <v>1863</v>
      </c>
    </row>
    <row r="1266" spans="1:2" x14ac:dyDescent="0.3">
      <c r="A1266">
        <v>2016</v>
      </c>
      <c r="B1266" t="s">
        <v>684</v>
      </c>
    </row>
    <row r="1267" spans="1:2" x14ac:dyDescent="0.3">
      <c r="A1267">
        <v>2016</v>
      </c>
      <c r="B1267" t="s">
        <v>794</v>
      </c>
    </row>
    <row r="1268" spans="1:2" x14ac:dyDescent="0.3">
      <c r="A1268">
        <v>2016</v>
      </c>
      <c r="B1268" t="s">
        <v>2104</v>
      </c>
    </row>
    <row r="1269" spans="1:2" x14ac:dyDescent="0.3">
      <c r="A1269">
        <v>2016</v>
      </c>
      <c r="B1269" t="s">
        <v>883</v>
      </c>
    </row>
    <row r="1270" spans="1:2" x14ac:dyDescent="0.3">
      <c r="A1270">
        <v>2016</v>
      </c>
      <c r="B1270" t="s">
        <v>2057</v>
      </c>
    </row>
    <row r="1271" spans="1:2" x14ac:dyDescent="0.3">
      <c r="A1271">
        <v>2016</v>
      </c>
      <c r="B1271" t="s">
        <v>922</v>
      </c>
    </row>
    <row r="1272" spans="1:2" x14ac:dyDescent="0.3">
      <c r="A1272">
        <v>2016</v>
      </c>
      <c r="B1272" t="s">
        <v>1459</v>
      </c>
    </row>
    <row r="1273" spans="1:2" x14ac:dyDescent="0.3">
      <c r="A1273">
        <v>2016</v>
      </c>
      <c r="B1273" t="s">
        <v>895</v>
      </c>
    </row>
    <row r="1274" spans="1:2" x14ac:dyDescent="0.3">
      <c r="A1274">
        <v>2016</v>
      </c>
      <c r="B1274" t="s">
        <v>2111</v>
      </c>
    </row>
    <row r="1275" spans="1:2" x14ac:dyDescent="0.3">
      <c r="A1275">
        <v>2016</v>
      </c>
      <c r="B1275" t="s">
        <v>2259</v>
      </c>
    </row>
    <row r="1276" spans="1:2" x14ac:dyDescent="0.3">
      <c r="A1276">
        <v>2016</v>
      </c>
      <c r="B1276" t="s">
        <v>536</v>
      </c>
    </row>
    <row r="1277" spans="1:2" x14ac:dyDescent="0.3">
      <c r="A1277">
        <v>2016</v>
      </c>
      <c r="B1277" t="s">
        <v>301</v>
      </c>
    </row>
    <row r="1278" spans="1:2" x14ac:dyDescent="0.3">
      <c r="A1278">
        <v>2016</v>
      </c>
      <c r="B1278" t="s">
        <v>820</v>
      </c>
    </row>
    <row r="1279" spans="1:2" x14ac:dyDescent="0.3">
      <c r="A1279">
        <v>2016</v>
      </c>
      <c r="B1279" t="s">
        <v>2455</v>
      </c>
    </row>
    <row r="1280" spans="1:2" x14ac:dyDescent="0.3">
      <c r="A1280">
        <v>2016</v>
      </c>
      <c r="B1280" t="s">
        <v>2456</v>
      </c>
    </row>
    <row r="1281" spans="1:2" x14ac:dyDescent="0.3">
      <c r="A1281">
        <v>2016</v>
      </c>
      <c r="B1281" t="s">
        <v>1385</v>
      </c>
    </row>
    <row r="1282" spans="1:2" x14ac:dyDescent="0.3">
      <c r="A1282">
        <v>2016</v>
      </c>
      <c r="B1282" t="s">
        <v>1629</v>
      </c>
    </row>
    <row r="1283" spans="1:2" x14ac:dyDescent="0.3">
      <c r="A1283">
        <v>2016</v>
      </c>
      <c r="B1283" t="s">
        <v>727</v>
      </c>
    </row>
    <row r="1284" spans="1:2" x14ac:dyDescent="0.3">
      <c r="A1284">
        <v>2016</v>
      </c>
      <c r="B1284" t="s">
        <v>22</v>
      </c>
    </row>
    <row r="1285" spans="1:2" x14ac:dyDescent="0.3">
      <c r="A1285">
        <v>2016</v>
      </c>
      <c r="B1285" t="s">
        <v>1369</v>
      </c>
    </row>
    <row r="1286" spans="1:2" x14ac:dyDescent="0.3">
      <c r="A1286">
        <v>2016</v>
      </c>
      <c r="B1286" t="s">
        <v>2416</v>
      </c>
    </row>
    <row r="1287" spans="1:2" x14ac:dyDescent="0.3">
      <c r="A1287">
        <v>2016</v>
      </c>
      <c r="B1287" t="s">
        <v>1330</v>
      </c>
    </row>
    <row r="1288" spans="1:2" x14ac:dyDescent="0.3">
      <c r="A1288">
        <v>2016</v>
      </c>
      <c r="B1288" t="s">
        <v>1840</v>
      </c>
    </row>
    <row r="1289" spans="1:2" x14ac:dyDescent="0.3">
      <c r="A1289">
        <v>2016</v>
      </c>
      <c r="B1289" t="s">
        <v>291</v>
      </c>
    </row>
    <row r="1290" spans="1:2" x14ac:dyDescent="0.3">
      <c r="A1290">
        <v>2016</v>
      </c>
      <c r="B1290" t="s">
        <v>977</v>
      </c>
    </row>
    <row r="1291" spans="1:2" x14ac:dyDescent="0.3">
      <c r="A1291">
        <v>2016</v>
      </c>
      <c r="B1291" t="s">
        <v>1826</v>
      </c>
    </row>
    <row r="1292" spans="1:2" x14ac:dyDescent="0.3">
      <c r="A1292">
        <v>2016</v>
      </c>
      <c r="B1292" t="s">
        <v>760</v>
      </c>
    </row>
    <row r="1293" spans="1:2" x14ac:dyDescent="0.3">
      <c r="A1293">
        <v>2016</v>
      </c>
      <c r="B1293" t="s">
        <v>2253</v>
      </c>
    </row>
    <row r="1294" spans="1:2" x14ac:dyDescent="0.3">
      <c r="A1294">
        <v>2016</v>
      </c>
      <c r="B1294" t="s">
        <v>525</v>
      </c>
    </row>
    <row r="1295" spans="1:2" x14ac:dyDescent="0.3">
      <c r="A1295">
        <v>2016</v>
      </c>
      <c r="B1295" t="s">
        <v>2124</v>
      </c>
    </row>
    <row r="1296" spans="1:2" x14ac:dyDescent="0.3">
      <c r="A1296">
        <v>2016</v>
      </c>
      <c r="B1296" t="s">
        <v>1663</v>
      </c>
    </row>
    <row r="1297" spans="1:2" x14ac:dyDescent="0.3">
      <c r="A1297">
        <v>2016</v>
      </c>
      <c r="B1297" t="s">
        <v>2463</v>
      </c>
    </row>
    <row r="1298" spans="1:2" x14ac:dyDescent="0.3">
      <c r="A1298">
        <v>2016</v>
      </c>
      <c r="B1298" t="s">
        <v>119</v>
      </c>
    </row>
    <row r="1299" spans="1:2" x14ac:dyDescent="0.3">
      <c r="A1299">
        <v>2016</v>
      </c>
      <c r="B1299" t="s">
        <v>1463</v>
      </c>
    </row>
    <row r="1300" spans="1:2" x14ac:dyDescent="0.3">
      <c r="A1300">
        <v>2016</v>
      </c>
      <c r="B1300" t="s">
        <v>1541</v>
      </c>
    </row>
    <row r="1301" spans="1:2" x14ac:dyDescent="0.3">
      <c r="A1301">
        <v>2016</v>
      </c>
      <c r="B1301" t="s">
        <v>1446</v>
      </c>
    </row>
    <row r="1302" spans="1:2" x14ac:dyDescent="0.3">
      <c r="A1302">
        <v>2016</v>
      </c>
      <c r="B1302" t="s">
        <v>578</v>
      </c>
    </row>
    <row r="1303" spans="1:2" x14ac:dyDescent="0.3">
      <c r="A1303">
        <v>2016</v>
      </c>
      <c r="B1303" t="s">
        <v>1122</v>
      </c>
    </row>
    <row r="1304" spans="1:2" x14ac:dyDescent="0.3">
      <c r="A1304">
        <v>2016</v>
      </c>
      <c r="B1304" t="s">
        <v>372</v>
      </c>
    </row>
    <row r="1305" spans="1:2" x14ac:dyDescent="0.3">
      <c r="A1305">
        <v>2016</v>
      </c>
      <c r="B1305" t="s">
        <v>1074</v>
      </c>
    </row>
    <row r="1306" spans="1:2" x14ac:dyDescent="0.3">
      <c r="A1306">
        <v>2016</v>
      </c>
      <c r="B1306" t="s">
        <v>1474</v>
      </c>
    </row>
    <row r="1307" spans="1:2" x14ac:dyDescent="0.3">
      <c r="A1307">
        <v>2016</v>
      </c>
      <c r="B1307" t="s">
        <v>2071</v>
      </c>
    </row>
    <row r="1308" spans="1:2" x14ac:dyDescent="0.3">
      <c r="A1308">
        <v>2016</v>
      </c>
      <c r="B1308" t="s">
        <v>227</v>
      </c>
    </row>
    <row r="1309" spans="1:2" x14ac:dyDescent="0.3">
      <c r="A1309">
        <v>2016</v>
      </c>
      <c r="B1309" t="s">
        <v>774</v>
      </c>
    </row>
    <row r="1310" spans="1:2" x14ac:dyDescent="0.3">
      <c r="A1310">
        <v>2016</v>
      </c>
      <c r="B1310" t="s">
        <v>2466</v>
      </c>
    </row>
    <row r="1311" spans="1:2" x14ac:dyDescent="0.3">
      <c r="A1311">
        <v>2016</v>
      </c>
      <c r="B1311" t="s">
        <v>1186</v>
      </c>
    </row>
    <row r="1312" spans="1:2" x14ac:dyDescent="0.3">
      <c r="A1312">
        <v>2016</v>
      </c>
      <c r="B1312" t="s">
        <v>1625</v>
      </c>
    </row>
    <row r="1313" spans="1:2" x14ac:dyDescent="0.3">
      <c r="A1313">
        <v>2016</v>
      </c>
      <c r="B1313" t="s">
        <v>2011</v>
      </c>
    </row>
    <row r="1314" spans="1:2" x14ac:dyDescent="0.3">
      <c r="A1314">
        <v>2016</v>
      </c>
      <c r="B1314" t="s">
        <v>558</v>
      </c>
    </row>
    <row r="1315" spans="1:2" x14ac:dyDescent="0.3">
      <c r="A1315">
        <v>2016</v>
      </c>
      <c r="B1315" t="s">
        <v>1254</v>
      </c>
    </row>
    <row r="1316" spans="1:2" x14ac:dyDescent="0.3">
      <c r="A1316">
        <v>2016</v>
      </c>
      <c r="B1316" t="s">
        <v>1414</v>
      </c>
    </row>
    <row r="1317" spans="1:2" x14ac:dyDescent="0.3">
      <c r="A1317">
        <v>2016</v>
      </c>
      <c r="B1317" t="s">
        <v>1151</v>
      </c>
    </row>
    <row r="1318" spans="1:2" x14ac:dyDescent="0.3">
      <c r="A1318">
        <v>2016</v>
      </c>
      <c r="B1318" t="s">
        <v>2265</v>
      </c>
    </row>
    <row r="1319" spans="1:2" x14ac:dyDescent="0.3">
      <c r="A1319">
        <v>2016</v>
      </c>
      <c r="B1319" t="s">
        <v>1359</v>
      </c>
    </row>
    <row r="1320" spans="1:2" x14ac:dyDescent="0.3">
      <c r="A1320">
        <v>2016</v>
      </c>
      <c r="B1320" t="s">
        <v>907</v>
      </c>
    </row>
    <row r="1321" spans="1:2" x14ac:dyDescent="0.3">
      <c r="A1321">
        <v>2016</v>
      </c>
      <c r="B1321" t="s">
        <v>389</v>
      </c>
    </row>
    <row r="1322" spans="1:2" x14ac:dyDescent="0.3">
      <c r="A1322">
        <v>2016</v>
      </c>
      <c r="B1322" t="s">
        <v>1968</v>
      </c>
    </row>
    <row r="1323" spans="1:2" x14ac:dyDescent="0.3">
      <c r="A1323">
        <v>2016</v>
      </c>
      <c r="B1323" t="s">
        <v>107</v>
      </c>
    </row>
    <row r="1324" spans="1:2" x14ac:dyDescent="0.3">
      <c r="A1324">
        <v>2016</v>
      </c>
      <c r="B1324" t="s">
        <v>589</v>
      </c>
    </row>
    <row r="1325" spans="1:2" x14ac:dyDescent="0.3">
      <c r="A1325">
        <v>2016</v>
      </c>
      <c r="B1325" t="s">
        <v>1033</v>
      </c>
    </row>
    <row r="1326" spans="1:2" x14ac:dyDescent="0.3">
      <c r="A1326">
        <v>2016</v>
      </c>
      <c r="B1326" t="s">
        <v>32</v>
      </c>
    </row>
    <row r="1327" spans="1:2" x14ac:dyDescent="0.3">
      <c r="A1327">
        <v>2016</v>
      </c>
      <c r="B1327" t="s">
        <v>2472</v>
      </c>
    </row>
    <row r="1328" spans="1:2" x14ac:dyDescent="0.3">
      <c r="A1328">
        <v>2016</v>
      </c>
      <c r="B1328" t="s">
        <v>208</v>
      </c>
    </row>
    <row r="1329" spans="1:2" x14ac:dyDescent="0.3">
      <c r="A1329">
        <v>2016</v>
      </c>
      <c r="B1329" t="s">
        <v>1744</v>
      </c>
    </row>
    <row r="1330" spans="1:2" x14ac:dyDescent="0.3">
      <c r="A1330">
        <v>2016</v>
      </c>
      <c r="B1330" t="s">
        <v>791</v>
      </c>
    </row>
    <row r="1331" spans="1:2" x14ac:dyDescent="0.3">
      <c r="A1331">
        <v>2016</v>
      </c>
      <c r="B1331" t="s">
        <v>83</v>
      </c>
    </row>
    <row r="1332" spans="1:2" x14ac:dyDescent="0.3">
      <c r="A1332">
        <v>2016</v>
      </c>
      <c r="B1332" t="s">
        <v>2474</v>
      </c>
    </row>
    <row r="1333" spans="1:2" x14ac:dyDescent="0.3">
      <c r="A1333">
        <v>2016</v>
      </c>
      <c r="B1333" t="s">
        <v>1035</v>
      </c>
    </row>
    <row r="1334" spans="1:2" x14ac:dyDescent="0.3">
      <c r="A1334">
        <v>2016</v>
      </c>
      <c r="B1334" t="s">
        <v>1760</v>
      </c>
    </row>
    <row r="1335" spans="1:2" x14ac:dyDescent="0.3">
      <c r="A1335">
        <v>2016</v>
      </c>
      <c r="B1335" t="s">
        <v>1507</v>
      </c>
    </row>
    <row r="1336" spans="1:2" x14ac:dyDescent="0.3">
      <c r="A1336">
        <v>2016</v>
      </c>
      <c r="B1336" t="s">
        <v>1766</v>
      </c>
    </row>
    <row r="1337" spans="1:2" x14ac:dyDescent="0.3">
      <c r="A1337">
        <v>2016</v>
      </c>
      <c r="B1337" t="s">
        <v>1183</v>
      </c>
    </row>
    <row r="1338" spans="1:2" x14ac:dyDescent="0.3">
      <c r="A1338">
        <v>2016</v>
      </c>
      <c r="B1338" t="s">
        <v>215</v>
      </c>
    </row>
    <row r="1339" spans="1:2" x14ac:dyDescent="0.3">
      <c r="A1339">
        <v>2016</v>
      </c>
      <c r="B1339" t="s">
        <v>702</v>
      </c>
    </row>
    <row r="1340" spans="1:2" x14ac:dyDescent="0.3">
      <c r="A1340">
        <v>2016</v>
      </c>
      <c r="B1340" t="s">
        <v>917</v>
      </c>
    </row>
    <row r="1341" spans="1:2" x14ac:dyDescent="0.3">
      <c r="A1341">
        <v>2016</v>
      </c>
      <c r="B1341" t="s">
        <v>512</v>
      </c>
    </row>
    <row r="1342" spans="1:2" x14ac:dyDescent="0.3">
      <c r="A1342">
        <v>2016</v>
      </c>
      <c r="B1342" t="s">
        <v>2079</v>
      </c>
    </row>
    <row r="1343" spans="1:2" x14ac:dyDescent="0.3">
      <c r="A1343">
        <v>2016</v>
      </c>
      <c r="B1343" t="s">
        <v>492</v>
      </c>
    </row>
    <row r="1344" spans="1:2" x14ac:dyDescent="0.3">
      <c r="A1344">
        <v>2016</v>
      </c>
      <c r="B1344" t="s">
        <v>1638</v>
      </c>
    </row>
    <row r="1345" spans="1:2" x14ac:dyDescent="0.3">
      <c r="A1345">
        <v>2016</v>
      </c>
      <c r="B1345" t="s">
        <v>407</v>
      </c>
    </row>
    <row r="1346" spans="1:2" x14ac:dyDescent="0.3">
      <c r="A1346">
        <v>2016</v>
      </c>
      <c r="B1346" t="s">
        <v>1828</v>
      </c>
    </row>
    <row r="1347" spans="1:2" x14ac:dyDescent="0.3">
      <c r="A1347">
        <v>2016</v>
      </c>
      <c r="B1347" t="s">
        <v>1417</v>
      </c>
    </row>
    <row r="1348" spans="1:2" x14ac:dyDescent="0.3">
      <c r="A1348">
        <v>2016</v>
      </c>
      <c r="B1348" t="s">
        <v>307</v>
      </c>
    </row>
    <row r="1349" spans="1:2" x14ac:dyDescent="0.3">
      <c r="A1349">
        <v>2016</v>
      </c>
      <c r="B1349" t="s">
        <v>1617</v>
      </c>
    </row>
    <row r="1350" spans="1:2" x14ac:dyDescent="0.3">
      <c r="A1350">
        <v>2016</v>
      </c>
      <c r="B1350" t="s">
        <v>1263</v>
      </c>
    </row>
    <row r="1351" spans="1:2" x14ac:dyDescent="0.3">
      <c r="A1351">
        <v>2016</v>
      </c>
      <c r="B1351" t="s">
        <v>1494</v>
      </c>
    </row>
    <row r="1352" spans="1:2" x14ac:dyDescent="0.3">
      <c r="A1352">
        <v>2016</v>
      </c>
      <c r="B1352" t="s">
        <v>655</v>
      </c>
    </row>
    <row r="1353" spans="1:2" x14ac:dyDescent="0.3">
      <c r="A1353">
        <v>2016</v>
      </c>
      <c r="B1353" t="s">
        <v>293</v>
      </c>
    </row>
    <row r="1354" spans="1:2" x14ac:dyDescent="0.3">
      <c r="A1354">
        <v>2016</v>
      </c>
      <c r="B1354" t="s">
        <v>1946</v>
      </c>
    </row>
    <row r="1355" spans="1:2" x14ac:dyDescent="0.3">
      <c r="A1355">
        <v>2016</v>
      </c>
      <c r="B1355" t="s">
        <v>2482</v>
      </c>
    </row>
    <row r="1356" spans="1:2" x14ac:dyDescent="0.3">
      <c r="A1356">
        <v>2016</v>
      </c>
      <c r="B1356" t="s">
        <v>722</v>
      </c>
    </row>
    <row r="1357" spans="1:2" x14ac:dyDescent="0.3">
      <c r="A1357">
        <v>2016</v>
      </c>
      <c r="B1357" t="s">
        <v>285</v>
      </c>
    </row>
    <row r="1358" spans="1:2" x14ac:dyDescent="0.3">
      <c r="A1358">
        <v>2016</v>
      </c>
      <c r="B1358" t="s">
        <v>1719</v>
      </c>
    </row>
    <row r="1359" spans="1:2" x14ac:dyDescent="0.3">
      <c r="A1359">
        <v>2016</v>
      </c>
      <c r="B1359" t="s">
        <v>334</v>
      </c>
    </row>
    <row r="1360" spans="1:2" x14ac:dyDescent="0.3">
      <c r="A1360">
        <v>2016</v>
      </c>
      <c r="B1360" t="s">
        <v>72</v>
      </c>
    </row>
    <row r="1361" spans="1:2" x14ac:dyDescent="0.3">
      <c r="A1361">
        <v>2016</v>
      </c>
      <c r="B1361" t="s">
        <v>1423</v>
      </c>
    </row>
    <row r="1362" spans="1:2" x14ac:dyDescent="0.3">
      <c r="A1362">
        <v>2016</v>
      </c>
      <c r="B1362" t="s">
        <v>295</v>
      </c>
    </row>
    <row r="1363" spans="1:2" x14ac:dyDescent="0.3">
      <c r="A1363">
        <v>2016</v>
      </c>
      <c r="B1363" t="s">
        <v>1677</v>
      </c>
    </row>
    <row r="1364" spans="1:2" x14ac:dyDescent="0.3">
      <c r="A1364">
        <v>2016</v>
      </c>
      <c r="B1364" t="s">
        <v>953</v>
      </c>
    </row>
    <row r="1365" spans="1:2" x14ac:dyDescent="0.3">
      <c r="A1365">
        <v>2016</v>
      </c>
      <c r="B1365" t="s">
        <v>122</v>
      </c>
    </row>
    <row r="1366" spans="1:2" x14ac:dyDescent="0.3">
      <c r="A1366">
        <v>2016</v>
      </c>
      <c r="B1366" t="s">
        <v>2486</v>
      </c>
    </row>
    <row r="1367" spans="1:2" x14ac:dyDescent="0.3">
      <c r="A1367">
        <v>2016</v>
      </c>
      <c r="B1367" t="s">
        <v>769</v>
      </c>
    </row>
    <row r="1368" spans="1:2" x14ac:dyDescent="0.3">
      <c r="A1368">
        <v>2016</v>
      </c>
      <c r="B1368" t="s">
        <v>2094</v>
      </c>
    </row>
    <row r="1369" spans="1:2" x14ac:dyDescent="0.3">
      <c r="A1369">
        <v>2016</v>
      </c>
      <c r="B1369" t="s">
        <v>1547</v>
      </c>
    </row>
    <row r="1370" spans="1:2" x14ac:dyDescent="0.3">
      <c r="A1370">
        <v>2016</v>
      </c>
      <c r="B1370" t="s">
        <v>1152</v>
      </c>
    </row>
    <row r="1371" spans="1:2" x14ac:dyDescent="0.3">
      <c r="A1371">
        <v>2016</v>
      </c>
      <c r="B1371" t="s">
        <v>615</v>
      </c>
    </row>
    <row r="1372" spans="1:2" x14ac:dyDescent="0.3">
      <c r="A1372">
        <v>2016</v>
      </c>
      <c r="B1372" t="s">
        <v>778</v>
      </c>
    </row>
    <row r="1373" spans="1:2" x14ac:dyDescent="0.3">
      <c r="A1373">
        <v>2016</v>
      </c>
      <c r="B1373" t="s">
        <v>1593</v>
      </c>
    </row>
    <row r="1374" spans="1:2" x14ac:dyDescent="0.3">
      <c r="A1374">
        <v>2016</v>
      </c>
      <c r="B1374" t="s">
        <v>1288</v>
      </c>
    </row>
    <row r="1375" spans="1:2" x14ac:dyDescent="0.3">
      <c r="A1375">
        <v>2016</v>
      </c>
      <c r="B1375" t="s">
        <v>1111</v>
      </c>
    </row>
    <row r="1376" spans="1:2" x14ac:dyDescent="0.3">
      <c r="A1376">
        <v>2016</v>
      </c>
      <c r="B1376" t="s">
        <v>2496</v>
      </c>
    </row>
    <row r="1377" spans="1:2" x14ac:dyDescent="0.3">
      <c r="A1377">
        <v>2016</v>
      </c>
      <c r="B1377" t="s">
        <v>1610</v>
      </c>
    </row>
    <row r="1378" spans="1:2" x14ac:dyDescent="0.3">
      <c r="A1378">
        <v>2016</v>
      </c>
      <c r="B1378" t="s">
        <v>1368</v>
      </c>
    </row>
    <row r="1379" spans="1:2" x14ac:dyDescent="0.3">
      <c r="A1379">
        <v>2016</v>
      </c>
      <c r="B1379" t="s">
        <v>1892</v>
      </c>
    </row>
    <row r="1380" spans="1:2" x14ac:dyDescent="0.3">
      <c r="A1380">
        <v>2016</v>
      </c>
      <c r="B1380" t="s">
        <v>422</v>
      </c>
    </row>
    <row r="1381" spans="1:2" x14ac:dyDescent="0.3">
      <c r="A1381">
        <v>2016</v>
      </c>
      <c r="B1381" t="s">
        <v>405</v>
      </c>
    </row>
    <row r="1382" spans="1:2" x14ac:dyDescent="0.3">
      <c r="A1382">
        <v>2016</v>
      </c>
      <c r="B1382" t="s">
        <v>1339</v>
      </c>
    </row>
    <row r="1383" spans="1:2" x14ac:dyDescent="0.3">
      <c r="A1383">
        <v>2016</v>
      </c>
      <c r="B1383" t="s">
        <v>1443</v>
      </c>
    </row>
    <row r="1384" spans="1:2" x14ac:dyDescent="0.3">
      <c r="A1384">
        <v>2016</v>
      </c>
      <c r="B1384" t="s">
        <v>2498</v>
      </c>
    </row>
    <row r="1385" spans="1:2" x14ac:dyDescent="0.3">
      <c r="A1385">
        <v>2016</v>
      </c>
      <c r="B1385" t="s">
        <v>2385</v>
      </c>
    </row>
    <row r="1386" spans="1:2" x14ac:dyDescent="0.3">
      <c r="A1386">
        <v>2016</v>
      </c>
      <c r="B1386" t="s">
        <v>77</v>
      </c>
    </row>
    <row r="1387" spans="1:2" x14ac:dyDescent="0.3">
      <c r="A1387">
        <v>2016</v>
      </c>
      <c r="B1387" t="s">
        <v>875</v>
      </c>
    </row>
    <row r="1388" spans="1:2" x14ac:dyDescent="0.3">
      <c r="A1388">
        <v>2016</v>
      </c>
      <c r="B1388" t="s">
        <v>813</v>
      </c>
    </row>
    <row r="1389" spans="1:2" x14ac:dyDescent="0.3">
      <c r="A1389">
        <v>2016</v>
      </c>
      <c r="B1389" t="s">
        <v>2107</v>
      </c>
    </row>
    <row r="1390" spans="1:2" x14ac:dyDescent="0.3">
      <c r="A1390">
        <v>2016</v>
      </c>
      <c r="B1390" t="s">
        <v>2383</v>
      </c>
    </row>
    <row r="1391" spans="1:2" x14ac:dyDescent="0.3">
      <c r="A1391">
        <v>2016</v>
      </c>
      <c r="B1391" t="s">
        <v>2222</v>
      </c>
    </row>
    <row r="1392" spans="1:2" x14ac:dyDescent="0.3">
      <c r="A1392">
        <v>2016</v>
      </c>
      <c r="B1392" t="s">
        <v>965</v>
      </c>
    </row>
    <row r="1393" spans="1:2" x14ac:dyDescent="0.3">
      <c r="A1393">
        <v>2016</v>
      </c>
      <c r="B1393" t="s">
        <v>2501</v>
      </c>
    </row>
    <row r="1394" spans="1:2" x14ac:dyDescent="0.3">
      <c r="A1394">
        <v>2016</v>
      </c>
      <c r="B1394" t="s">
        <v>1004</v>
      </c>
    </row>
    <row r="1395" spans="1:2" x14ac:dyDescent="0.3">
      <c r="A1395">
        <v>2016</v>
      </c>
      <c r="B1395" t="s">
        <v>1748</v>
      </c>
    </row>
    <row r="1396" spans="1:2" x14ac:dyDescent="0.3">
      <c r="A1396">
        <v>2016</v>
      </c>
      <c r="B1396" t="s">
        <v>665</v>
      </c>
    </row>
    <row r="1397" spans="1:2" x14ac:dyDescent="0.3">
      <c r="A1397">
        <v>2016</v>
      </c>
      <c r="B1397" t="s">
        <v>2503</v>
      </c>
    </row>
    <row r="1398" spans="1:2" x14ac:dyDescent="0.3">
      <c r="A1398">
        <v>2016</v>
      </c>
      <c r="B1398" t="s">
        <v>537</v>
      </c>
    </row>
    <row r="1399" spans="1:2" x14ac:dyDescent="0.3">
      <c r="A1399">
        <v>2016</v>
      </c>
      <c r="B1399" t="s">
        <v>2242</v>
      </c>
    </row>
    <row r="1400" spans="1:2" x14ac:dyDescent="0.3">
      <c r="A1400">
        <v>2016</v>
      </c>
      <c r="B1400" t="s">
        <v>2504</v>
      </c>
    </row>
    <row r="1401" spans="1:2" x14ac:dyDescent="0.3">
      <c r="A1401">
        <v>2016</v>
      </c>
      <c r="B1401" t="s">
        <v>672</v>
      </c>
    </row>
    <row r="1402" spans="1:2" x14ac:dyDescent="0.3">
      <c r="A1402">
        <v>2016</v>
      </c>
      <c r="B1402" t="s">
        <v>1361</v>
      </c>
    </row>
    <row r="1403" spans="1:2" x14ac:dyDescent="0.3">
      <c r="A1403">
        <v>2016</v>
      </c>
      <c r="B1403" t="s">
        <v>789</v>
      </c>
    </row>
    <row r="1404" spans="1:2" x14ac:dyDescent="0.3">
      <c r="A1404">
        <v>2016</v>
      </c>
      <c r="B1404" t="s">
        <v>2507</v>
      </c>
    </row>
    <row r="1405" spans="1:2" x14ac:dyDescent="0.3">
      <c r="A1405">
        <v>2016</v>
      </c>
      <c r="B1405" t="s">
        <v>69</v>
      </c>
    </row>
    <row r="1406" spans="1:2" x14ac:dyDescent="0.3">
      <c r="A1406">
        <v>2016</v>
      </c>
      <c r="B1406" t="s">
        <v>734</v>
      </c>
    </row>
    <row r="1407" spans="1:2" x14ac:dyDescent="0.3">
      <c r="A1407">
        <v>2016</v>
      </c>
      <c r="B1407" t="s">
        <v>1378</v>
      </c>
    </row>
    <row r="1408" spans="1:2" x14ac:dyDescent="0.3">
      <c r="A1408">
        <v>2016</v>
      </c>
      <c r="B1408" t="s">
        <v>1303</v>
      </c>
    </row>
    <row r="1409" spans="1:2" x14ac:dyDescent="0.3">
      <c r="A1409">
        <v>2016</v>
      </c>
      <c r="B1409" t="s">
        <v>1885</v>
      </c>
    </row>
    <row r="1410" spans="1:2" x14ac:dyDescent="0.3">
      <c r="A1410">
        <v>2016</v>
      </c>
      <c r="B1410" t="s">
        <v>2510</v>
      </c>
    </row>
    <row r="1411" spans="1:2" x14ac:dyDescent="0.3">
      <c r="A1411">
        <v>2016</v>
      </c>
      <c r="B1411" t="s">
        <v>2174</v>
      </c>
    </row>
    <row r="1412" spans="1:2" x14ac:dyDescent="0.3">
      <c r="A1412">
        <v>2016</v>
      </c>
      <c r="B1412" t="s">
        <v>1104</v>
      </c>
    </row>
    <row r="1413" spans="1:2" x14ac:dyDescent="0.3">
      <c r="A1413">
        <v>2016</v>
      </c>
      <c r="B1413" t="s">
        <v>583</v>
      </c>
    </row>
    <row r="1414" spans="1:2" x14ac:dyDescent="0.3">
      <c r="A1414">
        <v>2016</v>
      </c>
      <c r="B1414" t="s">
        <v>256</v>
      </c>
    </row>
    <row r="1415" spans="1:2" x14ac:dyDescent="0.3">
      <c r="A1415">
        <v>2016</v>
      </c>
      <c r="B1415" t="s">
        <v>1077</v>
      </c>
    </row>
    <row r="1416" spans="1:2" x14ac:dyDescent="0.3">
      <c r="A1416">
        <v>2016</v>
      </c>
      <c r="B1416" t="s">
        <v>1067</v>
      </c>
    </row>
    <row r="1417" spans="1:2" x14ac:dyDescent="0.3">
      <c r="A1417">
        <v>2016</v>
      </c>
      <c r="B1417" t="s">
        <v>1966</v>
      </c>
    </row>
    <row r="1418" spans="1:2" x14ac:dyDescent="0.3">
      <c r="A1418">
        <v>2016</v>
      </c>
      <c r="B1418" t="s">
        <v>533</v>
      </c>
    </row>
    <row r="1419" spans="1:2" x14ac:dyDescent="0.3">
      <c r="A1419">
        <v>2016</v>
      </c>
      <c r="B1419" t="s">
        <v>1070</v>
      </c>
    </row>
    <row r="1420" spans="1:2" x14ac:dyDescent="0.3">
      <c r="A1420">
        <v>2016</v>
      </c>
      <c r="B1420" t="s">
        <v>1392</v>
      </c>
    </row>
    <row r="1421" spans="1:2" x14ac:dyDescent="0.3">
      <c r="A1421">
        <v>2016</v>
      </c>
      <c r="B1421" t="s">
        <v>2518</v>
      </c>
    </row>
    <row r="1422" spans="1:2" x14ac:dyDescent="0.3">
      <c r="A1422">
        <v>2016</v>
      </c>
      <c r="B1422" t="s">
        <v>983</v>
      </c>
    </row>
    <row r="1423" spans="1:2" x14ac:dyDescent="0.3">
      <c r="A1423">
        <v>2016</v>
      </c>
      <c r="B1423" t="s">
        <v>1383</v>
      </c>
    </row>
    <row r="1424" spans="1:2" x14ac:dyDescent="0.3">
      <c r="A1424">
        <v>2016</v>
      </c>
      <c r="B1424" t="s">
        <v>677</v>
      </c>
    </row>
    <row r="1425" spans="1:2" x14ac:dyDescent="0.3">
      <c r="A1425">
        <v>2016</v>
      </c>
      <c r="B1425" t="s">
        <v>992</v>
      </c>
    </row>
    <row r="1426" spans="1:2" x14ac:dyDescent="0.3">
      <c r="A1426">
        <v>2016</v>
      </c>
      <c r="B1426" t="s">
        <v>1778</v>
      </c>
    </row>
    <row r="1427" spans="1:2" x14ac:dyDescent="0.3">
      <c r="A1427">
        <v>2016</v>
      </c>
      <c r="B1427" t="s">
        <v>1657</v>
      </c>
    </row>
    <row r="1428" spans="1:2" x14ac:dyDescent="0.3">
      <c r="A1428">
        <v>2016</v>
      </c>
      <c r="B1428" t="s">
        <v>1568</v>
      </c>
    </row>
    <row r="1429" spans="1:2" x14ac:dyDescent="0.3">
      <c r="A1429">
        <v>2016</v>
      </c>
      <c r="B1429" t="s">
        <v>628</v>
      </c>
    </row>
    <row r="1430" spans="1:2" x14ac:dyDescent="0.3">
      <c r="A1430">
        <v>2016</v>
      </c>
      <c r="B1430" t="s">
        <v>1371</v>
      </c>
    </row>
    <row r="1431" spans="1:2" x14ac:dyDescent="0.3">
      <c r="A1431">
        <v>2016</v>
      </c>
      <c r="B1431" t="s">
        <v>9</v>
      </c>
    </row>
    <row r="1432" spans="1:2" x14ac:dyDescent="0.3">
      <c r="A1432">
        <v>2016</v>
      </c>
      <c r="B1432" t="s">
        <v>204</v>
      </c>
    </row>
    <row r="1433" spans="1:2" x14ac:dyDescent="0.3">
      <c r="A1433">
        <v>2016</v>
      </c>
      <c r="B1433" t="s">
        <v>2411</v>
      </c>
    </row>
    <row r="1434" spans="1:2" x14ac:dyDescent="0.3">
      <c r="A1434">
        <v>2016</v>
      </c>
      <c r="B1434" t="s">
        <v>1426</v>
      </c>
    </row>
    <row r="1435" spans="1:2" x14ac:dyDescent="0.3">
      <c r="A1435">
        <v>2016</v>
      </c>
      <c r="B1435" t="s">
        <v>193</v>
      </c>
    </row>
    <row r="1436" spans="1:2" x14ac:dyDescent="0.3">
      <c r="A1436">
        <v>2016</v>
      </c>
      <c r="B1436" t="s">
        <v>468</v>
      </c>
    </row>
    <row r="1437" spans="1:2" x14ac:dyDescent="0.3">
      <c r="A1437">
        <v>2016</v>
      </c>
      <c r="B1437" t="s">
        <v>1005</v>
      </c>
    </row>
    <row r="1438" spans="1:2" x14ac:dyDescent="0.3">
      <c r="A1438">
        <v>2016</v>
      </c>
      <c r="B1438" t="s">
        <v>1286</v>
      </c>
    </row>
    <row r="1439" spans="1:2" x14ac:dyDescent="0.3">
      <c r="A1439">
        <v>2016</v>
      </c>
      <c r="B1439" t="s">
        <v>732</v>
      </c>
    </row>
    <row r="1440" spans="1:2" x14ac:dyDescent="0.3">
      <c r="A1440">
        <v>2016</v>
      </c>
      <c r="B1440" t="s">
        <v>314</v>
      </c>
    </row>
    <row r="1441" spans="1:2" x14ac:dyDescent="0.3">
      <c r="A1441">
        <v>2016</v>
      </c>
      <c r="B1441" t="s">
        <v>1517</v>
      </c>
    </row>
    <row r="1442" spans="1:2" x14ac:dyDescent="0.3">
      <c r="A1442">
        <v>2016</v>
      </c>
      <c r="B1442" t="s">
        <v>443</v>
      </c>
    </row>
    <row r="1443" spans="1:2" x14ac:dyDescent="0.3">
      <c r="A1443">
        <v>2016</v>
      </c>
      <c r="B1443" t="s">
        <v>1652</v>
      </c>
    </row>
    <row r="1444" spans="1:2" x14ac:dyDescent="0.3">
      <c r="A1444">
        <v>2016</v>
      </c>
      <c r="B1444" t="s">
        <v>212</v>
      </c>
    </row>
    <row r="1445" spans="1:2" x14ac:dyDescent="0.3">
      <c r="A1445">
        <v>2016</v>
      </c>
      <c r="B1445" t="s">
        <v>319</v>
      </c>
    </row>
    <row r="1446" spans="1:2" x14ac:dyDescent="0.3">
      <c r="A1446">
        <v>2016</v>
      </c>
      <c r="B1446" t="s">
        <v>2526</v>
      </c>
    </row>
    <row r="1447" spans="1:2" x14ac:dyDescent="0.3">
      <c r="A1447">
        <v>2016</v>
      </c>
      <c r="B1447" t="s">
        <v>1771</v>
      </c>
    </row>
    <row r="1448" spans="1:2" x14ac:dyDescent="0.3">
      <c r="A1448">
        <v>2016</v>
      </c>
      <c r="B1448" t="s">
        <v>1466</v>
      </c>
    </row>
    <row r="1449" spans="1:2" x14ac:dyDescent="0.3">
      <c r="A1449">
        <v>2016</v>
      </c>
      <c r="B1449" t="s">
        <v>1405</v>
      </c>
    </row>
    <row r="1450" spans="1:2" x14ac:dyDescent="0.3">
      <c r="A1450">
        <v>2016</v>
      </c>
      <c r="B1450" t="s">
        <v>1012</v>
      </c>
    </row>
    <row r="1451" spans="1:2" x14ac:dyDescent="0.3">
      <c r="A1451">
        <v>2016</v>
      </c>
      <c r="B1451" t="s">
        <v>246</v>
      </c>
    </row>
    <row r="1452" spans="1:2" x14ac:dyDescent="0.3">
      <c r="A1452">
        <v>2016</v>
      </c>
      <c r="B1452" t="s">
        <v>2528</v>
      </c>
    </row>
    <row r="1453" spans="1:2" x14ac:dyDescent="0.3">
      <c r="A1453">
        <v>2016</v>
      </c>
      <c r="B1453" t="s">
        <v>910</v>
      </c>
    </row>
    <row r="1454" spans="1:2" x14ac:dyDescent="0.3">
      <c r="A1454">
        <v>2016</v>
      </c>
      <c r="B1454" t="s">
        <v>380</v>
      </c>
    </row>
    <row r="1455" spans="1:2" x14ac:dyDescent="0.3">
      <c r="A1455">
        <v>2016</v>
      </c>
      <c r="B1455" t="s">
        <v>523</v>
      </c>
    </row>
    <row r="1456" spans="1:2" x14ac:dyDescent="0.3">
      <c r="A1456">
        <v>2016</v>
      </c>
      <c r="B1456" t="s">
        <v>866</v>
      </c>
    </row>
    <row r="1457" spans="1:2" x14ac:dyDescent="0.3">
      <c r="A1457">
        <v>2016</v>
      </c>
      <c r="B1457" t="s">
        <v>1475</v>
      </c>
    </row>
    <row r="1458" spans="1:2" x14ac:dyDescent="0.3">
      <c r="A1458">
        <v>2016</v>
      </c>
      <c r="B1458" t="s">
        <v>1055</v>
      </c>
    </row>
    <row r="1459" spans="1:2" x14ac:dyDescent="0.3">
      <c r="A1459">
        <v>2016</v>
      </c>
      <c r="B1459" t="s">
        <v>1783</v>
      </c>
    </row>
    <row r="1460" spans="1:2" x14ac:dyDescent="0.3">
      <c r="A1460">
        <v>2016</v>
      </c>
      <c r="B1460" t="s">
        <v>1751</v>
      </c>
    </row>
    <row r="1461" spans="1:2" x14ac:dyDescent="0.3">
      <c r="A1461">
        <v>2016</v>
      </c>
      <c r="B1461" t="s">
        <v>2298</v>
      </c>
    </row>
    <row r="1462" spans="1:2" x14ac:dyDescent="0.3">
      <c r="A1462">
        <v>2016</v>
      </c>
      <c r="B1462" t="s">
        <v>2534</v>
      </c>
    </row>
    <row r="1463" spans="1:2" x14ac:dyDescent="0.3">
      <c r="A1463">
        <v>2016</v>
      </c>
      <c r="B1463" t="s">
        <v>657</v>
      </c>
    </row>
    <row r="1464" spans="1:2" x14ac:dyDescent="0.3">
      <c r="A1464">
        <v>2016</v>
      </c>
      <c r="B1464" t="s">
        <v>599</v>
      </c>
    </row>
    <row r="1465" spans="1:2" x14ac:dyDescent="0.3">
      <c r="A1465">
        <v>2016</v>
      </c>
      <c r="B1465" t="s">
        <v>1535</v>
      </c>
    </row>
    <row r="1466" spans="1:2" x14ac:dyDescent="0.3">
      <c r="A1466">
        <v>2016</v>
      </c>
      <c r="B1466" t="s">
        <v>971</v>
      </c>
    </row>
    <row r="1467" spans="1:2" x14ac:dyDescent="0.3">
      <c r="A1467">
        <v>2016</v>
      </c>
      <c r="B1467" t="s">
        <v>1196</v>
      </c>
    </row>
    <row r="1468" spans="1:2" x14ac:dyDescent="0.3">
      <c r="A1468">
        <v>2016</v>
      </c>
      <c r="B1468" t="s">
        <v>1242</v>
      </c>
    </row>
    <row r="1469" spans="1:2" x14ac:dyDescent="0.3">
      <c r="A1469">
        <v>2016</v>
      </c>
      <c r="B1469" t="s">
        <v>2088</v>
      </c>
    </row>
    <row r="1470" spans="1:2" x14ac:dyDescent="0.3">
      <c r="A1470">
        <v>2016</v>
      </c>
      <c r="B1470" t="s">
        <v>605</v>
      </c>
    </row>
    <row r="1471" spans="1:2" x14ac:dyDescent="0.3">
      <c r="A1471">
        <v>2016</v>
      </c>
      <c r="B1471" t="s">
        <v>714</v>
      </c>
    </row>
    <row r="1472" spans="1:2" x14ac:dyDescent="0.3">
      <c r="A1472">
        <v>2016</v>
      </c>
      <c r="B1472" t="s">
        <v>280</v>
      </c>
    </row>
    <row r="1473" spans="1:2" x14ac:dyDescent="0.3">
      <c r="A1473">
        <v>2016</v>
      </c>
      <c r="B1473" t="s">
        <v>1866</v>
      </c>
    </row>
    <row r="1474" spans="1:2" x14ac:dyDescent="0.3">
      <c r="A1474">
        <v>2016</v>
      </c>
      <c r="B1474" t="s">
        <v>2537</v>
      </c>
    </row>
    <row r="1475" spans="1:2" x14ac:dyDescent="0.3">
      <c r="A1475">
        <v>2016</v>
      </c>
      <c r="B1475" t="s">
        <v>2540</v>
      </c>
    </row>
    <row r="1476" spans="1:2" x14ac:dyDescent="0.3">
      <c r="A1476">
        <v>2016</v>
      </c>
      <c r="B1476" t="s">
        <v>1177</v>
      </c>
    </row>
    <row r="1477" spans="1:2" x14ac:dyDescent="0.3">
      <c r="A1477">
        <v>2016</v>
      </c>
      <c r="B1477" t="s">
        <v>2541</v>
      </c>
    </row>
    <row r="1478" spans="1:2" x14ac:dyDescent="0.3">
      <c r="A1478">
        <v>2016</v>
      </c>
      <c r="B1478" t="s">
        <v>646</v>
      </c>
    </row>
    <row r="1479" spans="1:2" x14ac:dyDescent="0.3">
      <c r="A1479">
        <v>2016</v>
      </c>
      <c r="B1479" t="s">
        <v>1471</v>
      </c>
    </row>
    <row r="1480" spans="1:2" x14ac:dyDescent="0.3">
      <c r="A1480">
        <v>2016</v>
      </c>
      <c r="B1480" t="s">
        <v>1584</v>
      </c>
    </row>
    <row r="1481" spans="1:2" x14ac:dyDescent="0.3">
      <c r="A1481">
        <v>2016</v>
      </c>
      <c r="B1481" t="s">
        <v>2037</v>
      </c>
    </row>
    <row r="1482" spans="1:2" x14ac:dyDescent="0.3">
      <c r="A1482">
        <v>2016</v>
      </c>
      <c r="B1482" t="s">
        <v>450</v>
      </c>
    </row>
    <row r="1483" spans="1:2" x14ac:dyDescent="0.3">
      <c r="A1483">
        <v>2016</v>
      </c>
      <c r="B1483" t="s">
        <v>1335</v>
      </c>
    </row>
    <row r="1484" spans="1:2" x14ac:dyDescent="0.3">
      <c r="A1484">
        <v>2016</v>
      </c>
      <c r="B1484" t="s">
        <v>58</v>
      </c>
    </row>
    <row r="1485" spans="1:2" x14ac:dyDescent="0.3">
      <c r="A1485">
        <v>2016</v>
      </c>
      <c r="B1485" t="s">
        <v>2544</v>
      </c>
    </row>
    <row r="1486" spans="1:2" x14ac:dyDescent="0.3">
      <c r="A1486">
        <v>2016</v>
      </c>
      <c r="B1486" t="s">
        <v>2188</v>
      </c>
    </row>
    <row r="1487" spans="1:2" x14ac:dyDescent="0.3">
      <c r="A1487">
        <v>2016</v>
      </c>
      <c r="B1487" t="s">
        <v>1140</v>
      </c>
    </row>
    <row r="1488" spans="1:2" x14ac:dyDescent="0.3">
      <c r="A1488">
        <v>2016</v>
      </c>
      <c r="B1488" t="s">
        <v>951</v>
      </c>
    </row>
    <row r="1489" spans="1:2" x14ac:dyDescent="0.3">
      <c r="A1489">
        <v>2016</v>
      </c>
      <c r="B1489" t="s">
        <v>576</v>
      </c>
    </row>
    <row r="1490" spans="1:2" x14ac:dyDescent="0.3">
      <c r="A1490">
        <v>2016</v>
      </c>
      <c r="B1490" t="s">
        <v>2548</v>
      </c>
    </row>
    <row r="1491" spans="1:2" x14ac:dyDescent="0.3">
      <c r="A1491">
        <v>2016</v>
      </c>
      <c r="B1491" t="s">
        <v>891</v>
      </c>
    </row>
    <row r="1492" spans="1:2" x14ac:dyDescent="0.3">
      <c r="A1492">
        <v>2016</v>
      </c>
      <c r="B1492" t="s">
        <v>1877</v>
      </c>
    </row>
    <row r="1493" spans="1:2" x14ac:dyDescent="0.3">
      <c r="A1493">
        <v>2016</v>
      </c>
      <c r="B1493" t="s">
        <v>1937</v>
      </c>
    </row>
    <row r="1494" spans="1:2" x14ac:dyDescent="0.3">
      <c r="A1494">
        <v>2016</v>
      </c>
      <c r="B1494" t="s">
        <v>2550</v>
      </c>
    </row>
    <row r="1495" spans="1:2" x14ac:dyDescent="0.3">
      <c r="A1495">
        <v>2016</v>
      </c>
      <c r="B1495" t="s">
        <v>1485</v>
      </c>
    </row>
    <row r="1496" spans="1:2" x14ac:dyDescent="0.3">
      <c r="A1496">
        <v>2016</v>
      </c>
      <c r="B1496" t="s">
        <v>151</v>
      </c>
    </row>
    <row r="1497" spans="1:2" x14ac:dyDescent="0.3">
      <c r="A1497">
        <v>2016</v>
      </c>
      <c r="B1497" t="s">
        <v>567</v>
      </c>
    </row>
    <row r="1498" spans="1:2" x14ac:dyDescent="0.3">
      <c r="A1498">
        <v>2016</v>
      </c>
      <c r="B1498" t="s">
        <v>1555</v>
      </c>
    </row>
    <row r="1499" spans="1:2" x14ac:dyDescent="0.3">
      <c r="A1499">
        <v>2016</v>
      </c>
      <c r="B1499" t="s">
        <v>1138</v>
      </c>
    </row>
    <row r="1500" spans="1:2" x14ac:dyDescent="0.3">
      <c r="A1500">
        <v>2016</v>
      </c>
      <c r="B1500" t="s">
        <v>2205</v>
      </c>
    </row>
    <row r="1501" spans="1:2" x14ac:dyDescent="0.3">
      <c r="A1501">
        <v>2016</v>
      </c>
      <c r="B1501" t="s">
        <v>2100</v>
      </c>
    </row>
    <row r="1502" spans="1:2" x14ac:dyDescent="0.3">
      <c r="A1502">
        <v>2016</v>
      </c>
      <c r="B1502" t="s">
        <v>1803</v>
      </c>
    </row>
    <row r="1503" spans="1:2" x14ac:dyDescent="0.3">
      <c r="A1503">
        <v>2016</v>
      </c>
      <c r="B1503" t="s">
        <v>1842</v>
      </c>
    </row>
    <row r="1504" spans="1:2" x14ac:dyDescent="0.3">
      <c r="A1504">
        <v>2016</v>
      </c>
      <c r="B1504" t="s">
        <v>465</v>
      </c>
    </row>
    <row r="1505" spans="1:2" x14ac:dyDescent="0.3">
      <c r="A1505">
        <v>2016</v>
      </c>
      <c r="B1505" t="s">
        <v>1684</v>
      </c>
    </row>
    <row r="1506" spans="1:2" x14ac:dyDescent="0.3">
      <c r="A1506">
        <v>2016</v>
      </c>
      <c r="B1506" t="s">
        <v>100</v>
      </c>
    </row>
    <row r="1507" spans="1:2" x14ac:dyDescent="0.3">
      <c r="A1507">
        <v>2016</v>
      </c>
      <c r="B1507" t="s">
        <v>1669</v>
      </c>
    </row>
    <row r="1508" spans="1:2" x14ac:dyDescent="0.3">
      <c r="A1508">
        <v>2016</v>
      </c>
      <c r="B1508" t="s">
        <v>462</v>
      </c>
    </row>
    <row r="1509" spans="1:2" x14ac:dyDescent="0.3">
      <c r="A1509">
        <v>2016</v>
      </c>
      <c r="B1509" t="s">
        <v>1003</v>
      </c>
    </row>
    <row r="1510" spans="1:2" x14ac:dyDescent="0.3">
      <c r="A1510">
        <v>2016</v>
      </c>
      <c r="B1510" t="s">
        <v>2556</v>
      </c>
    </row>
    <row r="1511" spans="1:2" x14ac:dyDescent="0.3">
      <c r="A1511">
        <v>2016</v>
      </c>
      <c r="B1511" t="s">
        <v>2117</v>
      </c>
    </row>
    <row r="1512" spans="1:2" x14ac:dyDescent="0.3">
      <c r="A1512">
        <v>2016</v>
      </c>
      <c r="B1512" t="s">
        <v>1631</v>
      </c>
    </row>
    <row r="1513" spans="1:2" x14ac:dyDescent="0.3">
      <c r="A1513">
        <v>2016</v>
      </c>
      <c r="B1513" t="s">
        <v>1214</v>
      </c>
    </row>
    <row r="1514" spans="1:2" x14ac:dyDescent="0.3">
      <c r="A1514">
        <v>2016</v>
      </c>
      <c r="B1514" t="s">
        <v>2558</v>
      </c>
    </row>
    <row r="1515" spans="1:2" x14ac:dyDescent="0.3">
      <c r="A1515">
        <v>2016</v>
      </c>
      <c r="B1515" t="s">
        <v>433</v>
      </c>
    </row>
    <row r="1516" spans="1:2" x14ac:dyDescent="0.3">
      <c r="A1516">
        <v>2016</v>
      </c>
      <c r="B1516" t="s">
        <v>1076</v>
      </c>
    </row>
    <row r="1517" spans="1:2" x14ac:dyDescent="0.3">
      <c r="A1517">
        <v>2016</v>
      </c>
      <c r="B1517" t="s">
        <v>61</v>
      </c>
    </row>
    <row r="1518" spans="1:2" x14ac:dyDescent="0.3">
      <c r="A1518">
        <v>2016</v>
      </c>
      <c r="B1518" t="s">
        <v>2101</v>
      </c>
    </row>
    <row r="1519" spans="1:2" x14ac:dyDescent="0.3">
      <c r="A1519">
        <v>2016</v>
      </c>
      <c r="B1519" t="s">
        <v>839</v>
      </c>
    </row>
    <row r="1520" spans="1:2" x14ac:dyDescent="0.3">
      <c r="A1520">
        <v>2016</v>
      </c>
      <c r="B1520" t="s">
        <v>1334</v>
      </c>
    </row>
    <row r="1521" spans="1:2" x14ac:dyDescent="0.3">
      <c r="A1521">
        <v>2016</v>
      </c>
      <c r="B1521" t="s">
        <v>963</v>
      </c>
    </row>
    <row r="1522" spans="1:2" x14ac:dyDescent="0.3">
      <c r="A1522">
        <v>2016</v>
      </c>
      <c r="B1522" t="s">
        <v>2294</v>
      </c>
    </row>
    <row r="1523" spans="1:2" x14ac:dyDescent="0.3">
      <c r="A1523">
        <v>2016</v>
      </c>
      <c r="B1523" t="s">
        <v>2381</v>
      </c>
    </row>
    <row r="1524" spans="1:2" x14ac:dyDescent="0.3">
      <c r="A1524">
        <v>2016</v>
      </c>
      <c r="B1524" t="s">
        <v>1046</v>
      </c>
    </row>
    <row r="1525" spans="1:2" x14ac:dyDescent="0.3">
      <c r="A1525">
        <v>2016</v>
      </c>
      <c r="B1525" t="s">
        <v>596</v>
      </c>
    </row>
    <row r="1526" spans="1:2" x14ac:dyDescent="0.3">
      <c r="A1526">
        <v>2016</v>
      </c>
      <c r="B1526" t="s">
        <v>1920</v>
      </c>
    </row>
    <row r="1527" spans="1:2" x14ac:dyDescent="0.3">
      <c r="A1527">
        <v>2016</v>
      </c>
      <c r="B1527" t="s">
        <v>861</v>
      </c>
    </row>
    <row r="1528" spans="1:2" x14ac:dyDescent="0.3">
      <c r="A1528">
        <v>2016</v>
      </c>
      <c r="B1528" t="s">
        <v>1797</v>
      </c>
    </row>
    <row r="1529" spans="1:2" x14ac:dyDescent="0.3">
      <c r="A1529">
        <v>2016</v>
      </c>
      <c r="B1529" t="s">
        <v>202</v>
      </c>
    </row>
    <row r="1530" spans="1:2" x14ac:dyDescent="0.3">
      <c r="A1530">
        <v>2016</v>
      </c>
      <c r="B1530" t="s">
        <v>1793</v>
      </c>
    </row>
    <row r="1531" spans="1:2" x14ac:dyDescent="0.3">
      <c r="A1531">
        <v>2016</v>
      </c>
      <c r="B1531" t="s">
        <v>1173</v>
      </c>
    </row>
    <row r="1532" spans="1:2" x14ac:dyDescent="0.3">
      <c r="A1532">
        <v>2016</v>
      </c>
      <c r="B1532" t="s">
        <v>554</v>
      </c>
    </row>
    <row r="1533" spans="1:2" x14ac:dyDescent="0.3">
      <c r="A1533">
        <v>2016</v>
      </c>
      <c r="B1533" t="s">
        <v>357</v>
      </c>
    </row>
    <row r="1534" spans="1:2" x14ac:dyDescent="0.3">
      <c r="A1534">
        <v>2016</v>
      </c>
      <c r="B1534" t="s">
        <v>2021</v>
      </c>
    </row>
    <row r="1535" spans="1:2" x14ac:dyDescent="0.3">
      <c r="A1535">
        <v>2016</v>
      </c>
      <c r="B1535" t="s">
        <v>1550</v>
      </c>
    </row>
    <row r="1536" spans="1:2" x14ac:dyDescent="0.3">
      <c r="A1536">
        <v>2016</v>
      </c>
      <c r="B1536" t="s">
        <v>2137</v>
      </c>
    </row>
    <row r="1537" spans="1:2" x14ac:dyDescent="0.3">
      <c r="A1537">
        <v>2016</v>
      </c>
      <c r="B1537" t="s">
        <v>771</v>
      </c>
    </row>
    <row r="1538" spans="1:2" x14ac:dyDescent="0.3">
      <c r="A1538">
        <v>2016</v>
      </c>
      <c r="B1538" t="s">
        <v>2564</v>
      </c>
    </row>
    <row r="1539" spans="1:2" x14ac:dyDescent="0.3">
      <c r="A1539">
        <v>2016</v>
      </c>
      <c r="B1539" t="s">
        <v>748</v>
      </c>
    </row>
    <row r="1540" spans="1:2" x14ac:dyDescent="0.3">
      <c r="A1540">
        <v>2016</v>
      </c>
      <c r="B1540" t="s">
        <v>1438</v>
      </c>
    </row>
    <row r="1541" spans="1:2" x14ac:dyDescent="0.3">
      <c r="A1541">
        <v>2016</v>
      </c>
      <c r="B1541" t="s">
        <v>498</v>
      </c>
    </row>
    <row r="1542" spans="1:2" x14ac:dyDescent="0.3">
      <c r="A1542">
        <v>2016</v>
      </c>
      <c r="B1542" t="s">
        <v>689</v>
      </c>
    </row>
    <row r="1543" spans="1:2" x14ac:dyDescent="0.3">
      <c r="A1543">
        <v>2016</v>
      </c>
      <c r="B1543" t="s">
        <v>612</v>
      </c>
    </row>
    <row r="1544" spans="1:2" x14ac:dyDescent="0.3">
      <c r="A1544">
        <v>2016</v>
      </c>
      <c r="B1544" t="s">
        <v>1221</v>
      </c>
    </row>
    <row r="1545" spans="1:2" x14ac:dyDescent="0.3">
      <c r="A1545">
        <v>2016</v>
      </c>
      <c r="B1545" t="s">
        <v>2042</v>
      </c>
    </row>
    <row r="1546" spans="1:2" x14ac:dyDescent="0.3">
      <c r="A1546">
        <v>2016</v>
      </c>
      <c r="B1546" t="s">
        <v>1161</v>
      </c>
    </row>
    <row r="1547" spans="1:2" x14ac:dyDescent="0.3">
      <c r="A1547">
        <v>2016</v>
      </c>
      <c r="B1547" t="s">
        <v>1926</v>
      </c>
    </row>
    <row r="1548" spans="1:2" x14ac:dyDescent="0.3">
      <c r="A1548">
        <v>2016</v>
      </c>
      <c r="B1548" t="s">
        <v>2083</v>
      </c>
    </row>
    <row r="1549" spans="1:2" x14ac:dyDescent="0.3">
      <c r="A1549">
        <v>2016</v>
      </c>
      <c r="B1549" t="s">
        <v>225</v>
      </c>
    </row>
    <row r="1550" spans="1:2" x14ac:dyDescent="0.3">
      <c r="A1550">
        <v>2016</v>
      </c>
      <c r="B1550" t="s">
        <v>1557</v>
      </c>
    </row>
    <row r="1551" spans="1:2" x14ac:dyDescent="0.3">
      <c r="A1551">
        <v>2016</v>
      </c>
      <c r="B1551" t="s">
        <v>487</v>
      </c>
    </row>
    <row r="1552" spans="1:2" x14ac:dyDescent="0.3">
      <c r="A1552">
        <v>2016</v>
      </c>
      <c r="B1552" t="s">
        <v>239</v>
      </c>
    </row>
    <row r="1553" spans="1:2" x14ac:dyDescent="0.3">
      <c r="A1553">
        <v>2016</v>
      </c>
      <c r="B1553" t="s">
        <v>305</v>
      </c>
    </row>
    <row r="1554" spans="1:2" x14ac:dyDescent="0.3">
      <c r="A1554">
        <v>2016</v>
      </c>
      <c r="B1554" t="s">
        <v>1042</v>
      </c>
    </row>
    <row r="1555" spans="1:2" x14ac:dyDescent="0.3">
      <c r="A1555">
        <v>2016</v>
      </c>
      <c r="B1555" t="s">
        <v>1614</v>
      </c>
    </row>
    <row r="1556" spans="1:2" x14ac:dyDescent="0.3">
      <c r="A1556">
        <v>2016</v>
      </c>
      <c r="B1556" t="s">
        <v>742</v>
      </c>
    </row>
    <row r="1557" spans="1:2" x14ac:dyDescent="0.3">
      <c r="A1557">
        <v>2016</v>
      </c>
      <c r="B1557" t="s">
        <v>2573</v>
      </c>
    </row>
    <row r="1558" spans="1:2" x14ac:dyDescent="0.3">
      <c r="A1558">
        <v>2016</v>
      </c>
      <c r="B1558" t="s">
        <v>1538</v>
      </c>
    </row>
    <row r="1559" spans="1:2" x14ac:dyDescent="0.3">
      <c r="A1559">
        <v>2016</v>
      </c>
      <c r="B1559" t="s">
        <v>2319</v>
      </c>
    </row>
    <row r="1560" spans="1:2" x14ac:dyDescent="0.3">
      <c r="A1560">
        <v>2016</v>
      </c>
      <c r="B1560" t="s">
        <v>973</v>
      </c>
    </row>
    <row r="1561" spans="1:2" x14ac:dyDescent="0.3">
      <c r="A1561">
        <v>2016</v>
      </c>
      <c r="B1561" t="s">
        <v>1672</v>
      </c>
    </row>
    <row r="1562" spans="1:2" x14ac:dyDescent="0.3">
      <c r="A1562">
        <v>2016</v>
      </c>
      <c r="B1562" t="s">
        <v>1822</v>
      </c>
    </row>
    <row r="1563" spans="1:2" x14ac:dyDescent="0.3">
      <c r="A1563">
        <v>2016</v>
      </c>
      <c r="B1563" t="s">
        <v>1643</v>
      </c>
    </row>
    <row r="1564" spans="1:2" x14ac:dyDescent="0.3">
      <c r="A1564">
        <v>2016</v>
      </c>
      <c r="B1564" t="s">
        <v>2378</v>
      </c>
    </row>
    <row r="1565" spans="1:2" x14ac:dyDescent="0.3">
      <c r="A1565">
        <v>2016</v>
      </c>
      <c r="B1565" t="s">
        <v>1497</v>
      </c>
    </row>
    <row r="1566" spans="1:2" x14ac:dyDescent="0.3">
      <c r="A1566">
        <v>2016</v>
      </c>
      <c r="B1566" t="s">
        <v>410</v>
      </c>
    </row>
    <row r="1567" spans="1:2" x14ac:dyDescent="0.3">
      <c r="A1567">
        <v>2016</v>
      </c>
      <c r="B1567" t="s">
        <v>355</v>
      </c>
    </row>
    <row r="1568" spans="1:2" x14ac:dyDescent="0.3">
      <c r="A1568">
        <v>2016</v>
      </c>
      <c r="B1568" t="s">
        <v>2578</v>
      </c>
    </row>
    <row r="1569" spans="1:2" x14ac:dyDescent="0.3">
      <c r="A1569">
        <v>2016</v>
      </c>
      <c r="B1569" t="s">
        <v>2580</v>
      </c>
    </row>
    <row r="1570" spans="1:2" x14ac:dyDescent="0.3">
      <c r="A1570">
        <v>2016</v>
      </c>
      <c r="B1570" t="s">
        <v>1781</v>
      </c>
    </row>
    <row r="1571" spans="1:2" x14ac:dyDescent="0.3">
      <c r="A1571">
        <v>2016</v>
      </c>
      <c r="B1571" t="s">
        <v>1093</v>
      </c>
    </row>
    <row r="1572" spans="1:2" x14ac:dyDescent="0.3">
      <c r="A1572">
        <v>2016</v>
      </c>
      <c r="B1572" t="s">
        <v>878</v>
      </c>
    </row>
    <row r="1573" spans="1:2" x14ac:dyDescent="0.3">
      <c r="A1573">
        <v>2016</v>
      </c>
      <c r="B1573" t="s">
        <v>1163</v>
      </c>
    </row>
    <row r="1574" spans="1:2" x14ac:dyDescent="0.3">
      <c r="A1574">
        <v>2016</v>
      </c>
      <c r="B1574" t="s">
        <v>1962</v>
      </c>
    </row>
    <row r="1575" spans="1:2" x14ac:dyDescent="0.3">
      <c r="A1575">
        <v>2016</v>
      </c>
      <c r="B1575" t="s">
        <v>978</v>
      </c>
    </row>
    <row r="1576" spans="1:2" x14ac:dyDescent="0.3">
      <c r="A1576">
        <v>2016</v>
      </c>
      <c r="B1576" t="s">
        <v>1452</v>
      </c>
    </row>
    <row r="1577" spans="1:2" x14ac:dyDescent="0.3">
      <c r="A1577">
        <v>2016</v>
      </c>
      <c r="B1577" t="s">
        <v>925</v>
      </c>
    </row>
    <row r="1578" spans="1:2" x14ac:dyDescent="0.3">
      <c r="A1578">
        <v>2016</v>
      </c>
      <c r="B1578" t="s">
        <v>1375</v>
      </c>
    </row>
    <row r="1579" spans="1:2" x14ac:dyDescent="0.3">
      <c r="A1579">
        <v>2016</v>
      </c>
      <c r="B1579" t="s">
        <v>1211</v>
      </c>
    </row>
    <row r="1580" spans="1:2" x14ac:dyDescent="0.3">
      <c r="A1580">
        <v>2016</v>
      </c>
      <c r="B1580" t="s">
        <v>167</v>
      </c>
    </row>
    <row r="1581" spans="1:2" x14ac:dyDescent="0.3">
      <c r="A1581">
        <v>2016</v>
      </c>
      <c r="B1581" t="s">
        <v>997</v>
      </c>
    </row>
    <row r="1582" spans="1:2" x14ac:dyDescent="0.3">
      <c r="A1582">
        <v>2016</v>
      </c>
      <c r="B1582" t="s">
        <v>1467</v>
      </c>
    </row>
    <row r="1583" spans="1:2" x14ac:dyDescent="0.3">
      <c r="A1583">
        <v>2016</v>
      </c>
      <c r="B1583" t="s">
        <v>630</v>
      </c>
    </row>
    <row r="1584" spans="1:2" x14ac:dyDescent="0.3">
      <c r="A1584">
        <v>2016</v>
      </c>
      <c r="B1584" t="s">
        <v>1727</v>
      </c>
    </row>
    <row r="1585" spans="1:2" x14ac:dyDescent="0.3">
      <c r="A1585">
        <v>2016</v>
      </c>
      <c r="B1585" t="s">
        <v>945</v>
      </c>
    </row>
    <row r="1586" spans="1:2" x14ac:dyDescent="0.3">
      <c r="A1586">
        <v>2016</v>
      </c>
      <c r="B1586" t="s">
        <v>1776</v>
      </c>
    </row>
    <row r="1587" spans="1:2" x14ac:dyDescent="0.3">
      <c r="A1587">
        <v>2016</v>
      </c>
      <c r="B1587" t="s">
        <v>1301</v>
      </c>
    </row>
    <row r="1588" spans="1:2" x14ac:dyDescent="0.3">
      <c r="A1588">
        <v>2016</v>
      </c>
      <c r="B1588" t="s">
        <v>2584</v>
      </c>
    </row>
    <row r="1589" spans="1:2" x14ac:dyDescent="0.3">
      <c r="A1589">
        <v>2016</v>
      </c>
      <c r="B1589" t="s">
        <v>1145</v>
      </c>
    </row>
    <row r="1590" spans="1:2" x14ac:dyDescent="0.3">
      <c r="A1590">
        <v>2016</v>
      </c>
      <c r="B1590" t="s">
        <v>2271</v>
      </c>
    </row>
    <row r="1591" spans="1:2" x14ac:dyDescent="0.3">
      <c r="A1591">
        <v>2016</v>
      </c>
      <c r="B1591" t="s">
        <v>1521</v>
      </c>
    </row>
    <row r="1592" spans="1:2" x14ac:dyDescent="0.3">
      <c r="A1592">
        <v>2016</v>
      </c>
      <c r="B1592" t="s">
        <v>182</v>
      </c>
    </row>
    <row r="1593" spans="1:2" x14ac:dyDescent="0.3">
      <c r="A1593">
        <v>2016</v>
      </c>
      <c r="B1593" t="s">
        <v>1088</v>
      </c>
    </row>
    <row r="1594" spans="1:2" x14ac:dyDescent="0.3">
      <c r="A1594">
        <v>2016</v>
      </c>
      <c r="B1594" t="s">
        <v>712</v>
      </c>
    </row>
    <row r="1595" spans="1:2" x14ac:dyDescent="0.3">
      <c r="A1595">
        <v>2016</v>
      </c>
      <c r="B1595" t="s">
        <v>1489</v>
      </c>
    </row>
    <row r="1596" spans="1:2" x14ac:dyDescent="0.3">
      <c r="A1596">
        <v>2016</v>
      </c>
      <c r="B1596" t="s">
        <v>505</v>
      </c>
    </row>
    <row r="1597" spans="1:2" x14ac:dyDescent="0.3">
      <c r="A1597">
        <v>2016</v>
      </c>
      <c r="B1597" t="s">
        <v>424</v>
      </c>
    </row>
    <row r="1598" spans="1:2" x14ac:dyDescent="0.3">
      <c r="A1598">
        <v>2016</v>
      </c>
      <c r="B1598" t="s">
        <v>1023</v>
      </c>
    </row>
    <row r="1599" spans="1:2" x14ac:dyDescent="0.3">
      <c r="A1599">
        <v>2016</v>
      </c>
      <c r="B1599" t="s">
        <v>1544</v>
      </c>
    </row>
    <row r="1600" spans="1:2" x14ac:dyDescent="0.3">
      <c r="A1600">
        <v>2016</v>
      </c>
      <c r="B1600" t="s">
        <v>1676</v>
      </c>
    </row>
    <row r="1601" spans="1:2" x14ac:dyDescent="0.3">
      <c r="A1601">
        <v>2016</v>
      </c>
      <c r="B1601" t="s">
        <v>671</v>
      </c>
    </row>
    <row r="1602" spans="1:2" x14ac:dyDescent="0.3">
      <c r="A1602">
        <v>2016</v>
      </c>
      <c r="B1602" t="s">
        <v>2585</v>
      </c>
    </row>
    <row r="1603" spans="1:2" x14ac:dyDescent="0.3">
      <c r="A1603">
        <v>2016</v>
      </c>
      <c r="B1603" t="s">
        <v>902</v>
      </c>
    </row>
    <row r="1604" spans="1:2" x14ac:dyDescent="0.3">
      <c r="A1604">
        <v>2016</v>
      </c>
      <c r="B1604" t="s">
        <v>1131</v>
      </c>
    </row>
    <row r="1605" spans="1:2" x14ac:dyDescent="0.3">
      <c r="A1605">
        <v>2016</v>
      </c>
      <c r="B1605" t="s">
        <v>1038</v>
      </c>
    </row>
    <row r="1606" spans="1:2" x14ac:dyDescent="0.3">
      <c r="A1606">
        <v>2016</v>
      </c>
      <c r="B1606" t="s">
        <v>957</v>
      </c>
    </row>
    <row r="1607" spans="1:2" x14ac:dyDescent="0.3">
      <c r="A1607">
        <v>2016</v>
      </c>
      <c r="B1607" t="s">
        <v>109</v>
      </c>
    </row>
    <row r="1608" spans="1:2" x14ac:dyDescent="0.3">
      <c r="A1608">
        <v>2016</v>
      </c>
      <c r="B1608" t="s">
        <v>2064</v>
      </c>
    </row>
    <row r="1609" spans="1:2" x14ac:dyDescent="0.3">
      <c r="A1609">
        <v>2016</v>
      </c>
      <c r="B1609" t="s">
        <v>1785</v>
      </c>
    </row>
    <row r="1610" spans="1:2" x14ac:dyDescent="0.3">
      <c r="A1610">
        <v>2016</v>
      </c>
      <c r="B1610" t="s">
        <v>1741</v>
      </c>
    </row>
    <row r="1611" spans="1:2" x14ac:dyDescent="0.3">
      <c r="A1611">
        <v>2016</v>
      </c>
      <c r="B1611" t="s">
        <v>1064</v>
      </c>
    </row>
    <row r="1612" spans="1:2" x14ac:dyDescent="0.3">
      <c r="A1612">
        <v>2016</v>
      </c>
      <c r="B1612" t="s">
        <v>2365</v>
      </c>
    </row>
    <row r="1613" spans="1:2" x14ac:dyDescent="0.3">
      <c r="A1613">
        <v>2016</v>
      </c>
      <c r="B1613" t="s">
        <v>2248</v>
      </c>
    </row>
    <row r="1614" spans="1:2" x14ac:dyDescent="0.3">
      <c r="A1614">
        <v>2016</v>
      </c>
      <c r="B1614" t="s">
        <v>1546</v>
      </c>
    </row>
    <row r="1615" spans="1:2" x14ac:dyDescent="0.3">
      <c r="A1615">
        <v>2016</v>
      </c>
      <c r="B1615" t="s">
        <v>376</v>
      </c>
    </row>
    <row r="1616" spans="1:2" x14ac:dyDescent="0.3">
      <c r="A1616">
        <v>2016</v>
      </c>
      <c r="B1616" t="s">
        <v>1320</v>
      </c>
    </row>
    <row r="1617" spans="1:2" x14ac:dyDescent="0.3">
      <c r="A1617">
        <v>2016</v>
      </c>
      <c r="B1617" t="s">
        <v>562</v>
      </c>
    </row>
    <row r="1618" spans="1:2" x14ac:dyDescent="0.3">
      <c r="A1618">
        <v>2016</v>
      </c>
      <c r="B1618" t="s">
        <v>1223</v>
      </c>
    </row>
    <row r="1619" spans="1:2" x14ac:dyDescent="0.3">
      <c r="A1619">
        <v>2016</v>
      </c>
      <c r="B1619" t="s">
        <v>1282</v>
      </c>
    </row>
    <row r="1620" spans="1:2" x14ac:dyDescent="0.3">
      <c r="A1620">
        <v>2016</v>
      </c>
      <c r="B1620" t="s">
        <v>1945</v>
      </c>
    </row>
    <row r="1621" spans="1:2" x14ac:dyDescent="0.3">
      <c r="A1621">
        <v>2016</v>
      </c>
      <c r="B1621" t="s">
        <v>1234</v>
      </c>
    </row>
    <row r="1622" spans="1:2" x14ac:dyDescent="0.3">
      <c r="A1622">
        <v>2016</v>
      </c>
      <c r="B1622" t="s">
        <v>446</v>
      </c>
    </row>
    <row r="1623" spans="1:2" x14ac:dyDescent="0.3">
      <c r="A1623">
        <v>2016</v>
      </c>
      <c r="B1623" t="s">
        <v>2380</v>
      </c>
    </row>
    <row r="1624" spans="1:2" x14ac:dyDescent="0.3">
      <c r="A1624">
        <v>2016</v>
      </c>
      <c r="B1624" t="s">
        <v>394</v>
      </c>
    </row>
    <row r="1625" spans="1:2" x14ac:dyDescent="0.3">
      <c r="A1625">
        <v>2016</v>
      </c>
      <c r="B1625" t="s">
        <v>85</v>
      </c>
    </row>
    <row r="1626" spans="1:2" x14ac:dyDescent="0.3">
      <c r="A1626">
        <v>2016</v>
      </c>
      <c r="B1626" t="s">
        <v>125</v>
      </c>
    </row>
    <row r="1627" spans="1:2" x14ac:dyDescent="0.3">
      <c r="A1627">
        <v>2016</v>
      </c>
      <c r="B1627" t="s">
        <v>197</v>
      </c>
    </row>
    <row r="1628" spans="1:2" x14ac:dyDescent="0.3">
      <c r="A1628">
        <v>2016</v>
      </c>
      <c r="B1628" t="s">
        <v>148</v>
      </c>
    </row>
    <row r="1629" spans="1:2" x14ac:dyDescent="0.3">
      <c r="A1629">
        <v>2016</v>
      </c>
      <c r="B1629" t="s">
        <v>1102</v>
      </c>
    </row>
    <row r="1630" spans="1:2" x14ac:dyDescent="0.3">
      <c r="A1630">
        <v>2016</v>
      </c>
      <c r="B1630" t="s">
        <v>912</v>
      </c>
    </row>
    <row r="1631" spans="1:2" x14ac:dyDescent="0.3">
      <c r="A1631">
        <v>2016</v>
      </c>
      <c r="B1631" t="s">
        <v>1279</v>
      </c>
    </row>
    <row r="1632" spans="1:2" x14ac:dyDescent="0.3">
      <c r="A1632">
        <v>2016</v>
      </c>
      <c r="B1632" t="s">
        <v>1571</v>
      </c>
    </row>
    <row r="1633" spans="1:2" x14ac:dyDescent="0.3">
      <c r="A1633">
        <v>2016</v>
      </c>
      <c r="B1633" t="s">
        <v>1971</v>
      </c>
    </row>
    <row r="1634" spans="1:2" x14ac:dyDescent="0.3">
      <c r="A1634">
        <v>2016</v>
      </c>
      <c r="B1634" t="s">
        <v>2407</v>
      </c>
    </row>
    <row r="1635" spans="1:2" x14ac:dyDescent="0.3">
      <c r="A1635">
        <v>2016</v>
      </c>
      <c r="B1635" t="s">
        <v>1714</v>
      </c>
    </row>
    <row r="1636" spans="1:2" x14ac:dyDescent="0.3">
      <c r="A1636">
        <v>2016</v>
      </c>
      <c r="B1636" t="s">
        <v>1178</v>
      </c>
    </row>
    <row r="1637" spans="1:2" x14ac:dyDescent="0.3">
      <c r="A1637">
        <v>2016</v>
      </c>
      <c r="B1637" t="s">
        <v>220</v>
      </c>
    </row>
    <row r="1638" spans="1:2" x14ac:dyDescent="0.3">
      <c r="A1638">
        <v>2016</v>
      </c>
      <c r="B1638" t="s">
        <v>1129</v>
      </c>
    </row>
    <row r="1639" spans="1:2" x14ac:dyDescent="0.3">
      <c r="A1639">
        <v>2016</v>
      </c>
      <c r="B1639" t="s">
        <v>2176</v>
      </c>
    </row>
    <row r="1640" spans="1:2" x14ac:dyDescent="0.3">
      <c r="A1640">
        <v>2016</v>
      </c>
      <c r="B1640" t="s">
        <v>277</v>
      </c>
    </row>
    <row r="1641" spans="1:2" x14ac:dyDescent="0.3">
      <c r="A1641">
        <v>2016</v>
      </c>
      <c r="B1641" t="s">
        <v>859</v>
      </c>
    </row>
    <row r="1642" spans="1:2" x14ac:dyDescent="0.3">
      <c r="A1642">
        <v>2016</v>
      </c>
      <c r="B1642" t="s">
        <v>2308</v>
      </c>
    </row>
    <row r="1643" spans="1:2" x14ac:dyDescent="0.3">
      <c r="A1643">
        <v>2016</v>
      </c>
      <c r="B1643" t="s">
        <v>624</v>
      </c>
    </row>
    <row r="1644" spans="1:2" x14ac:dyDescent="0.3">
      <c r="A1644">
        <v>2016</v>
      </c>
      <c r="B1644" t="s">
        <v>2017</v>
      </c>
    </row>
    <row r="1645" spans="1:2" x14ac:dyDescent="0.3">
      <c r="A1645">
        <v>2016</v>
      </c>
      <c r="B1645" t="s">
        <v>1164</v>
      </c>
    </row>
    <row r="1646" spans="1:2" x14ac:dyDescent="0.3">
      <c r="A1646">
        <v>2016</v>
      </c>
      <c r="B1646" t="s">
        <v>664</v>
      </c>
    </row>
    <row r="1647" spans="1:2" x14ac:dyDescent="0.3">
      <c r="A1647">
        <v>2016</v>
      </c>
      <c r="B1647" t="s">
        <v>1635</v>
      </c>
    </row>
    <row r="1648" spans="1:2" x14ac:dyDescent="0.3">
      <c r="A1648">
        <v>2016</v>
      </c>
      <c r="B1648" t="s">
        <v>1511</v>
      </c>
    </row>
    <row r="1649" spans="1:2" x14ac:dyDescent="0.3">
      <c r="A1649">
        <v>2016</v>
      </c>
      <c r="B1649" t="s">
        <v>1394</v>
      </c>
    </row>
    <row r="1650" spans="1:2" x14ac:dyDescent="0.3">
      <c r="A1650">
        <v>2016</v>
      </c>
      <c r="B1650" t="s">
        <v>757</v>
      </c>
    </row>
    <row r="1651" spans="1:2" x14ac:dyDescent="0.3">
      <c r="A1651">
        <v>2016</v>
      </c>
      <c r="B1651" t="s">
        <v>392</v>
      </c>
    </row>
    <row r="1652" spans="1:2" x14ac:dyDescent="0.3">
      <c r="A1652">
        <v>2016</v>
      </c>
      <c r="B1652" t="s">
        <v>81</v>
      </c>
    </row>
    <row r="1653" spans="1:2" x14ac:dyDescent="0.3">
      <c r="A1653">
        <v>2016</v>
      </c>
      <c r="B1653" t="s">
        <v>373</v>
      </c>
    </row>
    <row r="1654" spans="1:2" x14ac:dyDescent="0.3">
      <c r="A1654">
        <v>2016</v>
      </c>
      <c r="B1654" t="s">
        <v>2277</v>
      </c>
    </row>
    <row r="1655" spans="1:2" x14ac:dyDescent="0.3">
      <c r="A1655">
        <v>2016</v>
      </c>
      <c r="B1655" t="s">
        <v>1528</v>
      </c>
    </row>
    <row r="1656" spans="1:2" x14ac:dyDescent="0.3">
      <c r="A1656">
        <v>2016</v>
      </c>
      <c r="B1656" t="s">
        <v>736</v>
      </c>
    </row>
    <row r="1657" spans="1:2" x14ac:dyDescent="0.3">
      <c r="A1657">
        <v>2016</v>
      </c>
      <c r="B1657" t="s">
        <v>2048</v>
      </c>
    </row>
    <row r="1658" spans="1:2" x14ac:dyDescent="0.3">
      <c r="A1658">
        <v>2016</v>
      </c>
      <c r="B1658" t="s">
        <v>131</v>
      </c>
    </row>
    <row r="1659" spans="1:2" x14ac:dyDescent="0.3">
      <c r="A1659">
        <v>2016</v>
      </c>
      <c r="B1659" t="s">
        <v>483</v>
      </c>
    </row>
    <row r="1660" spans="1:2" x14ac:dyDescent="0.3">
      <c r="A1660">
        <v>2016</v>
      </c>
      <c r="B1660" t="s">
        <v>458</v>
      </c>
    </row>
    <row r="1661" spans="1:2" x14ac:dyDescent="0.3">
      <c r="A1661">
        <v>2016</v>
      </c>
      <c r="B1661" t="s">
        <v>887</v>
      </c>
    </row>
    <row r="1662" spans="1:2" x14ac:dyDescent="0.3">
      <c r="A1662">
        <v>2016</v>
      </c>
      <c r="B1662" t="s">
        <v>2013</v>
      </c>
    </row>
    <row r="1663" spans="1:2" x14ac:dyDescent="0.3">
      <c r="A1663">
        <v>2016</v>
      </c>
      <c r="B1663" t="s">
        <v>1534</v>
      </c>
    </row>
    <row r="1664" spans="1:2" x14ac:dyDescent="0.3">
      <c r="A1664">
        <v>2016</v>
      </c>
      <c r="B1664" t="s">
        <v>1044</v>
      </c>
    </row>
    <row r="1665" spans="1:2" x14ac:dyDescent="0.3">
      <c r="A1665">
        <v>2016</v>
      </c>
      <c r="B1665" t="s">
        <v>268</v>
      </c>
    </row>
    <row r="1666" spans="1:2" x14ac:dyDescent="0.3">
      <c r="A1666">
        <v>2016</v>
      </c>
      <c r="B1666" t="s">
        <v>817</v>
      </c>
    </row>
    <row r="1667" spans="1:2" x14ac:dyDescent="0.3">
      <c r="A1667">
        <v>2016</v>
      </c>
      <c r="B1667" t="s">
        <v>889</v>
      </c>
    </row>
    <row r="1668" spans="1:2" x14ac:dyDescent="0.3">
      <c r="A1668">
        <v>2016</v>
      </c>
      <c r="B1668" t="s">
        <v>1618</v>
      </c>
    </row>
    <row r="1669" spans="1:2" x14ac:dyDescent="0.3">
      <c r="A1669">
        <v>2016</v>
      </c>
      <c r="B1669" t="s">
        <v>552</v>
      </c>
    </row>
    <row r="1670" spans="1:2" x14ac:dyDescent="0.3">
      <c r="A1670">
        <v>2016</v>
      </c>
      <c r="B1670" t="s">
        <v>241</v>
      </c>
    </row>
    <row r="1671" spans="1:2" x14ac:dyDescent="0.3">
      <c r="A1671">
        <v>2016</v>
      </c>
      <c r="B1671" t="s">
        <v>445</v>
      </c>
    </row>
    <row r="1672" spans="1:2" x14ac:dyDescent="0.3">
      <c r="A1672">
        <v>2016</v>
      </c>
      <c r="B1672" t="s">
        <v>1813</v>
      </c>
    </row>
    <row r="1673" spans="1:2" x14ac:dyDescent="0.3">
      <c r="A1673">
        <v>2016</v>
      </c>
      <c r="B1673" t="s">
        <v>806</v>
      </c>
    </row>
    <row r="1674" spans="1:2" x14ac:dyDescent="0.3">
      <c r="A1674">
        <v>2016</v>
      </c>
      <c r="B1674" t="s">
        <v>233</v>
      </c>
    </row>
    <row r="1675" spans="1:2" x14ac:dyDescent="0.3">
      <c r="A1675">
        <v>2016</v>
      </c>
      <c r="B1675" t="s">
        <v>1230</v>
      </c>
    </row>
    <row r="1676" spans="1:2" x14ac:dyDescent="0.3">
      <c r="A1676">
        <v>2016</v>
      </c>
      <c r="B1676" t="s">
        <v>923</v>
      </c>
    </row>
    <row r="1677" spans="1:2" x14ac:dyDescent="0.3">
      <c r="A1677">
        <v>2016</v>
      </c>
      <c r="B1677" t="s">
        <v>2126</v>
      </c>
    </row>
    <row r="1678" spans="1:2" x14ac:dyDescent="0.3">
      <c r="A1678">
        <v>2016</v>
      </c>
      <c r="B1678" t="s">
        <v>1705</v>
      </c>
    </row>
    <row r="1679" spans="1:2" x14ac:dyDescent="0.3">
      <c r="A1679">
        <v>2016</v>
      </c>
      <c r="B1679" t="s">
        <v>1616</v>
      </c>
    </row>
    <row r="1680" spans="1:2" x14ac:dyDescent="0.3">
      <c r="A1680">
        <v>2016</v>
      </c>
      <c r="B1680" t="s">
        <v>1916</v>
      </c>
    </row>
    <row r="1681" spans="1:2" x14ac:dyDescent="0.3">
      <c r="A1681">
        <v>2016</v>
      </c>
      <c r="B1681" t="s">
        <v>938</v>
      </c>
    </row>
    <row r="1682" spans="1:2" x14ac:dyDescent="0.3">
      <c r="A1682">
        <v>2016</v>
      </c>
      <c r="B1682" t="s">
        <v>2190</v>
      </c>
    </row>
    <row r="1683" spans="1:2" x14ac:dyDescent="0.3">
      <c r="A1683">
        <v>2016</v>
      </c>
      <c r="B1683" t="s">
        <v>1576</v>
      </c>
    </row>
    <row r="1684" spans="1:2" x14ac:dyDescent="0.3">
      <c r="A1684">
        <v>2016</v>
      </c>
      <c r="B1684" t="s">
        <v>622</v>
      </c>
    </row>
    <row r="1685" spans="1:2" x14ac:dyDescent="0.3">
      <c r="A1685">
        <v>2016</v>
      </c>
      <c r="B1685" t="s">
        <v>1931</v>
      </c>
    </row>
    <row r="1686" spans="1:2" x14ac:dyDescent="0.3">
      <c r="A1686">
        <v>2016</v>
      </c>
      <c r="B1686" t="s">
        <v>398</v>
      </c>
    </row>
    <row r="1687" spans="1:2" x14ac:dyDescent="0.3">
      <c r="A1687">
        <v>2016</v>
      </c>
      <c r="B1687" t="s">
        <v>50</v>
      </c>
    </row>
    <row r="1688" spans="1:2" x14ac:dyDescent="0.3">
      <c r="A1688">
        <v>2016</v>
      </c>
      <c r="B1688" t="s">
        <v>2112</v>
      </c>
    </row>
    <row r="1689" spans="1:2" x14ac:dyDescent="0.3">
      <c r="A1689">
        <v>2016</v>
      </c>
      <c r="B1689" t="s">
        <v>831</v>
      </c>
    </row>
    <row r="1690" spans="1:2" x14ac:dyDescent="0.3">
      <c r="A1690">
        <v>2016</v>
      </c>
      <c r="B1690" t="s">
        <v>1963</v>
      </c>
    </row>
    <row r="1691" spans="1:2" x14ac:dyDescent="0.3">
      <c r="A1691">
        <v>2016</v>
      </c>
      <c r="B1691" t="s">
        <v>857</v>
      </c>
    </row>
    <row r="1692" spans="1:2" x14ac:dyDescent="0.3">
      <c r="A1692">
        <v>2016</v>
      </c>
      <c r="B1692" t="s">
        <v>2405</v>
      </c>
    </row>
    <row r="1693" spans="1:2" x14ac:dyDescent="0.3">
      <c r="A1693">
        <v>2016</v>
      </c>
      <c r="B1693" t="s">
        <v>1413</v>
      </c>
    </row>
    <row r="1694" spans="1:2" x14ac:dyDescent="0.3">
      <c r="A1694">
        <v>2016</v>
      </c>
      <c r="B1694" t="s">
        <v>2033</v>
      </c>
    </row>
    <row r="1695" spans="1:2" x14ac:dyDescent="0.3">
      <c r="A1695">
        <v>2016</v>
      </c>
      <c r="B1695" t="s">
        <v>2326</v>
      </c>
    </row>
    <row r="1696" spans="1:2" x14ac:dyDescent="0.3">
      <c r="A1696">
        <v>2016</v>
      </c>
      <c r="B1696" t="s">
        <v>915</v>
      </c>
    </row>
    <row r="1697" spans="1:2" x14ac:dyDescent="0.3">
      <c r="A1697">
        <v>2016</v>
      </c>
      <c r="B1697" t="s">
        <v>1519</v>
      </c>
    </row>
    <row r="1698" spans="1:2" x14ac:dyDescent="0.3">
      <c r="A1698">
        <v>2016</v>
      </c>
      <c r="B1698" t="s">
        <v>607</v>
      </c>
    </row>
    <row r="1699" spans="1:2" x14ac:dyDescent="0.3">
      <c r="A1699">
        <v>2016</v>
      </c>
      <c r="B1699" t="s">
        <v>2346</v>
      </c>
    </row>
    <row r="1700" spans="1:2" x14ac:dyDescent="0.3">
      <c r="A1700">
        <v>2016</v>
      </c>
      <c r="B1700" t="s">
        <v>159</v>
      </c>
    </row>
    <row r="1701" spans="1:2" x14ac:dyDescent="0.3">
      <c r="A1701">
        <v>2016</v>
      </c>
      <c r="B1701" t="s">
        <v>2115</v>
      </c>
    </row>
    <row r="1702" spans="1:2" x14ac:dyDescent="0.3">
      <c r="A1702">
        <v>2016</v>
      </c>
      <c r="B1702" t="s">
        <v>1027</v>
      </c>
    </row>
    <row r="1703" spans="1:2" x14ac:dyDescent="0.3">
      <c r="A1703">
        <v>2016</v>
      </c>
      <c r="B1703" t="s">
        <v>1886</v>
      </c>
    </row>
    <row r="1704" spans="1:2" x14ac:dyDescent="0.3">
      <c r="A1704">
        <v>2016</v>
      </c>
      <c r="B1704" t="s">
        <v>2614</v>
      </c>
    </row>
    <row r="1705" spans="1:2" x14ac:dyDescent="0.3">
      <c r="A1705">
        <v>2016</v>
      </c>
      <c r="B1705" t="s">
        <v>659</v>
      </c>
    </row>
    <row r="1706" spans="1:2" x14ac:dyDescent="0.3">
      <c r="A1706">
        <v>2016</v>
      </c>
      <c r="B1706" t="s">
        <v>1562</v>
      </c>
    </row>
    <row r="1707" spans="1:2" x14ac:dyDescent="0.3">
      <c r="A1707">
        <v>2016</v>
      </c>
      <c r="B1707" t="s">
        <v>1097</v>
      </c>
    </row>
    <row r="1708" spans="1:2" x14ac:dyDescent="0.3">
      <c r="A1708">
        <v>2016</v>
      </c>
      <c r="B1708" t="s">
        <v>249</v>
      </c>
    </row>
    <row r="1709" spans="1:2" x14ac:dyDescent="0.3">
      <c r="A1709">
        <v>2016</v>
      </c>
      <c r="B1709" t="s">
        <v>1951</v>
      </c>
    </row>
    <row r="1710" spans="1:2" x14ac:dyDescent="0.3">
      <c r="A1710">
        <v>2016</v>
      </c>
      <c r="B1710" t="s">
        <v>788</v>
      </c>
    </row>
    <row r="1711" spans="1:2" x14ac:dyDescent="0.3">
      <c r="A1711">
        <v>2016</v>
      </c>
      <c r="B1711" t="s">
        <v>1113</v>
      </c>
    </row>
    <row r="1712" spans="1:2" x14ac:dyDescent="0.3">
      <c r="A1712">
        <v>2016</v>
      </c>
      <c r="B1712" t="s">
        <v>674</v>
      </c>
    </row>
    <row r="1713" spans="1:2" x14ac:dyDescent="0.3">
      <c r="A1713">
        <v>2016</v>
      </c>
      <c r="B1713" t="s">
        <v>868</v>
      </c>
    </row>
    <row r="1714" spans="1:2" x14ac:dyDescent="0.3">
      <c r="A1714">
        <v>2016</v>
      </c>
      <c r="B1714" t="s">
        <v>2162</v>
      </c>
    </row>
    <row r="1715" spans="1:2" x14ac:dyDescent="0.3">
      <c r="A1715">
        <v>2016</v>
      </c>
      <c r="B1715" t="s">
        <v>495</v>
      </c>
    </row>
    <row r="1716" spans="1:2" x14ac:dyDescent="0.3">
      <c r="A1716">
        <v>2016</v>
      </c>
      <c r="B1716" t="s">
        <v>2212</v>
      </c>
    </row>
    <row r="1717" spans="1:2" x14ac:dyDescent="0.3">
      <c r="A1717">
        <v>2016</v>
      </c>
      <c r="B1717" t="s">
        <v>809</v>
      </c>
    </row>
    <row r="1718" spans="1:2" x14ac:dyDescent="0.3">
      <c r="A1718">
        <v>2016</v>
      </c>
      <c r="B1718" t="s">
        <v>1502</v>
      </c>
    </row>
    <row r="1719" spans="1:2" x14ac:dyDescent="0.3">
      <c r="A1719">
        <v>2016</v>
      </c>
      <c r="B1719" t="s">
        <v>848</v>
      </c>
    </row>
    <row r="1720" spans="1:2" x14ac:dyDescent="0.3">
      <c r="A1720">
        <v>2016</v>
      </c>
      <c r="B1720" t="s">
        <v>1241</v>
      </c>
    </row>
    <row r="1721" spans="1:2" x14ac:dyDescent="0.3">
      <c r="A1721">
        <v>2016</v>
      </c>
      <c r="B1721" t="s">
        <v>803</v>
      </c>
    </row>
    <row r="1722" spans="1:2" x14ac:dyDescent="0.3">
      <c r="A1722">
        <v>2016</v>
      </c>
      <c r="B1722" t="s">
        <v>1338</v>
      </c>
    </row>
    <row r="1723" spans="1:2" x14ac:dyDescent="0.3">
      <c r="A1723">
        <v>2016</v>
      </c>
      <c r="B1723" t="s">
        <v>1408</v>
      </c>
    </row>
    <row r="1724" spans="1:2" x14ac:dyDescent="0.3">
      <c r="A1724">
        <v>2016</v>
      </c>
      <c r="B1724" t="s">
        <v>1275</v>
      </c>
    </row>
    <row r="1725" spans="1:2" x14ac:dyDescent="0.3">
      <c r="A1725">
        <v>2016</v>
      </c>
      <c r="B1725" t="s">
        <v>2179</v>
      </c>
    </row>
    <row r="1726" spans="1:2" x14ac:dyDescent="0.3">
      <c r="A1726">
        <v>2016</v>
      </c>
      <c r="B1726" t="s">
        <v>1811</v>
      </c>
    </row>
    <row r="1727" spans="1:2" x14ac:dyDescent="0.3">
      <c r="A1727">
        <v>2016</v>
      </c>
      <c r="B1727" t="s">
        <v>904</v>
      </c>
    </row>
    <row r="1728" spans="1:2" x14ac:dyDescent="0.3">
      <c r="A1728">
        <v>2016</v>
      </c>
      <c r="B1728" t="s">
        <v>2286</v>
      </c>
    </row>
    <row r="1729" spans="1:2" x14ac:dyDescent="0.3">
      <c r="A1729">
        <v>2016</v>
      </c>
      <c r="B1729" t="s">
        <v>1871</v>
      </c>
    </row>
    <row r="1730" spans="1:2" x14ac:dyDescent="0.3">
      <c r="A1730">
        <v>2016</v>
      </c>
      <c r="B1730" t="s">
        <v>1856</v>
      </c>
    </row>
    <row r="1731" spans="1:2" x14ac:dyDescent="0.3">
      <c r="A1731">
        <v>2016</v>
      </c>
      <c r="B1731" t="s">
        <v>643</v>
      </c>
    </row>
    <row r="1732" spans="1:2" x14ac:dyDescent="0.3">
      <c r="A1732">
        <v>2016</v>
      </c>
      <c r="B1732" t="s">
        <v>2147</v>
      </c>
    </row>
    <row r="1733" spans="1:2" x14ac:dyDescent="0.3">
      <c r="A1733">
        <v>2016</v>
      </c>
      <c r="B1733" t="s">
        <v>587</v>
      </c>
    </row>
    <row r="1734" spans="1:2" x14ac:dyDescent="0.3">
      <c r="A1734">
        <v>2016</v>
      </c>
      <c r="B1734" t="s">
        <v>210</v>
      </c>
    </row>
    <row r="1735" spans="1:2" x14ac:dyDescent="0.3">
      <c r="A1735">
        <v>2016</v>
      </c>
      <c r="B1735" t="s">
        <v>275</v>
      </c>
    </row>
    <row r="1736" spans="1:2" x14ac:dyDescent="0.3">
      <c r="A1736">
        <v>2016</v>
      </c>
      <c r="B1736" t="s">
        <v>2103</v>
      </c>
    </row>
    <row r="1737" spans="1:2" x14ac:dyDescent="0.3">
      <c r="A1737">
        <v>2016</v>
      </c>
      <c r="B1737" t="s">
        <v>1051</v>
      </c>
    </row>
    <row r="1738" spans="1:2" x14ac:dyDescent="0.3">
      <c r="A1738">
        <v>2016</v>
      </c>
      <c r="B1738" t="s">
        <v>871</v>
      </c>
    </row>
    <row r="1739" spans="1:2" x14ac:dyDescent="0.3">
      <c r="A1739">
        <v>2016</v>
      </c>
      <c r="B1739" t="s">
        <v>2624</v>
      </c>
    </row>
    <row r="1740" spans="1:2" x14ac:dyDescent="0.3">
      <c r="A1740">
        <v>2016</v>
      </c>
      <c r="B1740" t="s">
        <v>2625</v>
      </c>
    </row>
    <row r="1741" spans="1:2" x14ac:dyDescent="0.3">
      <c r="A1741">
        <v>2016</v>
      </c>
      <c r="B1741" t="s">
        <v>2627</v>
      </c>
    </row>
    <row r="1742" spans="1:2" x14ac:dyDescent="0.3">
      <c r="A1742">
        <v>2016</v>
      </c>
      <c r="B1742" t="s">
        <v>1084</v>
      </c>
    </row>
    <row r="1743" spans="1:2" x14ac:dyDescent="0.3">
      <c r="A1743">
        <v>2016</v>
      </c>
      <c r="B1743" t="s">
        <v>1574</v>
      </c>
    </row>
    <row r="1744" spans="1:2" x14ac:dyDescent="0.3">
      <c r="A1744">
        <v>2016</v>
      </c>
      <c r="B1744" t="s">
        <v>637</v>
      </c>
    </row>
    <row r="1745" spans="1:2" x14ac:dyDescent="0.3">
      <c r="A1745">
        <v>2016</v>
      </c>
      <c r="B1745" t="s">
        <v>244</v>
      </c>
    </row>
    <row r="1746" spans="1:2" x14ac:dyDescent="0.3">
      <c r="A1746">
        <v>2016</v>
      </c>
      <c r="B1746" t="s">
        <v>2396</v>
      </c>
    </row>
    <row r="1747" spans="1:2" x14ac:dyDescent="0.3">
      <c r="A1747">
        <v>2016</v>
      </c>
      <c r="B1747" t="s">
        <v>1167</v>
      </c>
    </row>
    <row r="1748" spans="1:2" x14ac:dyDescent="0.3">
      <c r="A1748">
        <v>2016</v>
      </c>
      <c r="B1748" t="s">
        <v>547</v>
      </c>
    </row>
    <row r="1749" spans="1:2" x14ac:dyDescent="0.3">
      <c r="A1749">
        <v>2016</v>
      </c>
      <c r="B1749" t="s">
        <v>90</v>
      </c>
    </row>
    <row r="1750" spans="1:2" x14ac:dyDescent="0.3">
      <c r="A1750">
        <v>2016</v>
      </c>
      <c r="B1750" t="s">
        <v>959</v>
      </c>
    </row>
    <row r="1751" spans="1:2" x14ac:dyDescent="0.3">
      <c r="A1751">
        <v>2016</v>
      </c>
      <c r="B1751" t="s">
        <v>346</v>
      </c>
    </row>
    <row r="1752" spans="1:2" x14ac:dyDescent="0.3">
      <c r="A1752">
        <v>2016</v>
      </c>
      <c r="B1752" t="s">
        <v>1198</v>
      </c>
    </row>
    <row r="1753" spans="1:2" x14ac:dyDescent="0.3">
      <c r="A1753">
        <v>2016</v>
      </c>
      <c r="B1753" t="s">
        <v>1327</v>
      </c>
    </row>
    <row r="1754" spans="1:2" x14ac:dyDescent="0.3">
      <c r="A1754">
        <v>2016</v>
      </c>
      <c r="B1754" t="s">
        <v>437</v>
      </c>
    </row>
    <row r="1755" spans="1:2" x14ac:dyDescent="0.3">
      <c r="A1755">
        <v>2016</v>
      </c>
      <c r="B1755" t="s">
        <v>1483</v>
      </c>
    </row>
    <row r="1756" spans="1:2" x14ac:dyDescent="0.3">
      <c r="A1756">
        <v>2016</v>
      </c>
      <c r="B1756" t="s">
        <v>1099</v>
      </c>
    </row>
    <row r="1757" spans="1:2" x14ac:dyDescent="0.3">
      <c r="A1757">
        <v>2016</v>
      </c>
      <c r="B1757" t="s">
        <v>417</v>
      </c>
    </row>
    <row r="1758" spans="1:2" x14ac:dyDescent="0.3">
      <c r="A1758">
        <v>2016</v>
      </c>
      <c r="B1758" t="s">
        <v>1699</v>
      </c>
    </row>
    <row r="1759" spans="1:2" x14ac:dyDescent="0.3">
      <c r="A1759">
        <v>2016</v>
      </c>
      <c r="B1759" t="s">
        <v>2631</v>
      </c>
    </row>
    <row r="1760" spans="1:2" x14ac:dyDescent="0.3">
      <c r="A1760">
        <v>2016</v>
      </c>
      <c r="B1760" t="s">
        <v>2632</v>
      </c>
    </row>
    <row r="1761" spans="1:2" x14ac:dyDescent="0.3">
      <c r="A1761">
        <v>2016</v>
      </c>
      <c r="B1761" t="s">
        <v>680</v>
      </c>
    </row>
    <row r="1762" spans="1:2" x14ac:dyDescent="0.3">
      <c r="A1762">
        <v>2016</v>
      </c>
      <c r="B1762" t="s">
        <v>1791</v>
      </c>
    </row>
    <row r="1763" spans="1:2" x14ac:dyDescent="0.3">
      <c r="A1763">
        <v>2016</v>
      </c>
      <c r="B1763" t="s">
        <v>1457</v>
      </c>
    </row>
    <row r="1764" spans="1:2" x14ac:dyDescent="0.3">
      <c r="A1764">
        <v>2016</v>
      </c>
      <c r="B1764" t="s">
        <v>935</v>
      </c>
    </row>
    <row r="1765" spans="1:2" x14ac:dyDescent="0.3">
      <c r="A1765">
        <v>2016</v>
      </c>
      <c r="B1765" t="s">
        <v>352</v>
      </c>
    </row>
    <row r="1766" spans="1:2" x14ac:dyDescent="0.3">
      <c r="A1766">
        <v>2016</v>
      </c>
      <c r="B1766" t="s">
        <v>2639</v>
      </c>
    </row>
    <row r="1767" spans="1:2" x14ac:dyDescent="0.3">
      <c r="A1767">
        <v>2016</v>
      </c>
      <c r="B1767" t="s">
        <v>54</v>
      </c>
    </row>
    <row r="1768" spans="1:2" x14ac:dyDescent="0.3">
      <c r="A1768">
        <v>2016</v>
      </c>
      <c r="B1768" t="s">
        <v>1009</v>
      </c>
    </row>
    <row r="1769" spans="1:2" x14ac:dyDescent="0.3">
      <c r="A1769">
        <v>2016</v>
      </c>
      <c r="B1769" t="s">
        <v>675</v>
      </c>
    </row>
    <row r="1770" spans="1:2" x14ac:dyDescent="0.3">
      <c r="A1770">
        <v>2016</v>
      </c>
      <c r="B1770" t="s">
        <v>1016</v>
      </c>
    </row>
    <row r="1771" spans="1:2" x14ac:dyDescent="0.3">
      <c r="A1771">
        <v>2016</v>
      </c>
      <c r="B1771" t="s">
        <v>1661</v>
      </c>
    </row>
    <row r="1772" spans="1:2" x14ac:dyDescent="0.3">
      <c r="A1772">
        <v>2016</v>
      </c>
      <c r="B1772" t="s">
        <v>254</v>
      </c>
    </row>
    <row r="1773" spans="1:2" x14ac:dyDescent="0.3">
      <c r="A1773">
        <v>2016</v>
      </c>
      <c r="B1773" t="s">
        <v>1495</v>
      </c>
    </row>
    <row r="1774" spans="1:2" x14ac:dyDescent="0.3">
      <c r="A1774">
        <v>2016</v>
      </c>
      <c r="B1774" t="s">
        <v>1801</v>
      </c>
    </row>
    <row r="1775" spans="1:2" x14ac:dyDescent="0.3">
      <c r="A1775">
        <v>2016</v>
      </c>
      <c r="B1775" t="s">
        <v>1623</v>
      </c>
    </row>
    <row r="1776" spans="1:2" x14ac:dyDescent="0.3">
      <c r="A1776">
        <v>2016</v>
      </c>
      <c r="B1776" t="s">
        <v>1478</v>
      </c>
    </row>
    <row r="1777" spans="1:2" x14ac:dyDescent="0.3">
      <c r="A1777">
        <v>2016</v>
      </c>
      <c r="B1777" t="s">
        <v>2313</v>
      </c>
    </row>
    <row r="1778" spans="1:2" x14ac:dyDescent="0.3">
      <c r="A1778">
        <v>2016</v>
      </c>
      <c r="B1778" t="s">
        <v>363</v>
      </c>
    </row>
    <row r="1779" spans="1:2" x14ac:dyDescent="0.3">
      <c r="A1779">
        <v>2016</v>
      </c>
      <c r="B1779" t="s">
        <v>738</v>
      </c>
    </row>
    <row r="1780" spans="1:2" x14ac:dyDescent="0.3">
      <c r="A1780">
        <v>2016</v>
      </c>
      <c r="B1780" t="s">
        <v>2641</v>
      </c>
    </row>
    <row r="1781" spans="1:2" x14ac:dyDescent="0.3">
      <c r="A1781">
        <v>2016</v>
      </c>
      <c r="B1781" t="s">
        <v>573</v>
      </c>
    </row>
    <row r="1782" spans="1:2" x14ac:dyDescent="0.3">
      <c r="A1782">
        <v>2016</v>
      </c>
      <c r="B1782" t="s">
        <v>401</v>
      </c>
    </row>
    <row r="1783" spans="1:2" x14ac:dyDescent="0.3">
      <c r="A1783">
        <v>2016</v>
      </c>
      <c r="B1783" t="s">
        <v>2282</v>
      </c>
    </row>
    <row r="1784" spans="1:2" x14ac:dyDescent="0.3">
      <c r="A1784">
        <v>2016</v>
      </c>
      <c r="B1784" t="s">
        <v>1249</v>
      </c>
    </row>
    <row r="1785" spans="1:2" x14ac:dyDescent="0.3">
      <c r="A1785">
        <v>2016</v>
      </c>
      <c r="B1785" t="s">
        <v>610</v>
      </c>
    </row>
    <row r="1786" spans="1:2" x14ac:dyDescent="0.3">
      <c r="A1786">
        <v>2016</v>
      </c>
      <c r="B1786" t="s">
        <v>1357</v>
      </c>
    </row>
    <row r="1787" spans="1:2" x14ac:dyDescent="0.3">
      <c r="A1787">
        <v>2016</v>
      </c>
      <c r="B1787" t="s">
        <v>879</v>
      </c>
    </row>
    <row r="1788" spans="1:2" x14ac:dyDescent="0.3">
      <c r="A1788">
        <v>2016</v>
      </c>
      <c r="B1788" t="s">
        <v>1800</v>
      </c>
    </row>
    <row r="1789" spans="1:2" x14ac:dyDescent="0.3">
      <c r="A1789">
        <v>2016</v>
      </c>
      <c r="B1789" t="s">
        <v>1548</v>
      </c>
    </row>
    <row r="1790" spans="1:2" x14ac:dyDescent="0.3">
      <c r="A1790">
        <v>2016</v>
      </c>
      <c r="B1790" t="s">
        <v>1273</v>
      </c>
    </row>
    <row r="1791" spans="1:2" x14ac:dyDescent="0.3">
      <c r="A1791">
        <v>2016</v>
      </c>
      <c r="B1791" t="s">
        <v>1935</v>
      </c>
    </row>
    <row r="1792" spans="1:2" x14ac:dyDescent="0.3">
      <c r="A1792">
        <v>2016</v>
      </c>
      <c r="B1792" t="s">
        <v>478</v>
      </c>
    </row>
    <row r="1793" spans="1:2" x14ac:dyDescent="0.3">
      <c r="A1793">
        <v>2016</v>
      </c>
      <c r="B1793" t="s">
        <v>2388</v>
      </c>
    </row>
    <row r="1794" spans="1:2" x14ac:dyDescent="0.3">
      <c r="A1794">
        <v>2016</v>
      </c>
      <c r="B1794" t="s">
        <v>1738</v>
      </c>
    </row>
    <row r="1795" spans="1:2" x14ac:dyDescent="0.3">
      <c r="A1795">
        <v>2016</v>
      </c>
      <c r="B1795" t="s">
        <v>218</v>
      </c>
    </row>
    <row r="1796" spans="1:2" x14ac:dyDescent="0.3">
      <c r="A1796">
        <v>2016</v>
      </c>
      <c r="B1796" t="s">
        <v>139</v>
      </c>
    </row>
    <row r="1797" spans="1:2" x14ac:dyDescent="0.3">
      <c r="A1797">
        <v>2016</v>
      </c>
      <c r="B1797" t="s">
        <v>1799</v>
      </c>
    </row>
    <row r="1798" spans="1:2" x14ac:dyDescent="0.3">
      <c r="A1798">
        <v>2016</v>
      </c>
      <c r="B1798" t="s">
        <v>1680</v>
      </c>
    </row>
    <row r="1799" spans="1:2" x14ac:dyDescent="0.3">
      <c r="A1799">
        <v>2016</v>
      </c>
      <c r="B1799" t="s">
        <v>743</v>
      </c>
    </row>
    <row r="1800" spans="1:2" x14ac:dyDescent="0.3">
      <c r="A1800">
        <v>2016</v>
      </c>
      <c r="B1800" t="s">
        <v>1910</v>
      </c>
    </row>
    <row r="1801" spans="1:2" x14ac:dyDescent="0.3">
      <c r="A1801">
        <v>2016</v>
      </c>
      <c r="B1801" t="s">
        <v>601</v>
      </c>
    </row>
    <row r="1802" spans="1:2" x14ac:dyDescent="0.3">
      <c r="A1802">
        <v>2016</v>
      </c>
      <c r="B1802" t="s">
        <v>1172</v>
      </c>
    </row>
    <row r="1803" spans="1:2" x14ac:dyDescent="0.3">
      <c r="A1803">
        <v>2016</v>
      </c>
      <c r="B1803" t="s">
        <v>2197</v>
      </c>
    </row>
    <row r="1804" spans="1:2" x14ac:dyDescent="0.3">
      <c r="A1804">
        <v>2016</v>
      </c>
      <c r="B1804" t="s">
        <v>283</v>
      </c>
    </row>
    <row r="1805" spans="1:2" x14ac:dyDescent="0.3">
      <c r="A1805">
        <v>2016</v>
      </c>
      <c r="B1805" t="s">
        <v>378</v>
      </c>
    </row>
    <row r="1806" spans="1:2" x14ac:dyDescent="0.3">
      <c r="A1806">
        <v>2016</v>
      </c>
      <c r="B1806" t="s">
        <v>2651</v>
      </c>
    </row>
    <row r="1807" spans="1:2" x14ac:dyDescent="0.3">
      <c r="A1807">
        <v>2016</v>
      </c>
      <c r="B1807" t="s">
        <v>824</v>
      </c>
    </row>
    <row r="1808" spans="1:2" x14ac:dyDescent="0.3">
      <c r="A1808">
        <v>2017</v>
      </c>
      <c r="B1808" t="s">
        <v>185</v>
      </c>
    </row>
    <row r="1809" spans="1:2" x14ac:dyDescent="0.3">
      <c r="A1809">
        <v>2017</v>
      </c>
      <c r="B1809" t="s">
        <v>768</v>
      </c>
    </row>
    <row r="1810" spans="1:2" x14ac:dyDescent="0.3">
      <c r="A1810">
        <v>2017</v>
      </c>
      <c r="B1810" t="s">
        <v>910</v>
      </c>
    </row>
    <row r="1811" spans="1:2" x14ac:dyDescent="0.3">
      <c r="A1811">
        <v>2017</v>
      </c>
      <c r="B1811" t="s">
        <v>2472</v>
      </c>
    </row>
    <row r="1812" spans="1:2" x14ac:dyDescent="0.3">
      <c r="A1812">
        <v>2017</v>
      </c>
      <c r="B1812" t="s">
        <v>1033</v>
      </c>
    </row>
    <row r="1813" spans="1:2" x14ac:dyDescent="0.3">
      <c r="A1813">
        <v>2017</v>
      </c>
      <c r="B1813" t="s">
        <v>1910</v>
      </c>
    </row>
    <row r="1814" spans="1:2" x14ac:dyDescent="0.3">
      <c r="A1814">
        <v>2017</v>
      </c>
      <c r="B1814" t="s">
        <v>1971</v>
      </c>
    </row>
    <row r="1815" spans="1:2" x14ac:dyDescent="0.3">
      <c r="A1815">
        <v>2017</v>
      </c>
      <c r="B1815" t="s">
        <v>85</v>
      </c>
    </row>
    <row r="1816" spans="1:2" x14ac:dyDescent="0.3">
      <c r="A1816">
        <v>2017</v>
      </c>
      <c r="B1816" t="s">
        <v>1948</v>
      </c>
    </row>
    <row r="1817" spans="1:2" x14ac:dyDescent="0.3">
      <c r="A1817">
        <v>2017</v>
      </c>
      <c r="B1817" t="s">
        <v>1963</v>
      </c>
    </row>
    <row r="1818" spans="1:2" x14ac:dyDescent="0.3">
      <c r="A1818">
        <v>2017</v>
      </c>
      <c r="B1818" t="s">
        <v>2164</v>
      </c>
    </row>
    <row r="1819" spans="1:2" x14ac:dyDescent="0.3">
      <c r="A1819">
        <v>2017</v>
      </c>
      <c r="B1819" t="s">
        <v>1623</v>
      </c>
    </row>
    <row r="1820" spans="1:2" x14ac:dyDescent="0.3">
      <c r="A1820">
        <v>2017</v>
      </c>
      <c r="B1820" t="s">
        <v>1070</v>
      </c>
    </row>
    <row r="1821" spans="1:2" x14ac:dyDescent="0.3">
      <c r="A1821">
        <v>2017</v>
      </c>
      <c r="B1821" t="s">
        <v>1423</v>
      </c>
    </row>
    <row r="1822" spans="1:2" x14ac:dyDescent="0.3">
      <c r="A1822">
        <v>2017</v>
      </c>
      <c r="B1822" t="s">
        <v>564</v>
      </c>
    </row>
    <row r="1823" spans="1:2" x14ac:dyDescent="0.3">
      <c r="A1823">
        <v>2017</v>
      </c>
      <c r="B1823" t="s">
        <v>2042</v>
      </c>
    </row>
    <row r="1824" spans="1:2" x14ac:dyDescent="0.3">
      <c r="A1824">
        <v>2017</v>
      </c>
      <c r="B1824" t="s">
        <v>2053</v>
      </c>
    </row>
    <row r="1825" spans="1:2" x14ac:dyDescent="0.3">
      <c r="A1825">
        <v>2017</v>
      </c>
      <c r="B1825" t="s">
        <v>1744</v>
      </c>
    </row>
    <row r="1826" spans="1:2" x14ac:dyDescent="0.3">
      <c r="A1826">
        <v>2017</v>
      </c>
      <c r="B1826" t="s">
        <v>2503</v>
      </c>
    </row>
    <row r="1827" spans="1:2" x14ac:dyDescent="0.3">
      <c r="A1827">
        <v>2017</v>
      </c>
      <c r="B1827" t="s">
        <v>1931</v>
      </c>
    </row>
    <row r="1828" spans="1:2" x14ac:dyDescent="0.3">
      <c r="A1828">
        <v>2017</v>
      </c>
      <c r="B1828" t="s">
        <v>796</v>
      </c>
    </row>
    <row r="1829" spans="1:2" x14ac:dyDescent="0.3">
      <c r="A1829">
        <v>2017</v>
      </c>
      <c r="B1829" t="s">
        <v>2284</v>
      </c>
    </row>
    <row r="1830" spans="1:2" x14ac:dyDescent="0.3">
      <c r="A1830">
        <v>2017</v>
      </c>
      <c r="B1830" t="s">
        <v>228</v>
      </c>
    </row>
    <row r="1831" spans="1:2" x14ac:dyDescent="0.3">
      <c r="A1831">
        <v>2017</v>
      </c>
      <c r="B1831" t="s">
        <v>2534</v>
      </c>
    </row>
    <row r="1832" spans="1:2" x14ac:dyDescent="0.3">
      <c r="A1832">
        <v>2017</v>
      </c>
      <c r="B1832" t="s">
        <v>193</v>
      </c>
    </row>
    <row r="1833" spans="1:2" x14ac:dyDescent="0.3">
      <c r="A1833">
        <v>2017</v>
      </c>
      <c r="B1833" t="s">
        <v>2385</v>
      </c>
    </row>
    <row r="1834" spans="1:2" x14ac:dyDescent="0.3">
      <c r="A1834">
        <v>2017</v>
      </c>
      <c r="B1834" t="s">
        <v>1762</v>
      </c>
    </row>
    <row r="1835" spans="1:2" x14ac:dyDescent="0.3">
      <c r="A1835">
        <v>2017</v>
      </c>
      <c r="B1835" t="s">
        <v>29</v>
      </c>
    </row>
    <row r="1836" spans="1:2" x14ac:dyDescent="0.3">
      <c r="A1836">
        <v>2017</v>
      </c>
      <c r="B1836" t="s">
        <v>1705</v>
      </c>
    </row>
    <row r="1837" spans="1:2" x14ac:dyDescent="0.3">
      <c r="A1837">
        <v>2017</v>
      </c>
      <c r="B1837" t="s">
        <v>884</v>
      </c>
    </row>
    <row r="1838" spans="1:2" x14ac:dyDescent="0.3">
      <c r="A1838">
        <v>2017</v>
      </c>
      <c r="B1838" t="s">
        <v>2631</v>
      </c>
    </row>
    <row r="1839" spans="1:2" x14ac:dyDescent="0.3">
      <c r="A1839">
        <v>2017</v>
      </c>
      <c r="B1839" t="s">
        <v>655</v>
      </c>
    </row>
    <row r="1840" spans="1:2" x14ac:dyDescent="0.3">
      <c r="A1840">
        <v>2017</v>
      </c>
      <c r="B1840" t="s">
        <v>2518</v>
      </c>
    </row>
    <row r="1841" spans="1:2" x14ac:dyDescent="0.3">
      <c r="A1841">
        <v>2017</v>
      </c>
      <c r="B1841" t="s">
        <v>1392</v>
      </c>
    </row>
    <row r="1842" spans="1:2" x14ac:dyDescent="0.3">
      <c r="A1842">
        <v>2017</v>
      </c>
      <c r="B1842" t="s">
        <v>217</v>
      </c>
    </row>
    <row r="1843" spans="1:2" x14ac:dyDescent="0.3">
      <c r="A1843">
        <v>2017</v>
      </c>
      <c r="B1843" t="s">
        <v>1487</v>
      </c>
    </row>
    <row r="1844" spans="1:2" x14ac:dyDescent="0.3">
      <c r="A1844">
        <v>2017</v>
      </c>
      <c r="B1844" t="s">
        <v>1616</v>
      </c>
    </row>
    <row r="1845" spans="1:2" x14ac:dyDescent="0.3">
      <c r="A1845">
        <v>2017</v>
      </c>
      <c r="B1845" t="s">
        <v>928</v>
      </c>
    </row>
    <row r="1846" spans="1:2" x14ac:dyDescent="0.3">
      <c r="A1846">
        <v>2017</v>
      </c>
      <c r="B1846" t="s">
        <v>1811</v>
      </c>
    </row>
    <row r="1847" spans="1:2" x14ac:dyDescent="0.3">
      <c r="A1847">
        <v>2017</v>
      </c>
      <c r="B1847" t="s">
        <v>2585</v>
      </c>
    </row>
    <row r="1848" spans="1:2" x14ac:dyDescent="0.3">
      <c r="A1848">
        <v>2017</v>
      </c>
      <c r="B1848" t="s">
        <v>2444</v>
      </c>
    </row>
    <row r="1849" spans="1:2" x14ac:dyDescent="0.3">
      <c r="A1849">
        <v>2017</v>
      </c>
      <c r="B1849" t="s">
        <v>1665</v>
      </c>
    </row>
    <row r="1850" spans="1:2" x14ac:dyDescent="0.3">
      <c r="A1850">
        <v>2017</v>
      </c>
      <c r="B1850" t="s">
        <v>525</v>
      </c>
    </row>
    <row r="1851" spans="1:2" x14ac:dyDescent="0.3">
      <c r="A1851">
        <v>2017</v>
      </c>
      <c r="B1851" t="s">
        <v>346</v>
      </c>
    </row>
    <row r="1852" spans="1:2" x14ac:dyDescent="0.3">
      <c r="A1852">
        <v>2017</v>
      </c>
      <c r="B1852" t="s">
        <v>61</v>
      </c>
    </row>
    <row r="1853" spans="1:2" x14ac:dyDescent="0.3">
      <c r="A1853">
        <v>2017</v>
      </c>
      <c r="B1853" t="s">
        <v>626</v>
      </c>
    </row>
    <row r="1854" spans="1:2" x14ac:dyDescent="0.3">
      <c r="A1854">
        <v>2017</v>
      </c>
      <c r="B1854" t="s">
        <v>2021</v>
      </c>
    </row>
    <row r="1855" spans="1:2" x14ac:dyDescent="0.3">
      <c r="A1855">
        <v>2017</v>
      </c>
      <c r="B1855" t="s">
        <v>1394</v>
      </c>
    </row>
    <row r="1856" spans="1:2" x14ac:dyDescent="0.3">
      <c r="A1856">
        <v>2017</v>
      </c>
      <c r="B1856" t="s">
        <v>139</v>
      </c>
    </row>
    <row r="1857" spans="1:2" x14ac:dyDescent="0.3">
      <c r="A1857">
        <v>2017</v>
      </c>
      <c r="B1857" t="s">
        <v>2286</v>
      </c>
    </row>
    <row r="1858" spans="1:2" x14ac:dyDescent="0.3">
      <c r="A1858">
        <v>2017</v>
      </c>
      <c r="B1858" t="s">
        <v>2455</v>
      </c>
    </row>
    <row r="1859" spans="1:2" x14ac:dyDescent="0.3">
      <c r="A1859">
        <v>2017</v>
      </c>
      <c r="B1859" t="s">
        <v>156</v>
      </c>
    </row>
    <row r="1860" spans="1:2" x14ac:dyDescent="0.3">
      <c r="A1860">
        <v>2017</v>
      </c>
      <c r="B1860" t="s">
        <v>681</v>
      </c>
    </row>
    <row r="1861" spans="1:2" x14ac:dyDescent="0.3">
      <c r="A1861">
        <v>2017</v>
      </c>
      <c r="B1861" t="s">
        <v>1945</v>
      </c>
    </row>
    <row r="1862" spans="1:2" x14ac:dyDescent="0.3">
      <c r="A1862">
        <v>2017</v>
      </c>
      <c r="B1862" t="s">
        <v>569</v>
      </c>
    </row>
    <row r="1863" spans="1:2" x14ac:dyDescent="0.3">
      <c r="A1863">
        <v>2017</v>
      </c>
      <c r="B1863" t="s">
        <v>2111</v>
      </c>
    </row>
    <row r="1864" spans="1:2" x14ac:dyDescent="0.3">
      <c r="A1864">
        <v>2017</v>
      </c>
      <c r="B1864" t="s">
        <v>2501</v>
      </c>
    </row>
    <row r="1865" spans="1:2" x14ac:dyDescent="0.3">
      <c r="A1865">
        <v>2017</v>
      </c>
      <c r="B1865" t="s">
        <v>1840</v>
      </c>
    </row>
    <row r="1866" spans="1:2" x14ac:dyDescent="0.3">
      <c r="A1866">
        <v>2017</v>
      </c>
      <c r="B1866" t="s">
        <v>1093</v>
      </c>
    </row>
    <row r="1867" spans="1:2" x14ac:dyDescent="0.3">
      <c r="A1867">
        <v>2017</v>
      </c>
      <c r="B1867" t="s">
        <v>437</v>
      </c>
    </row>
    <row r="1868" spans="1:2" x14ac:dyDescent="0.3">
      <c r="A1868">
        <v>2017</v>
      </c>
      <c r="B1868" t="s">
        <v>2456</v>
      </c>
    </row>
    <row r="1869" spans="1:2" x14ac:dyDescent="0.3">
      <c r="A1869">
        <v>2017</v>
      </c>
      <c r="B1869" t="s">
        <v>1977</v>
      </c>
    </row>
    <row r="1870" spans="1:2" x14ac:dyDescent="0.3">
      <c r="A1870">
        <v>2017</v>
      </c>
      <c r="B1870" t="s">
        <v>77</v>
      </c>
    </row>
    <row r="1871" spans="1:2" x14ac:dyDescent="0.3">
      <c r="A1871">
        <v>2017</v>
      </c>
      <c r="B1871" t="s">
        <v>1494</v>
      </c>
    </row>
    <row r="1872" spans="1:2" x14ac:dyDescent="0.3">
      <c r="A1872">
        <v>2017</v>
      </c>
      <c r="B1872" t="s">
        <v>622</v>
      </c>
    </row>
    <row r="1873" spans="1:2" x14ac:dyDescent="0.3">
      <c r="A1873">
        <v>2017</v>
      </c>
      <c r="B1873" t="s">
        <v>2540</v>
      </c>
    </row>
    <row r="1874" spans="1:2" x14ac:dyDescent="0.3">
      <c r="A1874">
        <v>2017</v>
      </c>
      <c r="B1874" t="s">
        <v>1223</v>
      </c>
    </row>
    <row r="1875" spans="1:2" x14ac:dyDescent="0.3">
      <c r="A1875">
        <v>2017</v>
      </c>
      <c r="B1875" t="s">
        <v>1163</v>
      </c>
    </row>
    <row r="1876" spans="1:2" x14ac:dyDescent="0.3">
      <c r="A1876">
        <v>2017</v>
      </c>
      <c r="B1876" t="s">
        <v>537</v>
      </c>
    </row>
    <row r="1877" spans="1:2" x14ac:dyDescent="0.3">
      <c r="A1877">
        <v>2017</v>
      </c>
      <c r="B1877" t="s">
        <v>2423</v>
      </c>
    </row>
    <row r="1878" spans="1:2" x14ac:dyDescent="0.3">
      <c r="A1878">
        <v>2017</v>
      </c>
      <c r="B1878" t="s">
        <v>1738</v>
      </c>
    </row>
    <row r="1879" spans="1:2" x14ac:dyDescent="0.3">
      <c r="A1879">
        <v>2017</v>
      </c>
      <c r="B1879" t="s">
        <v>233</v>
      </c>
    </row>
    <row r="1880" spans="1:2" x14ac:dyDescent="0.3">
      <c r="A1880">
        <v>2017</v>
      </c>
      <c r="B1880" t="s">
        <v>1513</v>
      </c>
    </row>
    <row r="1881" spans="1:2" x14ac:dyDescent="0.3">
      <c r="A1881">
        <v>2017</v>
      </c>
      <c r="B1881" t="s">
        <v>2294</v>
      </c>
    </row>
    <row r="1882" spans="1:2" x14ac:dyDescent="0.3">
      <c r="A1882">
        <v>2017</v>
      </c>
      <c r="B1882" t="s">
        <v>352</v>
      </c>
    </row>
    <row r="1883" spans="1:2" x14ac:dyDescent="0.3">
      <c r="A1883">
        <v>2017</v>
      </c>
      <c r="B1883" t="s">
        <v>1446</v>
      </c>
    </row>
    <row r="1884" spans="1:2" x14ac:dyDescent="0.3">
      <c r="A1884">
        <v>2017</v>
      </c>
      <c r="B1884" t="s">
        <v>107</v>
      </c>
    </row>
    <row r="1885" spans="1:2" x14ac:dyDescent="0.3">
      <c r="A1885">
        <v>2017</v>
      </c>
      <c r="B1885" t="s">
        <v>1463</v>
      </c>
    </row>
    <row r="1886" spans="1:2" x14ac:dyDescent="0.3">
      <c r="A1886">
        <v>2017</v>
      </c>
      <c r="B1886" t="s">
        <v>2117</v>
      </c>
    </row>
    <row r="1887" spans="1:2" x14ac:dyDescent="0.3">
      <c r="A1887">
        <v>2017</v>
      </c>
      <c r="B1887" t="s">
        <v>2365</v>
      </c>
    </row>
    <row r="1888" spans="1:2" x14ac:dyDescent="0.3">
      <c r="A1888">
        <v>2017</v>
      </c>
      <c r="B1888" t="s">
        <v>197</v>
      </c>
    </row>
    <row r="1889" spans="1:2" x14ac:dyDescent="0.3">
      <c r="A1889">
        <v>2017</v>
      </c>
      <c r="B1889" t="s">
        <v>784</v>
      </c>
    </row>
    <row r="1890" spans="1:2" x14ac:dyDescent="0.3">
      <c r="A1890">
        <v>2017</v>
      </c>
      <c r="B1890" t="s">
        <v>401</v>
      </c>
    </row>
    <row r="1891" spans="1:2" x14ac:dyDescent="0.3">
      <c r="A1891">
        <v>2017</v>
      </c>
      <c r="B1891" t="s">
        <v>204</v>
      </c>
    </row>
    <row r="1892" spans="1:2" x14ac:dyDescent="0.3">
      <c r="A1892">
        <v>2017</v>
      </c>
      <c r="B1892" t="s">
        <v>659</v>
      </c>
    </row>
    <row r="1893" spans="1:2" x14ac:dyDescent="0.3">
      <c r="A1893">
        <v>2017</v>
      </c>
      <c r="B1893" t="s">
        <v>1788</v>
      </c>
    </row>
    <row r="1894" spans="1:2" x14ac:dyDescent="0.3">
      <c r="A1894">
        <v>2017</v>
      </c>
      <c r="B1894" t="s">
        <v>1131</v>
      </c>
    </row>
    <row r="1895" spans="1:2" x14ac:dyDescent="0.3">
      <c r="A1895">
        <v>2017</v>
      </c>
      <c r="B1895" t="s">
        <v>736</v>
      </c>
    </row>
    <row r="1896" spans="1:2" x14ac:dyDescent="0.3">
      <c r="A1896">
        <v>2017</v>
      </c>
      <c r="B1896" t="s">
        <v>2209</v>
      </c>
    </row>
    <row r="1897" spans="1:2" x14ac:dyDescent="0.3">
      <c r="A1897">
        <v>2017</v>
      </c>
      <c r="B1897" t="s">
        <v>523</v>
      </c>
    </row>
    <row r="1898" spans="1:2" x14ac:dyDescent="0.3">
      <c r="A1898">
        <v>2017</v>
      </c>
      <c r="B1898" t="s">
        <v>1161</v>
      </c>
    </row>
    <row r="1899" spans="1:2" x14ac:dyDescent="0.3">
      <c r="A1899">
        <v>2017</v>
      </c>
      <c r="B1899" t="s">
        <v>935</v>
      </c>
    </row>
    <row r="1900" spans="1:2" x14ac:dyDescent="0.3">
      <c r="A1900">
        <v>2017</v>
      </c>
      <c r="B1900" t="s">
        <v>1027</v>
      </c>
    </row>
    <row r="1901" spans="1:2" x14ac:dyDescent="0.3">
      <c r="A1901">
        <v>2017</v>
      </c>
      <c r="B1901" t="s">
        <v>1696</v>
      </c>
    </row>
    <row r="1902" spans="1:2" x14ac:dyDescent="0.3">
      <c r="A1902">
        <v>2017</v>
      </c>
      <c r="B1902" t="s">
        <v>225</v>
      </c>
    </row>
    <row r="1903" spans="1:2" x14ac:dyDescent="0.3">
      <c r="A1903">
        <v>2017</v>
      </c>
      <c r="B1903" t="s">
        <v>1547</v>
      </c>
    </row>
    <row r="1904" spans="1:2" x14ac:dyDescent="0.3">
      <c r="A1904">
        <v>2017</v>
      </c>
      <c r="B1904" t="s">
        <v>590</v>
      </c>
    </row>
    <row r="1905" spans="1:2" x14ac:dyDescent="0.3">
      <c r="A1905">
        <v>2017</v>
      </c>
      <c r="B1905" t="s">
        <v>925</v>
      </c>
    </row>
    <row r="1906" spans="1:2" x14ac:dyDescent="0.3">
      <c r="A1906">
        <v>2017</v>
      </c>
      <c r="B1906" t="s">
        <v>1900</v>
      </c>
    </row>
    <row r="1907" spans="1:2" x14ac:dyDescent="0.3">
      <c r="A1907">
        <v>2017</v>
      </c>
      <c r="B1907" t="s">
        <v>293</v>
      </c>
    </row>
    <row r="1908" spans="1:2" x14ac:dyDescent="0.3">
      <c r="A1908">
        <v>2017</v>
      </c>
      <c r="B1908" t="s">
        <v>241</v>
      </c>
    </row>
    <row r="1909" spans="1:2" x14ac:dyDescent="0.3">
      <c r="A1909">
        <v>2017</v>
      </c>
      <c r="B1909" t="s">
        <v>945</v>
      </c>
    </row>
    <row r="1910" spans="1:2" x14ac:dyDescent="0.3">
      <c r="A1910">
        <v>2017</v>
      </c>
      <c r="B1910" t="s">
        <v>1097</v>
      </c>
    </row>
    <row r="1911" spans="1:2" x14ac:dyDescent="0.3">
      <c r="A1911">
        <v>2017</v>
      </c>
      <c r="B1911" t="s">
        <v>2271</v>
      </c>
    </row>
    <row r="1912" spans="1:2" x14ac:dyDescent="0.3">
      <c r="A1912">
        <v>2017</v>
      </c>
      <c r="B1912" t="s">
        <v>1369</v>
      </c>
    </row>
    <row r="1913" spans="1:2" x14ac:dyDescent="0.3">
      <c r="A1913">
        <v>2017</v>
      </c>
      <c r="B1913" t="s">
        <v>788</v>
      </c>
    </row>
    <row r="1914" spans="1:2" x14ac:dyDescent="0.3">
      <c r="A1914">
        <v>2017</v>
      </c>
      <c r="B1914" t="s">
        <v>973</v>
      </c>
    </row>
    <row r="1915" spans="1:2" x14ac:dyDescent="0.3">
      <c r="A1915">
        <v>2017</v>
      </c>
      <c r="B1915" t="s">
        <v>1933</v>
      </c>
    </row>
    <row r="1916" spans="1:2" x14ac:dyDescent="0.3">
      <c r="A1916">
        <v>2017</v>
      </c>
      <c r="B1916" t="s">
        <v>2246</v>
      </c>
    </row>
    <row r="1917" spans="1:2" x14ac:dyDescent="0.3">
      <c r="A1917">
        <v>2017</v>
      </c>
      <c r="B1917" t="s">
        <v>2318</v>
      </c>
    </row>
    <row r="1918" spans="1:2" x14ac:dyDescent="0.3">
      <c r="A1918">
        <v>2017</v>
      </c>
      <c r="B1918" t="s">
        <v>1417</v>
      </c>
    </row>
    <row r="1919" spans="1:2" x14ac:dyDescent="0.3">
      <c r="A1919">
        <v>2017</v>
      </c>
      <c r="B1919" t="s">
        <v>921</v>
      </c>
    </row>
    <row r="1920" spans="1:2" x14ac:dyDescent="0.3">
      <c r="A1920">
        <v>2017</v>
      </c>
      <c r="B1920" t="s">
        <v>977</v>
      </c>
    </row>
    <row r="1921" spans="1:2" x14ac:dyDescent="0.3">
      <c r="A1921">
        <v>2017</v>
      </c>
      <c r="B1921" t="s">
        <v>695</v>
      </c>
    </row>
    <row r="1922" spans="1:2" x14ac:dyDescent="0.3">
      <c r="A1922">
        <v>2017</v>
      </c>
      <c r="B1922" t="s">
        <v>1234</v>
      </c>
    </row>
    <row r="1923" spans="1:2" x14ac:dyDescent="0.3">
      <c r="A1923">
        <v>2017</v>
      </c>
      <c r="B1923" t="s">
        <v>227</v>
      </c>
    </row>
    <row r="1924" spans="1:2" x14ac:dyDescent="0.3">
      <c r="A1924">
        <v>2017</v>
      </c>
      <c r="B1924" t="s">
        <v>824</v>
      </c>
    </row>
    <row r="1925" spans="1:2" x14ac:dyDescent="0.3">
      <c r="A1925">
        <v>2017</v>
      </c>
      <c r="B1925" t="s">
        <v>2124</v>
      </c>
    </row>
    <row r="1926" spans="1:2" x14ac:dyDescent="0.3">
      <c r="A1926">
        <v>2017</v>
      </c>
      <c r="B1926" t="s">
        <v>2298</v>
      </c>
    </row>
    <row r="1927" spans="1:2" x14ac:dyDescent="0.3">
      <c r="A1927">
        <v>2017</v>
      </c>
      <c r="B1927" t="s">
        <v>556</v>
      </c>
    </row>
    <row r="1928" spans="1:2" x14ac:dyDescent="0.3">
      <c r="A1928">
        <v>2017</v>
      </c>
      <c r="B1928" t="s">
        <v>1320</v>
      </c>
    </row>
    <row r="1929" spans="1:2" x14ac:dyDescent="0.3">
      <c r="A1929">
        <v>2017</v>
      </c>
      <c r="B1929" t="s">
        <v>2242</v>
      </c>
    </row>
    <row r="1930" spans="1:2" x14ac:dyDescent="0.3">
      <c r="A1930">
        <v>2017</v>
      </c>
      <c r="B1930" t="s">
        <v>490</v>
      </c>
    </row>
    <row r="1931" spans="1:2" x14ac:dyDescent="0.3">
      <c r="A1931">
        <v>2017</v>
      </c>
      <c r="B1931" t="s">
        <v>771</v>
      </c>
    </row>
    <row r="1932" spans="1:2" x14ac:dyDescent="0.3">
      <c r="A1932">
        <v>2017</v>
      </c>
      <c r="B1932" t="s">
        <v>915</v>
      </c>
    </row>
    <row r="1933" spans="1:2" x14ac:dyDescent="0.3">
      <c r="A1933">
        <v>2017</v>
      </c>
      <c r="B1933" t="s">
        <v>143</v>
      </c>
    </row>
    <row r="1934" spans="1:2" x14ac:dyDescent="0.3">
      <c r="A1934">
        <v>2017</v>
      </c>
      <c r="B1934" t="s">
        <v>1517</v>
      </c>
    </row>
    <row r="1935" spans="1:2" x14ac:dyDescent="0.3">
      <c r="A1935">
        <v>2017</v>
      </c>
      <c r="B1935" t="s">
        <v>1791</v>
      </c>
    </row>
    <row r="1936" spans="1:2" x14ac:dyDescent="0.3">
      <c r="A1936">
        <v>2017</v>
      </c>
      <c r="B1936" t="s">
        <v>9</v>
      </c>
    </row>
    <row r="1937" spans="1:2" x14ac:dyDescent="0.3">
      <c r="A1937">
        <v>2017</v>
      </c>
      <c r="B1937" t="s">
        <v>1593</v>
      </c>
    </row>
    <row r="1938" spans="1:2" x14ac:dyDescent="0.3">
      <c r="A1938">
        <v>2017</v>
      </c>
      <c r="B1938" t="s">
        <v>1373</v>
      </c>
    </row>
    <row r="1939" spans="1:2" x14ac:dyDescent="0.3">
      <c r="A1939">
        <v>2017</v>
      </c>
      <c r="B1939" t="s">
        <v>1883</v>
      </c>
    </row>
    <row r="1940" spans="1:2" x14ac:dyDescent="0.3">
      <c r="A1940">
        <v>2017</v>
      </c>
      <c r="B1940" t="s">
        <v>2657</v>
      </c>
    </row>
    <row r="1941" spans="1:2" x14ac:dyDescent="0.3">
      <c r="A1941">
        <v>2017</v>
      </c>
      <c r="B1941" t="s">
        <v>530</v>
      </c>
    </row>
    <row r="1942" spans="1:2" x14ac:dyDescent="0.3">
      <c r="A1942">
        <v>2017</v>
      </c>
      <c r="B1942" t="s">
        <v>1771</v>
      </c>
    </row>
    <row r="1943" spans="1:2" x14ac:dyDescent="0.3">
      <c r="A1943">
        <v>2017</v>
      </c>
      <c r="B1943" t="s">
        <v>2115</v>
      </c>
    </row>
    <row r="1944" spans="1:2" x14ac:dyDescent="0.3">
      <c r="A1944">
        <v>2017</v>
      </c>
      <c r="B1944" t="s">
        <v>2447</v>
      </c>
    </row>
    <row r="1945" spans="1:2" x14ac:dyDescent="0.3">
      <c r="A1945">
        <v>2017</v>
      </c>
      <c r="B1945" t="s">
        <v>1863</v>
      </c>
    </row>
    <row r="1946" spans="1:2" x14ac:dyDescent="0.3">
      <c r="A1946">
        <v>2017</v>
      </c>
      <c r="B1946" t="s">
        <v>1548</v>
      </c>
    </row>
    <row r="1947" spans="1:2" x14ac:dyDescent="0.3">
      <c r="A1947">
        <v>2017</v>
      </c>
      <c r="B1947" t="s">
        <v>2162</v>
      </c>
    </row>
    <row r="1948" spans="1:2" x14ac:dyDescent="0.3">
      <c r="A1948">
        <v>2017</v>
      </c>
      <c r="B1948" t="s">
        <v>1723</v>
      </c>
    </row>
    <row r="1949" spans="1:2" x14ac:dyDescent="0.3">
      <c r="A1949">
        <v>2017</v>
      </c>
      <c r="B1949" t="s">
        <v>2510</v>
      </c>
    </row>
    <row r="1950" spans="1:2" x14ac:dyDescent="0.3">
      <c r="A1950">
        <v>2017</v>
      </c>
      <c r="B1950" t="s">
        <v>1178</v>
      </c>
    </row>
    <row r="1951" spans="1:2" x14ac:dyDescent="0.3">
      <c r="A1951">
        <v>2017</v>
      </c>
      <c r="B1951" t="s">
        <v>1898</v>
      </c>
    </row>
    <row r="1952" spans="1:2" x14ac:dyDescent="0.3">
      <c r="A1952">
        <v>2017</v>
      </c>
      <c r="B1952" t="s">
        <v>1618</v>
      </c>
    </row>
    <row r="1953" spans="1:2" x14ac:dyDescent="0.3">
      <c r="A1953">
        <v>2017</v>
      </c>
      <c r="B1953" t="s">
        <v>1571</v>
      </c>
    </row>
    <row r="1954" spans="1:2" x14ac:dyDescent="0.3">
      <c r="A1954">
        <v>2017</v>
      </c>
      <c r="B1954" t="s">
        <v>2107</v>
      </c>
    </row>
    <row r="1955" spans="1:2" x14ac:dyDescent="0.3">
      <c r="A1955">
        <v>2017</v>
      </c>
      <c r="B1955" t="s">
        <v>576</v>
      </c>
    </row>
    <row r="1956" spans="1:2" x14ac:dyDescent="0.3">
      <c r="A1956">
        <v>2017</v>
      </c>
      <c r="B1956" t="s">
        <v>947</v>
      </c>
    </row>
    <row r="1957" spans="1:2" x14ac:dyDescent="0.3">
      <c r="A1957">
        <v>2017</v>
      </c>
      <c r="B1957" t="s">
        <v>452</v>
      </c>
    </row>
    <row r="1958" spans="1:2" x14ac:dyDescent="0.3">
      <c r="A1958">
        <v>2017</v>
      </c>
      <c r="B1958" t="s">
        <v>1722</v>
      </c>
    </row>
    <row r="1959" spans="1:2" x14ac:dyDescent="0.3">
      <c r="A1959">
        <v>2017</v>
      </c>
      <c r="B1959" t="s">
        <v>1385</v>
      </c>
    </row>
    <row r="1960" spans="1:2" x14ac:dyDescent="0.3">
      <c r="A1960">
        <v>2017</v>
      </c>
      <c r="B1960" t="s">
        <v>1584</v>
      </c>
    </row>
    <row r="1961" spans="1:2" x14ac:dyDescent="0.3">
      <c r="A1961">
        <v>2017</v>
      </c>
      <c r="B1961" t="s">
        <v>509</v>
      </c>
    </row>
    <row r="1962" spans="1:2" x14ac:dyDescent="0.3">
      <c r="A1962">
        <v>2017</v>
      </c>
      <c r="B1962" t="s">
        <v>2381</v>
      </c>
    </row>
    <row r="1963" spans="1:2" x14ac:dyDescent="0.3">
      <c r="A1963">
        <v>2017</v>
      </c>
      <c r="B1963" t="s">
        <v>2429</v>
      </c>
    </row>
    <row r="1964" spans="1:2" x14ac:dyDescent="0.3">
      <c r="A1964">
        <v>2017</v>
      </c>
      <c r="B1964" t="s">
        <v>2319</v>
      </c>
    </row>
    <row r="1965" spans="1:2" x14ac:dyDescent="0.3">
      <c r="A1965">
        <v>2017</v>
      </c>
      <c r="B1965" t="s">
        <v>483</v>
      </c>
    </row>
    <row r="1966" spans="1:2" x14ac:dyDescent="0.3">
      <c r="A1966">
        <v>2017</v>
      </c>
      <c r="B1966" t="s">
        <v>1277</v>
      </c>
    </row>
    <row r="1967" spans="1:2" x14ac:dyDescent="0.3">
      <c r="A1967">
        <v>2017</v>
      </c>
      <c r="B1967" t="s">
        <v>492</v>
      </c>
    </row>
    <row r="1968" spans="1:2" x14ac:dyDescent="0.3">
      <c r="A1968">
        <v>2017</v>
      </c>
      <c r="B1968" t="s">
        <v>1099</v>
      </c>
    </row>
    <row r="1969" spans="1:2" x14ac:dyDescent="0.3">
      <c r="A1969">
        <v>2017</v>
      </c>
      <c r="B1969" t="s">
        <v>1677</v>
      </c>
    </row>
    <row r="1970" spans="1:2" x14ac:dyDescent="0.3">
      <c r="A1970">
        <v>2017</v>
      </c>
      <c r="B1970" t="s">
        <v>256</v>
      </c>
    </row>
    <row r="1971" spans="1:2" x14ac:dyDescent="0.3">
      <c r="A1971">
        <v>2017</v>
      </c>
      <c r="B1971" t="s">
        <v>2183</v>
      </c>
    </row>
    <row r="1972" spans="1:2" x14ac:dyDescent="0.3">
      <c r="A1972">
        <v>2017</v>
      </c>
      <c r="B1972" t="s">
        <v>2188</v>
      </c>
    </row>
    <row r="1973" spans="1:2" x14ac:dyDescent="0.3">
      <c r="A1973">
        <v>2017</v>
      </c>
      <c r="B1973" t="s">
        <v>1044</v>
      </c>
    </row>
    <row r="1974" spans="1:2" x14ac:dyDescent="0.3">
      <c r="A1974">
        <v>2017</v>
      </c>
      <c r="B1974" t="s">
        <v>2632</v>
      </c>
    </row>
    <row r="1975" spans="1:2" x14ac:dyDescent="0.3">
      <c r="A1975">
        <v>2017</v>
      </c>
      <c r="B1975" t="s">
        <v>2088</v>
      </c>
    </row>
    <row r="1976" spans="1:2" x14ac:dyDescent="0.3">
      <c r="A1976">
        <v>2017</v>
      </c>
      <c r="B1976" t="s">
        <v>275</v>
      </c>
    </row>
    <row r="1977" spans="1:2" x14ac:dyDescent="0.3">
      <c r="A1977">
        <v>2017</v>
      </c>
      <c r="B1977" t="s">
        <v>1371</v>
      </c>
    </row>
    <row r="1978" spans="1:2" x14ac:dyDescent="0.3">
      <c r="A1978">
        <v>2017</v>
      </c>
      <c r="B1978" t="s">
        <v>1457</v>
      </c>
    </row>
    <row r="1979" spans="1:2" x14ac:dyDescent="0.3">
      <c r="A1979">
        <v>2017</v>
      </c>
      <c r="B1979" t="s">
        <v>1671</v>
      </c>
    </row>
    <row r="1980" spans="1:2" x14ac:dyDescent="0.3">
      <c r="A1980">
        <v>2017</v>
      </c>
      <c r="B1980" t="s">
        <v>2100</v>
      </c>
    </row>
    <row r="1981" spans="1:2" x14ac:dyDescent="0.3">
      <c r="A1981">
        <v>2017</v>
      </c>
      <c r="B1981" t="s">
        <v>69</v>
      </c>
    </row>
    <row r="1982" spans="1:2" x14ac:dyDescent="0.3">
      <c r="A1982">
        <v>2017</v>
      </c>
      <c r="B1982" t="s">
        <v>218</v>
      </c>
    </row>
    <row r="1983" spans="1:2" x14ac:dyDescent="0.3">
      <c r="A1983">
        <v>2017</v>
      </c>
      <c r="B1983" t="s">
        <v>1393</v>
      </c>
    </row>
    <row r="1984" spans="1:2" x14ac:dyDescent="0.3">
      <c r="A1984">
        <v>2017</v>
      </c>
      <c r="B1984" t="s">
        <v>1359</v>
      </c>
    </row>
    <row r="1985" spans="1:2" x14ac:dyDescent="0.3">
      <c r="A1985">
        <v>2017</v>
      </c>
      <c r="B1985" t="s">
        <v>208</v>
      </c>
    </row>
    <row r="1986" spans="1:2" x14ac:dyDescent="0.3">
      <c r="A1986">
        <v>2017</v>
      </c>
      <c r="B1986" t="s">
        <v>983</v>
      </c>
    </row>
    <row r="1987" spans="1:2" x14ac:dyDescent="0.3">
      <c r="A1987">
        <v>2017</v>
      </c>
      <c r="B1987" t="s">
        <v>592</v>
      </c>
    </row>
    <row r="1988" spans="1:2" x14ac:dyDescent="0.3">
      <c r="A1988">
        <v>2017</v>
      </c>
      <c r="B1988" t="s">
        <v>671</v>
      </c>
    </row>
    <row r="1989" spans="1:2" x14ac:dyDescent="0.3">
      <c r="A1989">
        <v>2017</v>
      </c>
      <c r="B1989" t="s">
        <v>2550</v>
      </c>
    </row>
    <row r="1990" spans="1:2" x14ac:dyDescent="0.3">
      <c r="A1990">
        <v>2017</v>
      </c>
      <c r="B1990" t="s">
        <v>533</v>
      </c>
    </row>
    <row r="1991" spans="1:2" x14ac:dyDescent="0.3">
      <c r="A1991">
        <v>2017</v>
      </c>
      <c r="B1991" t="s">
        <v>2432</v>
      </c>
    </row>
    <row r="1992" spans="1:2" x14ac:dyDescent="0.3">
      <c r="A1992">
        <v>2017</v>
      </c>
      <c r="B1992" t="s">
        <v>1474</v>
      </c>
    </row>
    <row r="1993" spans="1:2" x14ac:dyDescent="0.3">
      <c r="A1993">
        <v>2017</v>
      </c>
      <c r="B1993" t="s">
        <v>1800</v>
      </c>
    </row>
    <row r="1994" spans="1:2" x14ac:dyDescent="0.3">
      <c r="A1994">
        <v>2017</v>
      </c>
      <c r="B1994" t="s">
        <v>450</v>
      </c>
    </row>
    <row r="1995" spans="1:2" x14ac:dyDescent="0.3">
      <c r="A1995">
        <v>2017</v>
      </c>
      <c r="B1995" t="s">
        <v>2259</v>
      </c>
    </row>
    <row r="1996" spans="1:2" x14ac:dyDescent="0.3">
      <c r="A1996">
        <v>2017</v>
      </c>
      <c r="B1996" t="s">
        <v>2474</v>
      </c>
    </row>
    <row r="1997" spans="1:2" x14ac:dyDescent="0.3">
      <c r="A1997">
        <v>2017</v>
      </c>
      <c r="B1997" t="s">
        <v>923</v>
      </c>
    </row>
    <row r="1998" spans="1:2" x14ac:dyDescent="0.3">
      <c r="A1998">
        <v>2017</v>
      </c>
      <c r="B1998" t="s">
        <v>1688</v>
      </c>
    </row>
    <row r="1999" spans="1:2" x14ac:dyDescent="0.3">
      <c r="A1999">
        <v>2017</v>
      </c>
      <c r="B1999" t="s">
        <v>1301</v>
      </c>
    </row>
    <row r="2000" spans="1:2" x14ac:dyDescent="0.3">
      <c r="A2000">
        <v>2017</v>
      </c>
      <c r="B2000" t="s">
        <v>394</v>
      </c>
    </row>
    <row r="2001" spans="1:2" x14ac:dyDescent="0.3">
      <c r="A2001">
        <v>2017</v>
      </c>
      <c r="B2001" t="s">
        <v>1635</v>
      </c>
    </row>
    <row r="2002" spans="1:2" x14ac:dyDescent="0.3">
      <c r="A2002">
        <v>2017</v>
      </c>
      <c r="B2002" t="s">
        <v>285</v>
      </c>
    </row>
    <row r="2003" spans="1:2" x14ac:dyDescent="0.3">
      <c r="A2003">
        <v>2017</v>
      </c>
      <c r="B2003" t="s">
        <v>363</v>
      </c>
    </row>
    <row r="2004" spans="1:2" x14ac:dyDescent="0.3">
      <c r="A2004">
        <v>2017</v>
      </c>
      <c r="B2004" t="s">
        <v>2326</v>
      </c>
    </row>
    <row r="2005" spans="1:2" x14ac:dyDescent="0.3">
      <c r="A2005">
        <v>2017</v>
      </c>
      <c r="B2005" t="s">
        <v>2661</v>
      </c>
    </row>
    <row r="2006" spans="1:2" x14ac:dyDescent="0.3">
      <c r="A2006">
        <v>2017</v>
      </c>
      <c r="B2006" t="s">
        <v>2406</v>
      </c>
    </row>
    <row r="2007" spans="1:2" x14ac:dyDescent="0.3">
      <c r="A2007">
        <v>2017</v>
      </c>
      <c r="B2007" t="s">
        <v>813</v>
      </c>
    </row>
    <row r="2008" spans="1:2" x14ac:dyDescent="0.3">
      <c r="A2008">
        <v>2017</v>
      </c>
      <c r="B2008" t="s">
        <v>664</v>
      </c>
    </row>
    <row r="2009" spans="1:2" x14ac:dyDescent="0.3">
      <c r="A2009">
        <v>2017</v>
      </c>
      <c r="B2009" t="s">
        <v>2091</v>
      </c>
    </row>
    <row r="2010" spans="1:2" x14ac:dyDescent="0.3">
      <c r="A2010">
        <v>2017</v>
      </c>
      <c r="B2010" t="s">
        <v>2060</v>
      </c>
    </row>
    <row r="2011" spans="1:2" x14ac:dyDescent="0.3">
      <c r="A2011">
        <v>2017</v>
      </c>
      <c r="B2011" t="s">
        <v>176</v>
      </c>
    </row>
    <row r="2012" spans="1:2" x14ac:dyDescent="0.3">
      <c r="A2012">
        <v>2017</v>
      </c>
      <c r="B2012" t="s">
        <v>1669</v>
      </c>
    </row>
    <row r="2013" spans="1:2" x14ac:dyDescent="0.3">
      <c r="A2013">
        <v>2017</v>
      </c>
      <c r="B2013" t="s">
        <v>2665</v>
      </c>
    </row>
    <row r="2014" spans="1:2" x14ac:dyDescent="0.3">
      <c r="A2014">
        <v>2017</v>
      </c>
      <c r="B2014" t="s">
        <v>2101</v>
      </c>
    </row>
    <row r="2015" spans="1:2" x14ac:dyDescent="0.3">
      <c r="A2015">
        <v>2017</v>
      </c>
      <c r="B2015" t="s">
        <v>32</v>
      </c>
    </row>
    <row r="2016" spans="1:2" x14ac:dyDescent="0.3">
      <c r="A2016">
        <v>2017</v>
      </c>
      <c r="B2016" t="s">
        <v>122</v>
      </c>
    </row>
    <row r="2017" spans="1:2" x14ac:dyDescent="0.3">
      <c r="A2017">
        <v>2017</v>
      </c>
      <c r="B2017" t="s">
        <v>1633</v>
      </c>
    </row>
    <row r="2018" spans="1:2" x14ac:dyDescent="0.3">
      <c r="A2018">
        <v>2017</v>
      </c>
      <c r="B2018" t="s">
        <v>589</v>
      </c>
    </row>
    <row r="2019" spans="1:2" x14ac:dyDescent="0.3">
      <c r="A2019">
        <v>2017</v>
      </c>
      <c r="B2019" t="s">
        <v>1986</v>
      </c>
    </row>
    <row r="2020" spans="1:2" x14ac:dyDescent="0.3">
      <c r="A2020">
        <v>2017</v>
      </c>
      <c r="B2020" t="s">
        <v>1426</v>
      </c>
    </row>
    <row r="2021" spans="1:2" x14ac:dyDescent="0.3">
      <c r="A2021">
        <v>2017</v>
      </c>
      <c r="B2021" t="s">
        <v>1507</v>
      </c>
    </row>
    <row r="2022" spans="1:2" x14ac:dyDescent="0.3">
      <c r="A2022">
        <v>2017</v>
      </c>
      <c r="B2022" t="s">
        <v>2313</v>
      </c>
    </row>
    <row r="2023" spans="1:2" x14ac:dyDescent="0.3">
      <c r="A2023">
        <v>2017</v>
      </c>
      <c r="B2023" t="s">
        <v>1466</v>
      </c>
    </row>
    <row r="2024" spans="1:2" x14ac:dyDescent="0.3">
      <c r="A2024">
        <v>2017</v>
      </c>
      <c r="B2024" t="s">
        <v>475</v>
      </c>
    </row>
    <row r="2025" spans="1:2" x14ac:dyDescent="0.3">
      <c r="A2025">
        <v>2017</v>
      </c>
      <c r="B2025" t="s">
        <v>1343</v>
      </c>
    </row>
    <row r="2026" spans="1:2" x14ac:dyDescent="0.3">
      <c r="A2026">
        <v>2017</v>
      </c>
      <c r="B2026" t="s">
        <v>1361</v>
      </c>
    </row>
    <row r="2027" spans="1:2" x14ac:dyDescent="0.3">
      <c r="A2027">
        <v>2017</v>
      </c>
      <c r="B2027" t="s">
        <v>1258</v>
      </c>
    </row>
    <row r="2028" spans="1:2" x14ac:dyDescent="0.3">
      <c r="A2028">
        <v>2017</v>
      </c>
      <c r="B2028" t="s">
        <v>1009</v>
      </c>
    </row>
    <row r="2029" spans="1:2" x14ac:dyDescent="0.3">
      <c r="A2029">
        <v>2017</v>
      </c>
      <c r="B2029" t="s">
        <v>202</v>
      </c>
    </row>
    <row r="2030" spans="1:2" x14ac:dyDescent="0.3">
      <c r="A2030">
        <v>2017</v>
      </c>
      <c r="B2030" t="s">
        <v>583</v>
      </c>
    </row>
    <row r="2031" spans="1:2" x14ac:dyDescent="0.3">
      <c r="A2031">
        <v>2017</v>
      </c>
      <c r="B2031" t="s">
        <v>1676</v>
      </c>
    </row>
    <row r="2032" spans="1:2" x14ac:dyDescent="0.3">
      <c r="A2032">
        <v>2017</v>
      </c>
      <c r="B2032" t="s">
        <v>1699</v>
      </c>
    </row>
    <row r="2033" spans="1:2" x14ac:dyDescent="0.3">
      <c r="A2033">
        <v>2017</v>
      </c>
      <c r="B2033" t="s">
        <v>1885</v>
      </c>
    </row>
    <row r="2034" spans="1:2" x14ac:dyDescent="0.3">
      <c r="A2034">
        <v>2017</v>
      </c>
      <c r="B2034" t="s">
        <v>596</v>
      </c>
    </row>
    <row r="2035" spans="1:2" x14ac:dyDescent="0.3">
      <c r="A2035">
        <v>2017</v>
      </c>
      <c r="B2035" t="s">
        <v>1528</v>
      </c>
    </row>
    <row r="2036" spans="1:2" x14ac:dyDescent="0.3">
      <c r="A2036">
        <v>2017</v>
      </c>
      <c r="B2036" t="s">
        <v>1282</v>
      </c>
    </row>
    <row r="2037" spans="1:2" x14ac:dyDescent="0.3">
      <c r="A2037">
        <v>2017</v>
      </c>
      <c r="B2037" t="s">
        <v>2580</v>
      </c>
    </row>
    <row r="2038" spans="1:2" x14ac:dyDescent="0.3">
      <c r="A2038">
        <v>2017</v>
      </c>
      <c r="B2038" t="s">
        <v>1111</v>
      </c>
    </row>
    <row r="2039" spans="1:2" x14ac:dyDescent="0.3">
      <c r="A2039">
        <v>2017</v>
      </c>
      <c r="B2039" t="s">
        <v>1383</v>
      </c>
    </row>
    <row r="2040" spans="1:2" x14ac:dyDescent="0.3">
      <c r="A2040">
        <v>2017</v>
      </c>
      <c r="B2040" t="s">
        <v>1555</v>
      </c>
    </row>
    <row r="2041" spans="1:2" x14ac:dyDescent="0.3">
      <c r="A2041">
        <v>2017</v>
      </c>
      <c r="B2041" t="s">
        <v>963</v>
      </c>
    </row>
    <row r="2042" spans="1:2" x14ac:dyDescent="0.3">
      <c r="A2042">
        <v>2017</v>
      </c>
      <c r="B2042" t="s">
        <v>2270</v>
      </c>
    </row>
    <row r="2043" spans="1:2" x14ac:dyDescent="0.3">
      <c r="A2043">
        <v>2017</v>
      </c>
      <c r="B2043" t="s">
        <v>1012</v>
      </c>
    </row>
    <row r="2044" spans="1:2" x14ac:dyDescent="0.3">
      <c r="A2044">
        <v>2017</v>
      </c>
      <c r="B2044" t="s">
        <v>1519</v>
      </c>
    </row>
    <row r="2045" spans="1:2" x14ac:dyDescent="0.3">
      <c r="A2045">
        <v>2017</v>
      </c>
      <c r="B2045" t="s">
        <v>1429</v>
      </c>
    </row>
    <row r="2046" spans="1:2" x14ac:dyDescent="0.3">
      <c r="A2046">
        <v>2017</v>
      </c>
      <c r="B2046" t="s">
        <v>2669</v>
      </c>
    </row>
    <row r="2047" spans="1:2" x14ac:dyDescent="0.3">
      <c r="A2047">
        <v>2017</v>
      </c>
      <c r="B2047" t="s">
        <v>1663</v>
      </c>
    </row>
    <row r="2048" spans="1:2" x14ac:dyDescent="0.3">
      <c r="A2048">
        <v>2017</v>
      </c>
      <c r="B2048" t="s">
        <v>675</v>
      </c>
    </row>
    <row r="2049" spans="1:2" x14ac:dyDescent="0.3">
      <c r="A2049">
        <v>2017</v>
      </c>
      <c r="B2049" t="s">
        <v>1286</v>
      </c>
    </row>
    <row r="2050" spans="1:2" x14ac:dyDescent="0.3">
      <c r="A2050">
        <v>2017</v>
      </c>
      <c r="B2050" t="s">
        <v>343</v>
      </c>
    </row>
    <row r="2051" spans="1:2" x14ac:dyDescent="0.3">
      <c r="A2051">
        <v>2017</v>
      </c>
      <c r="B2051" t="s">
        <v>965</v>
      </c>
    </row>
    <row r="2052" spans="1:2" x14ac:dyDescent="0.3">
      <c r="A2052">
        <v>2017</v>
      </c>
      <c r="B2052" t="s">
        <v>2277</v>
      </c>
    </row>
    <row r="2053" spans="1:2" x14ac:dyDescent="0.3">
      <c r="A2053">
        <v>2017</v>
      </c>
      <c r="B2053" t="s">
        <v>2094</v>
      </c>
    </row>
    <row r="2054" spans="1:2" x14ac:dyDescent="0.3">
      <c r="A2054">
        <v>2017</v>
      </c>
      <c r="B2054" t="s">
        <v>883</v>
      </c>
    </row>
    <row r="2055" spans="1:2" x14ac:dyDescent="0.3">
      <c r="A2055">
        <v>2017</v>
      </c>
      <c r="B2055" t="s">
        <v>1891</v>
      </c>
    </row>
    <row r="2056" spans="1:2" x14ac:dyDescent="0.3">
      <c r="A2056">
        <v>2017</v>
      </c>
      <c r="B2056" t="s">
        <v>2205</v>
      </c>
    </row>
    <row r="2057" spans="1:2" x14ac:dyDescent="0.3">
      <c r="A2057">
        <v>2017</v>
      </c>
      <c r="B2057" t="s">
        <v>1122</v>
      </c>
    </row>
    <row r="2058" spans="1:2" x14ac:dyDescent="0.3">
      <c r="A2058">
        <v>2017</v>
      </c>
      <c r="B2058" t="s">
        <v>992</v>
      </c>
    </row>
    <row r="2059" spans="1:2" x14ac:dyDescent="0.3">
      <c r="A2059">
        <v>2017</v>
      </c>
      <c r="B2059" t="s">
        <v>612</v>
      </c>
    </row>
    <row r="2060" spans="1:2" x14ac:dyDescent="0.3">
      <c r="A2060">
        <v>2017</v>
      </c>
      <c r="B2060" t="s">
        <v>1631</v>
      </c>
    </row>
    <row r="2061" spans="1:2" x14ac:dyDescent="0.3">
      <c r="A2061">
        <v>2017</v>
      </c>
      <c r="B2061" t="s">
        <v>873</v>
      </c>
    </row>
    <row r="2062" spans="1:2" x14ac:dyDescent="0.3">
      <c r="A2062">
        <v>2017</v>
      </c>
      <c r="B2062" t="s">
        <v>131</v>
      </c>
    </row>
    <row r="2063" spans="1:2" x14ac:dyDescent="0.3">
      <c r="A2063">
        <v>2017</v>
      </c>
      <c r="B2063" t="s">
        <v>1541</v>
      </c>
    </row>
    <row r="2064" spans="1:2" x14ac:dyDescent="0.3">
      <c r="A2064">
        <v>2017</v>
      </c>
      <c r="B2064" t="s">
        <v>1610</v>
      </c>
    </row>
    <row r="2065" spans="1:2" x14ac:dyDescent="0.3">
      <c r="A2065">
        <v>2017</v>
      </c>
      <c r="B2065" t="s">
        <v>857</v>
      </c>
    </row>
    <row r="2066" spans="1:2" x14ac:dyDescent="0.3">
      <c r="A2066">
        <v>2017</v>
      </c>
      <c r="B2066" t="s">
        <v>1946</v>
      </c>
    </row>
    <row r="2067" spans="1:2" x14ac:dyDescent="0.3">
      <c r="A2067">
        <v>2017</v>
      </c>
      <c r="B2067" t="s">
        <v>1957</v>
      </c>
    </row>
    <row r="2068" spans="1:2" x14ac:dyDescent="0.3">
      <c r="A2068">
        <v>2017</v>
      </c>
      <c r="B2068" t="s">
        <v>815</v>
      </c>
    </row>
    <row r="2069" spans="1:2" x14ac:dyDescent="0.3">
      <c r="A2069">
        <v>2017</v>
      </c>
      <c r="B2069" t="s">
        <v>376</v>
      </c>
    </row>
    <row r="2070" spans="1:2" x14ac:dyDescent="0.3">
      <c r="A2070">
        <v>2017</v>
      </c>
      <c r="B2070" t="s">
        <v>820</v>
      </c>
    </row>
    <row r="2071" spans="1:2" x14ac:dyDescent="0.3">
      <c r="A2071">
        <v>2017</v>
      </c>
      <c r="B2071" t="s">
        <v>2244</v>
      </c>
    </row>
    <row r="2072" spans="1:2" x14ac:dyDescent="0.3">
      <c r="A2072">
        <v>2017</v>
      </c>
      <c r="B2072" t="s">
        <v>1916</v>
      </c>
    </row>
    <row r="2073" spans="1:2" x14ac:dyDescent="0.3">
      <c r="A2073">
        <v>2017</v>
      </c>
      <c r="B2073" t="s">
        <v>2174</v>
      </c>
    </row>
    <row r="2074" spans="1:2" x14ac:dyDescent="0.3">
      <c r="A2074">
        <v>2017</v>
      </c>
      <c r="B2074" t="s">
        <v>1198</v>
      </c>
    </row>
    <row r="2075" spans="1:2" x14ac:dyDescent="0.3">
      <c r="A2075">
        <v>2017</v>
      </c>
      <c r="B2075" t="s">
        <v>712</v>
      </c>
    </row>
    <row r="2076" spans="1:2" x14ac:dyDescent="0.3">
      <c r="A2076">
        <v>2017</v>
      </c>
      <c r="B2076" t="s">
        <v>2197</v>
      </c>
    </row>
    <row r="2077" spans="1:2" x14ac:dyDescent="0.3">
      <c r="A2077">
        <v>2017</v>
      </c>
      <c r="B2077" t="s">
        <v>1736</v>
      </c>
    </row>
    <row r="2078" spans="1:2" x14ac:dyDescent="0.3">
      <c r="A2078">
        <v>2017</v>
      </c>
      <c r="B2078" t="s">
        <v>2248</v>
      </c>
    </row>
    <row r="2079" spans="1:2" x14ac:dyDescent="0.3">
      <c r="A2079">
        <v>2017</v>
      </c>
      <c r="B2079" t="s">
        <v>2138</v>
      </c>
    </row>
    <row r="2080" spans="1:2" x14ac:dyDescent="0.3">
      <c r="A2080">
        <v>2017</v>
      </c>
      <c r="B2080" t="s">
        <v>2639</v>
      </c>
    </row>
    <row r="2081" spans="1:2" x14ac:dyDescent="0.3">
      <c r="A2081">
        <v>2017</v>
      </c>
      <c r="B2081" t="s">
        <v>1799</v>
      </c>
    </row>
    <row r="2082" spans="1:2" x14ac:dyDescent="0.3">
      <c r="A2082">
        <v>2017</v>
      </c>
      <c r="B2082" t="s">
        <v>683</v>
      </c>
    </row>
    <row r="2083" spans="1:2" x14ac:dyDescent="0.3">
      <c r="A2083">
        <v>2017</v>
      </c>
      <c r="B2083" t="s">
        <v>1521</v>
      </c>
    </row>
    <row r="2084" spans="1:2" x14ac:dyDescent="0.3">
      <c r="A2084">
        <v>2017</v>
      </c>
      <c r="B2084" t="s">
        <v>2176</v>
      </c>
    </row>
    <row r="2085" spans="1:2" x14ac:dyDescent="0.3">
      <c r="A2085">
        <v>2017</v>
      </c>
      <c r="B2085" t="s">
        <v>389</v>
      </c>
    </row>
    <row r="2086" spans="1:2" x14ac:dyDescent="0.3">
      <c r="A2086">
        <v>2017</v>
      </c>
      <c r="B2086" t="s">
        <v>319</v>
      </c>
    </row>
    <row r="2087" spans="1:2" x14ac:dyDescent="0.3">
      <c r="A2087">
        <v>2017</v>
      </c>
      <c r="B2087" t="s">
        <v>2466</v>
      </c>
    </row>
    <row r="2088" spans="1:2" x14ac:dyDescent="0.3">
      <c r="A2088">
        <v>2017</v>
      </c>
      <c r="B2088" t="s">
        <v>2383</v>
      </c>
    </row>
    <row r="2089" spans="1:2" x14ac:dyDescent="0.3">
      <c r="A2089">
        <v>2017</v>
      </c>
      <c r="B2089" t="s">
        <v>22</v>
      </c>
    </row>
    <row r="2090" spans="1:2" x14ac:dyDescent="0.3">
      <c r="A2090">
        <v>2017</v>
      </c>
      <c r="B2090" t="s">
        <v>1356</v>
      </c>
    </row>
    <row r="2091" spans="1:2" x14ac:dyDescent="0.3">
      <c r="A2091">
        <v>2017</v>
      </c>
      <c r="B2091" t="s">
        <v>128</v>
      </c>
    </row>
    <row r="2092" spans="1:2" x14ac:dyDescent="0.3">
      <c r="A2092">
        <v>2017</v>
      </c>
      <c r="B2092" t="s">
        <v>1751</v>
      </c>
    </row>
    <row r="2093" spans="1:2" x14ac:dyDescent="0.3">
      <c r="A2093">
        <v>2017</v>
      </c>
      <c r="B2093" t="s">
        <v>2573</v>
      </c>
    </row>
    <row r="2094" spans="1:2" x14ac:dyDescent="0.3">
      <c r="A2094">
        <v>2017</v>
      </c>
      <c r="B2094" t="s">
        <v>1152</v>
      </c>
    </row>
    <row r="2095" spans="1:2" x14ac:dyDescent="0.3">
      <c r="A2095">
        <v>2017</v>
      </c>
      <c r="B2095" t="s">
        <v>714</v>
      </c>
    </row>
    <row r="2096" spans="1:2" x14ac:dyDescent="0.3">
      <c r="A2096">
        <v>2017</v>
      </c>
      <c r="B2096" t="s">
        <v>277</v>
      </c>
    </row>
    <row r="2097" spans="1:2" x14ac:dyDescent="0.3">
      <c r="A2097">
        <v>2017</v>
      </c>
      <c r="B2097" t="s">
        <v>2412</v>
      </c>
    </row>
    <row r="2098" spans="1:2" x14ac:dyDescent="0.3">
      <c r="A2098">
        <v>2017</v>
      </c>
      <c r="B2098" t="s">
        <v>334</v>
      </c>
    </row>
    <row r="2099" spans="1:2" x14ac:dyDescent="0.3">
      <c r="A2099">
        <v>2017</v>
      </c>
      <c r="B2099" t="s">
        <v>1680</v>
      </c>
    </row>
    <row r="2100" spans="1:2" x14ac:dyDescent="0.3">
      <c r="A2100">
        <v>2017</v>
      </c>
      <c r="B2100" t="s">
        <v>2230</v>
      </c>
    </row>
    <row r="2101" spans="1:2" x14ac:dyDescent="0.3">
      <c r="A2101">
        <v>2017</v>
      </c>
      <c r="B2101" t="s">
        <v>1287</v>
      </c>
    </row>
    <row r="2102" spans="1:2" x14ac:dyDescent="0.3">
      <c r="A2102">
        <v>2017</v>
      </c>
      <c r="B2102" t="s">
        <v>1046</v>
      </c>
    </row>
    <row r="2103" spans="1:2" x14ac:dyDescent="0.3">
      <c r="A2103">
        <v>2017</v>
      </c>
      <c r="B2103" t="s">
        <v>1005</v>
      </c>
    </row>
    <row r="2104" spans="1:2" x14ac:dyDescent="0.3">
      <c r="A2104">
        <v>2017</v>
      </c>
      <c r="B2104" t="s">
        <v>1741</v>
      </c>
    </row>
    <row r="2105" spans="1:2" x14ac:dyDescent="0.3">
      <c r="A2105">
        <v>2017</v>
      </c>
      <c r="B2105" t="s">
        <v>424</v>
      </c>
    </row>
    <row r="2106" spans="1:2" x14ac:dyDescent="0.3">
      <c r="A2106">
        <v>2017</v>
      </c>
      <c r="B2106" t="s">
        <v>1614</v>
      </c>
    </row>
    <row r="2107" spans="1:2" x14ac:dyDescent="0.3">
      <c r="A2107">
        <v>2017</v>
      </c>
      <c r="B2107" t="s">
        <v>1801</v>
      </c>
    </row>
    <row r="2108" spans="1:2" x14ac:dyDescent="0.3">
      <c r="A2108">
        <v>2017</v>
      </c>
      <c r="B2108" t="s">
        <v>578</v>
      </c>
    </row>
    <row r="2109" spans="1:2" x14ac:dyDescent="0.3">
      <c r="A2109">
        <v>2017</v>
      </c>
      <c r="B2109" t="s">
        <v>1271</v>
      </c>
    </row>
    <row r="2110" spans="1:2" x14ac:dyDescent="0.3">
      <c r="A2110">
        <v>2017</v>
      </c>
      <c r="B2110" t="s">
        <v>1693</v>
      </c>
    </row>
    <row r="2111" spans="1:2" x14ac:dyDescent="0.3">
      <c r="A2111">
        <v>2017</v>
      </c>
      <c r="B2111" t="s">
        <v>1241</v>
      </c>
    </row>
    <row r="2112" spans="1:2" x14ac:dyDescent="0.3">
      <c r="A2112">
        <v>2017</v>
      </c>
      <c r="B2112" t="s">
        <v>587</v>
      </c>
    </row>
    <row r="2113" spans="1:2" x14ac:dyDescent="0.3">
      <c r="A2113">
        <v>2017</v>
      </c>
      <c r="B2113" t="s">
        <v>1471</v>
      </c>
    </row>
    <row r="2114" spans="1:2" x14ac:dyDescent="0.3">
      <c r="A2114">
        <v>2017</v>
      </c>
      <c r="B2114" t="s">
        <v>1074</v>
      </c>
    </row>
    <row r="2115" spans="1:2" x14ac:dyDescent="0.3">
      <c r="A2115">
        <v>2017</v>
      </c>
      <c r="B2115" t="s">
        <v>1413</v>
      </c>
    </row>
    <row r="2116" spans="1:2" x14ac:dyDescent="0.3">
      <c r="A2116">
        <v>2017</v>
      </c>
      <c r="B2116" t="s">
        <v>1907</v>
      </c>
    </row>
    <row r="2117" spans="1:2" x14ac:dyDescent="0.3">
      <c r="A2117">
        <v>2017</v>
      </c>
      <c r="B2117" t="s">
        <v>2253</v>
      </c>
    </row>
    <row r="2118" spans="1:2" x14ac:dyDescent="0.3">
      <c r="A2118">
        <v>2017</v>
      </c>
      <c r="B2118" t="s">
        <v>791</v>
      </c>
    </row>
    <row r="2119" spans="1:2" x14ac:dyDescent="0.3">
      <c r="A2119">
        <v>2017</v>
      </c>
      <c r="B2119" t="s">
        <v>514</v>
      </c>
    </row>
    <row r="2120" spans="1:2" x14ac:dyDescent="0.3">
      <c r="A2120">
        <v>2017</v>
      </c>
      <c r="B2120" t="s">
        <v>922</v>
      </c>
    </row>
    <row r="2121" spans="1:2" x14ac:dyDescent="0.3">
      <c r="A2121">
        <v>2017</v>
      </c>
      <c r="B2121" t="s">
        <v>562</v>
      </c>
    </row>
    <row r="2122" spans="1:2" x14ac:dyDescent="0.3">
      <c r="A2122">
        <v>2017</v>
      </c>
      <c r="B2122" t="s">
        <v>871</v>
      </c>
    </row>
    <row r="2123" spans="1:2" x14ac:dyDescent="0.3">
      <c r="A2123">
        <v>2017</v>
      </c>
      <c r="B2123" t="s">
        <v>1514</v>
      </c>
    </row>
    <row r="2124" spans="1:2" x14ac:dyDescent="0.3">
      <c r="A2124">
        <v>2017</v>
      </c>
      <c r="B2124" t="s">
        <v>1459</v>
      </c>
    </row>
    <row r="2125" spans="1:2" x14ac:dyDescent="0.3">
      <c r="A2125">
        <v>2017</v>
      </c>
      <c r="B2125" t="s">
        <v>940</v>
      </c>
    </row>
    <row r="2126" spans="1:2" x14ac:dyDescent="0.3">
      <c r="A2126">
        <v>2017</v>
      </c>
      <c r="B2126" t="s">
        <v>280</v>
      </c>
    </row>
    <row r="2127" spans="1:2" x14ac:dyDescent="0.3">
      <c r="A2127">
        <v>2017</v>
      </c>
      <c r="B2127" t="s">
        <v>2112</v>
      </c>
    </row>
    <row r="2128" spans="1:2" x14ac:dyDescent="0.3">
      <c r="A2128">
        <v>2017</v>
      </c>
      <c r="B2128" t="s">
        <v>879</v>
      </c>
    </row>
    <row r="2129" spans="1:2" x14ac:dyDescent="0.3">
      <c r="A2129">
        <v>2017</v>
      </c>
      <c r="B2129" t="s">
        <v>769</v>
      </c>
    </row>
    <row r="2130" spans="1:2" x14ac:dyDescent="0.3">
      <c r="A2130">
        <v>2017</v>
      </c>
      <c r="B2130" t="s">
        <v>803</v>
      </c>
    </row>
    <row r="2131" spans="1:2" x14ac:dyDescent="0.3">
      <c r="A2131">
        <v>2017</v>
      </c>
      <c r="B2131" t="s">
        <v>487</v>
      </c>
    </row>
    <row r="2132" spans="1:2" x14ac:dyDescent="0.3">
      <c r="A2132">
        <v>2017</v>
      </c>
      <c r="B2132" t="s">
        <v>254</v>
      </c>
    </row>
    <row r="2133" spans="1:2" x14ac:dyDescent="0.3">
      <c r="A2133">
        <v>2017</v>
      </c>
      <c r="B2133" t="s">
        <v>709</v>
      </c>
    </row>
    <row r="2134" spans="1:2" x14ac:dyDescent="0.3">
      <c r="A2134">
        <v>2017</v>
      </c>
      <c r="B2134" t="s">
        <v>54</v>
      </c>
    </row>
    <row r="2135" spans="1:2" x14ac:dyDescent="0.3">
      <c r="A2135">
        <v>2017</v>
      </c>
      <c r="B2135" t="s">
        <v>295</v>
      </c>
    </row>
    <row r="2136" spans="1:2" x14ac:dyDescent="0.3">
      <c r="A2136">
        <v>2017</v>
      </c>
      <c r="B2136" t="s">
        <v>1433</v>
      </c>
    </row>
    <row r="2137" spans="1:2" x14ac:dyDescent="0.3">
      <c r="A2137">
        <v>2017</v>
      </c>
      <c r="B2137" t="s">
        <v>1661</v>
      </c>
    </row>
    <row r="2138" spans="1:2" x14ac:dyDescent="0.3">
      <c r="A2138">
        <v>2017</v>
      </c>
      <c r="B2138" t="s">
        <v>94</v>
      </c>
    </row>
    <row r="2139" spans="1:2" x14ac:dyDescent="0.3">
      <c r="A2139">
        <v>2017</v>
      </c>
      <c r="B2139" t="s">
        <v>410</v>
      </c>
    </row>
    <row r="2140" spans="1:2" x14ac:dyDescent="0.3">
      <c r="A2140">
        <v>2017</v>
      </c>
      <c r="B2140" t="s">
        <v>2435</v>
      </c>
    </row>
    <row r="2141" spans="1:2" x14ac:dyDescent="0.3">
      <c r="A2141">
        <v>2017</v>
      </c>
      <c r="B2141" t="s">
        <v>1817</v>
      </c>
    </row>
    <row r="2142" spans="1:2" x14ac:dyDescent="0.3">
      <c r="A2142">
        <v>2017</v>
      </c>
      <c r="B2142" t="s">
        <v>1181</v>
      </c>
    </row>
    <row r="2143" spans="1:2" x14ac:dyDescent="0.3">
      <c r="A2143">
        <v>2017</v>
      </c>
      <c r="B2143" t="s">
        <v>1196</v>
      </c>
    </row>
    <row r="2144" spans="1:2" x14ac:dyDescent="0.3">
      <c r="A2144">
        <v>2017</v>
      </c>
      <c r="B2144" t="s">
        <v>917</v>
      </c>
    </row>
    <row r="2145" spans="1:2" x14ac:dyDescent="0.3">
      <c r="A2145">
        <v>2017</v>
      </c>
      <c r="B2145" t="s">
        <v>734</v>
      </c>
    </row>
    <row r="2146" spans="1:2" x14ac:dyDescent="0.3">
      <c r="A2146">
        <v>2017</v>
      </c>
      <c r="B2146" t="s">
        <v>171</v>
      </c>
    </row>
    <row r="2147" spans="1:2" x14ac:dyDescent="0.3">
      <c r="A2147">
        <v>2017</v>
      </c>
      <c r="B2147" t="s">
        <v>417</v>
      </c>
    </row>
    <row r="2148" spans="1:2" x14ac:dyDescent="0.3">
      <c r="A2148">
        <v>2017</v>
      </c>
      <c r="B2148" t="s">
        <v>2225</v>
      </c>
    </row>
    <row r="2149" spans="1:2" x14ac:dyDescent="0.3">
      <c r="A2149">
        <v>2017</v>
      </c>
      <c r="B2149" t="s">
        <v>1424</v>
      </c>
    </row>
    <row r="2150" spans="1:2" x14ac:dyDescent="0.3">
      <c r="A2150">
        <v>2017</v>
      </c>
      <c r="B2150" t="s">
        <v>794</v>
      </c>
    </row>
    <row r="2151" spans="1:2" x14ac:dyDescent="0.3">
      <c r="A2151">
        <v>2017</v>
      </c>
      <c r="B2151" t="s">
        <v>462</v>
      </c>
    </row>
    <row r="2152" spans="1:2" x14ac:dyDescent="0.3">
      <c r="A2152">
        <v>2017</v>
      </c>
      <c r="B2152" t="s">
        <v>732</v>
      </c>
    </row>
    <row r="2153" spans="1:2" x14ac:dyDescent="0.3">
      <c r="A2153">
        <v>2017</v>
      </c>
      <c r="B2153" t="s">
        <v>900</v>
      </c>
    </row>
    <row r="2154" spans="1:2" x14ac:dyDescent="0.3">
      <c r="A2154">
        <v>2017</v>
      </c>
      <c r="B2154" t="s">
        <v>230</v>
      </c>
    </row>
    <row r="2155" spans="1:2" x14ac:dyDescent="0.3">
      <c r="A2155">
        <v>2017</v>
      </c>
      <c r="B2155" t="s">
        <v>46</v>
      </c>
    </row>
    <row r="2156" spans="1:2" x14ac:dyDescent="0.3">
      <c r="A2156">
        <v>2017</v>
      </c>
      <c r="B2156" t="s">
        <v>1077</v>
      </c>
    </row>
    <row r="2157" spans="1:2" x14ac:dyDescent="0.3">
      <c r="A2157">
        <v>2017</v>
      </c>
      <c r="B2157" t="s">
        <v>1617</v>
      </c>
    </row>
    <row r="2158" spans="1:2" x14ac:dyDescent="0.3">
      <c r="A2158">
        <v>2017</v>
      </c>
      <c r="B2158" t="s">
        <v>1783</v>
      </c>
    </row>
    <row r="2159" spans="1:2" x14ac:dyDescent="0.3">
      <c r="A2159">
        <v>2017</v>
      </c>
      <c r="B2159" t="s">
        <v>778</v>
      </c>
    </row>
    <row r="2160" spans="1:2" x14ac:dyDescent="0.3">
      <c r="A2160">
        <v>2017</v>
      </c>
      <c r="B2160" t="s">
        <v>378</v>
      </c>
    </row>
    <row r="2161" spans="1:2" x14ac:dyDescent="0.3">
      <c r="A2161">
        <v>2017</v>
      </c>
      <c r="B2161" t="s">
        <v>752</v>
      </c>
    </row>
    <row r="2162" spans="1:2" x14ac:dyDescent="0.3">
      <c r="A2162">
        <v>2017</v>
      </c>
      <c r="B2162" t="s">
        <v>468</v>
      </c>
    </row>
    <row r="2163" spans="1:2" x14ac:dyDescent="0.3">
      <c r="A2163">
        <v>2017</v>
      </c>
      <c r="B2163" t="s">
        <v>742</v>
      </c>
    </row>
    <row r="2164" spans="1:2" x14ac:dyDescent="0.3">
      <c r="A2164">
        <v>2017</v>
      </c>
      <c r="B2164" t="s">
        <v>1339</v>
      </c>
    </row>
    <row r="2165" spans="1:2" x14ac:dyDescent="0.3">
      <c r="A2165">
        <v>2017</v>
      </c>
      <c r="B2165" t="s">
        <v>373</v>
      </c>
    </row>
    <row r="2166" spans="1:2" x14ac:dyDescent="0.3">
      <c r="A2166">
        <v>2017</v>
      </c>
      <c r="B2166" t="s">
        <v>1912</v>
      </c>
    </row>
    <row r="2167" spans="1:2" x14ac:dyDescent="0.3">
      <c r="A2167">
        <v>2017</v>
      </c>
      <c r="B2167" t="s">
        <v>1568</v>
      </c>
    </row>
    <row r="2168" spans="1:2" x14ac:dyDescent="0.3">
      <c r="A2168">
        <v>2017</v>
      </c>
      <c r="B2168" t="s">
        <v>1734</v>
      </c>
    </row>
    <row r="2169" spans="1:2" x14ac:dyDescent="0.3">
      <c r="A2169">
        <v>2017</v>
      </c>
      <c r="B2169" t="s">
        <v>1438</v>
      </c>
    </row>
    <row r="2170" spans="1:2" x14ac:dyDescent="0.3">
      <c r="A2170">
        <v>2017</v>
      </c>
      <c r="B2170" t="s">
        <v>1920</v>
      </c>
    </row>
    <row r="2171" spans="1:2" x14ac:dyDescent="0.3">
      <c r="A2171">
        <v>2017</v>
      </c>
      <c r="B2171" t="s">
        <v>2463</v>
      </c>
    </row>
    <row r="2172" spans="1:2" x14ac:dyDescent="0.3">
      <c r="A2172">
        <v>2017</v>
      </c>
      <c r="B2172" t="s">
        <v>1401</v>
      </c>
    </row>
    <row r="2173" spans="1:2" x14ac:dyDescent="0.3">
      <c r="A2173">
        <v>2017</v>
      </c>
      <c r="B2173" t="s">
        <v>283</v>
      </c>
    </row>
    <row r="2174" spans="1:2" x14ac:dyDescent="0.3">
      <c r="A2174">
        <v>2017</v>
      </c>
      <c r="B2174" t="s">
        <v>1035</v>
      </c>
    </row>
    <row r="2175" spans="1:2" x14ac:dyDescent="0.3">
      <c r="A2175">
        <v>2017</v>
      </c>
      <c r="B2175" t="s">
        <v>717</v>
      </c>
    </row>
    <row r="2176" spans="1:2" x14ac:dyDescent="0.3">
      <c r="A2176">
        <v>2017</v>
      </c>
      <c r="B2176" t="s">
        <v>1003</v>
      </c>
    </row>
    <row r="2177" spans="1:2" x14ac:dyDescent="0.3">
      <c r="A2177">
        <v>2017</v>
      </c>
      <c r="B2177" t="s">
        <v>602</v>
      </c>
    </row>
    <row r="2178" spans="1:2" x14ac:dyDescent="0.3">
      <c r="A2178">
        <v>2017</v>
      </c>
      <c r="B2178" t="s">
        <v>1994</v>
      </c>
    </row>
    <row r="2179" spans="1:2" x14ac:dyDescent="0.3">
      <c r="A2179">
        <v>2017</v>
      </c>
      <c r="B2179" t="s">
        <v>624</v>
      </c>
    </row>
    <row r="2180" spans="1:2" x14ac:dyDescent="0.3">
      <c r="A2180">
        <v>2017</v>
      </c>
      <c r="B2180" t="s">
        <v>789</v>
      </c>
    </row>
    <row r="2181" spans="1:2" x14ac:dyDescent="0.3">
      <c r="A2181">
        <v>2017</v>
      </c>
      <c r="B2181" t="s">
        <v>907</v>
      </c>
    </row>
    <row r="2182" spans="1:2" x14ac:dyDescent="0.3">
      <c r="A2182">
        <v>2017</v>
      </c>
      <c r="B2182" t="s">
        <v>630</v>
      </c>
    </row>
    <row r="2183" spans="1:2" x14ac:dyDescent="0.3">
      <c r="A2183">
        <v>2017</v>
      </c>
      <c r="B2183" t="s">
        <v>665</v>
      </c>
    </row>
    <row r="2184" spans="1:2" x14ac:dyDescent="0.3">
      <c r="A2184">
        <v>2017</v>
      </c>
      <c r="B2184" t="s">
        <v>997</v>
      </c>
    </row>
    <row r="2185" spans="1:2" x14ac:dyDescent="0.3">
      <c r="A2185">
        <v>2017</v>
      </c>
      <c r="B2185" t="s">
        <v>407</v>
      </c>
    </row>
    <row r="2186" spans="1:2" x14ac:dyDescent="0.3">
      <c r="A2186">
        <v>2017</v>
      </c>
      <c r="B2186" t="s">
        <v>1275</v>
      </c>
    </row>
    <row r="2187" spans="1:2" x14ac:dyDescent="0.3">
      <c r="A2187">
        <v>2017</v>
      </c>
      <c r="B2187" t="s">
        <v>1113</v>
      </c>
    </row>
    <row r="2188" spans="1:2" x14ac:dyDescent="0.3">
      <c r="A2188">
        <v>2017</v>
      </c>
      <c r="B2188" t="s">
        <v>1505</v>
      </c>
    </row>
    <row r="2189" spans="1:2" x14ac:dyDescent="0.3">
      <c r="A2189">
        <v>2017</v>
      </c>
      <c r="B2189" t="s">
        <v>809</v>
      </c>
    </row>
    <row r="2190" spans="1:2" x14ac:dyDescent="0.3">
      <c r="A2190">
        <v>2017</v>
      </c>
      <c r="B2190" t="s">
        <v>2065</v>
      </c>
    </row>
    <row r="2191" spans="1:2" x14ac:dyDescent="0.3">
      <c r="A2191">
        <v>2017</v>
      </c>
      <c r="B2191" t="s">
        <v>1375</v>
      </c>
    </row>
    <row r="2192" spans="1:2" x14ac:dyDescent="0.3">
      <c r="A2192">
        <v>2017</v>
      </c>
      <c r="B2192" t="s">
        <v>1016</v>
      </c>
    </row>
    <row r="2193" spans="1:2" x14ac:dyDescent="0.3">
      <c r="A2193">
        <v>2017</v>
      </c>
      <c r="B2193" t="s">
        <v>212</v>
      </c>
    </row>
    <row r="2194" spans="1:2" x14ac:dyDescent="0.3">
      <c r="A2194">
        <v>2017</v>
      </c>
      <c r="B2194" t="s">
        <v>119</v>
      </c>
    </row>
    <row r="2195" spans="1:2" x14ac:dyDescent="0.3">
      <c r="A2195">
        <v>2017</v>
      </c>
      <c r="B2195" t="s">
        <v>859</v>
      </c>
    </row>
    <row r="2196" spans="1:2" x14ac:dyDescent="0.3">
      <c r="A2196">
        <v>2017</v>
      </c>
      <c r="B2196" t="s">
        <v>239</v>
      </c>
    </row>
    <row r="2197" spans="1:2" x14ac:dyDescent="0.3">
      <c r="A2197">
        <v>2017</v>
      </c>
      <c r="B2197" t="s">
        <v>1183</v>
      </c>
    </row>
    <row r="2198" spans="1:2" x14ac:dyDescent="0.3">
      <c r="A2198">
        <v>2017</v>
      </c>
      <c r="B2198" t="s">
        <v>567</v>
      </c>
    </row>
    <row r="2199" spans="1:2" x14ac:dyDescent="0.3">
      <c r="A2199">
        <v>2017</v>
      </c>
      <c r="B2199" t="s">
        <v>1467</v>
      </c>
    </row>
    <row r="2200" spans="1:2" x14ac:dyDescent="0.3">
      <c r="A2200">
        <v>2017</v>
      </c>
      <c r="B2200" t="s">
        <v>1341</v>
      </c>
    </row>
    <row r="2201" spans="1:2" x14ac:dyDescent="0.3">
      <c r="A2201">
        <v>2017</v>
      </c>
      <c r="B2201" t="s">
        <v>1129</v>
      </c>
    </row>
    <row r="2202" spans="1:2" x14ac:dyDescent="0.3">
      <c r="A2202">
        <v>2017</v>
      </c>
      <c r="B2202" t="s">
        <v>651</v>
      </c>
    </row>
    <row r="2203" spans="1:2" x14ac:dyDescent="0.3">
      <c r="A2203">
        <v>2017</v>
      </c>
      <c r="B2203" t="s">
        <v>1826</v>
      </c>
    </row>
    <row r="2204" spans="1:2" x14ac:dyDescent="0.3">
      <c r="A2204">
        <v>2017</v>
      </c>
      <c r="B2204" t="s">
        <v>2683</v>
      </c>
    </row>
    <row r="2205" spans="1:2" x14ac:dyDescent="0.3">
      <c r="A2205">
        <v>2017</v>
      </c>
      <c r="B2205" t="s">
        <v>2388</v>
      </c>
    </row>
    <row r="2206" spans="1:2" x14ac:dyDescent="0.3">
      <c r="A2206">
        <v>2017</v>
      </c>
      <c r="B2206" t="s">
        <v>724</v>
      </c>
    </row>
    <row r="2207" spans="1:2" x14ac:dyDescent="0.3">
      <c r="A2207">
        <v>2017</v>
      </c>
      <c r="B2207" t="s">
        <v>357</v>
      </c>
    </row>
    <row r="2208" spans="1:2" x14ac:dyDescent="0.3">
      <c r="A2208">
        <v>2017</v>
      </c>
      <c r="B2208" t="s">
        <v>355</v>
      </c>
    </row>
    <row r="2209" spans="1:2" x14ac:dyDescent="0.3">
      <c r="A2209">
        <v>2017</v>
      </c>
      <c r="B2209" t="s">
        <v>1173</v>
      </c>
    </row>
    <row r="2210" spans="1:2" x14ac:dyDescent="0.3">
      <c r="A2210">
        <v>2017</v>
      </c>
      <c r="B2210" t="s">
        <v>1657</v>
      </c>
    </row>
    <row r="2211" spans="1:2" x14ac:dyDescent="0.3">
      <c r="A2211">
        <v>2017</v>
      </c>
      <c r="B2211" t="s">
        <v>1207</v>
      </c>
    </row>
    <row r="2212" spans="1:2" x14ac:dyDescent="0.3">
      <c r="A2212">
        <v>2017</v>
      </c>
      <c r="B2212" t="s">
        <v>1334</v>
      </c>
    </row>
    <row r="2213" spans="1:2" x14ac:dyDescent="0.3">
      <c r="A2213">
        <v>2017</v>
      </c>
      <c r="B2213" t="s">
        <v>1483</v>
      </c>
    </row>
    <row r="2214" spans="1:2" x14ac:dyDescent="0.3">
      <c r="A2214">
        <v>2017</v>
      </c>
      <c r="B2214" t="s">
        <v>1193</v>
      </c>
    </row>
    <row r="2215" spans="1:2" x14ac:dyDescent="0.3">
      <c r="A2215">
        <v>2017</v>
      </c>
      <c r="B2215" t="s">
        <v>215</v>
      </c>
    </row>
    <row r="2216" spans="1:2" x14ac:dyDescent="0.3">
      <c r="A2216">
        <v>2017</v>
      </c>
      <c r="B2216" t="s">
        <v>1831</v>
      </c>
    </row>
    <row r="2217" spans="1:2" x14ac:dyDescent="0.3">
      <c r="A2217">
        <v>2017</v>
      </c>
      <c r="B2217" t="s">
        <v>2083</v>
      </c>
    </row>
    <row r="2218" spans="1:2" x14ac:dyDescent="0.3">
      <c r="A2218">
        <v>2017</v>
      </c>
      <c r="B2218" t="s">
        <v>433</v>
      </c>
    </row>
    <row r="2219" spans="1:2" x14ac:dyDescent="0.3">
      <c r="A2219">
        <v>2017</v>
      </c>
      <c r="B2219" t="s">
        <v>167</v>
      </c>
    </row>
    <row r="2220" spans="1:2" x14ac:dyDescent="0.3">
      <c r="A2220">
        <v>2017</v>
      </c>
      <c r="B2220" t="s">
        <v>2548</v>
      </c>
    </row>
    <row r="2221" spans="1:2" x14ac:dyDescent="0.3">
      <c r="A2221">
        <v>2017</v>
      </c>
      <c r="B2221" t="s">
        <v>680</v>
      </c>
    </row>
    <row r="2222" spans="1:2" x14ac:dyDescent="0.3">
      <c r="A2222">
        <v>2017</v>
      </c>
      <c r="B2222" t="s">
        <v>1727</v>
      </c>
    </row>
    <row r="2223" spans="1:2" x14ac:dyDescent="0.3">
      <c r="A2223">
        <v>2017</v>
      </c>
      <c r="B2223" t="s">
        <v>1951</v>
      </c>
    </row>
    <row r="2224" spans="1:2" x14ac:dyDescent="0.3">
      <c r="A2224">
        <v>2017</v>
      </c>
      <c r="B2224" t="s">
        <v>195</v>
      </c>
    </row>
    <row r="2225" spans="1:2" x14ac:dyDescent="0.3">
      <c r="A2225">
        <v>2017</v>
      </c>
      <c r="B2225" t="s">
        <v>307</v>
      </c>
    </row>
    <row r="2226" spans="1:2" x14ac:dyDescent="0.3">
      <c r="A2226">
        <v>2017</v>
      </c>
      <c r="B2226" t="s">
        <v>1652</v>
      </c>
    </row>
    <row r="2227" spans="1:2" x14ac:dyDescent="0.3">
      <c r="A2227">
        <v>2017</v>
      </c>
      <c r="B2227" t="s">
        <v>301</v>
      </c>
    </row>
    <row r="2228" spans="1:2" x14ac:dyDescent="0.3">
      <c r="A2228">
        <v>2017</v>
      </c>
      <c r="B2228" t="s">
        <v>1084</v>
      </c>
    </row>
    <row r="2229" spans="1:2" x14ac:dyDescent="0.3">
      <c r="A2229">
        <v>2017</v>
      </c>
      <c r="B2229" t="s">
        <v>1720</v>
      </c>
    </row>
    <row r="2230" spans="1:2" x14ac:dyDescent="0.3">
      <c r="A2230">
        <v>2017</v>
      </c>
      <c r="B2230" t="s">
        <v>822</v>
      </c>
    </row>
    <row r="2231" spans="1:2" x14ac:dyDescent="0.3">
      <c r="A2231">
        <v>2017</v>
      </c>
      <c r="B2231" t="s">
        <v>2156</v>
      </c>
    </row>
    <row r="2232" spans="1:2" x14ac:dyDescent="0.3">
      <c r="A2232">
        <v>2017</v>
      </c>
      <c r="B2232" t="s">
        <v>2037</v>
      </c>
    </row>
    <row r="2233" spans="1:2" x14ac:dyDescent="0.3">
      <c r="A2233">
        <v>2017</v>
      </c>
      <c r="B2233" t="s">
        <v>456</v>
      </c>
    </row>
    <row r="2234" spans="1:2" x14ac:dyDescent="0.3">
      <c r="A2234">
        <v>2017</v>
      </c>
      <c r="B2234" t="s">
        <v>1211</v>
      </c>
    </row>
    <row r="2235" spans="1:2" x14ac:dyDescent="0.3">
      <c r="A2235">
        <v>2017</v>
      </c>
      <c r="B2235" t="s">
        <v>2265</v>
      </c>
    </row>
    <row r="2236" spans="1:2" x14ac:dyDescent="0.3">
      <c r="A2236">
        <v>2017</v>
      </c>
      <c r="B2236" t="s">
        <v>1338</v>
      </c>
    </row>
    <row r="2237" spans="1:2" x14ac:dyDescent="0.3">
      <c r="A2237">
        <v>2017</v>
      </c>
      <c r="B2237" t="s">
        <v>291</v>
      </c>
    </row>
    <row r="2238" spans="1:2" x14ac:dyDescent="0.3">
      <c r="A2238">
        <v>2017</v>
      </c>
      <c r="B2238" t="s">
        <v>419</v>
      </c>
    </row>
    <row r="2239" spans="1:2" x14ac:dyDescent="0.3">
      <c r="A2239">
        <v>2017</v>
      </c>
      <c r="B2239" t="s">
        <v>1563</v>
      </c>
    </row>
    <row r="2240" spans="1:2" x14ac:dyDescent="0.3">
      <c r="A2240">
        <v>2017</v>
      </c>
      <c r="B2240" t="s">
        <v>2145</v>
      </c>
    </row>
    <row r="2241" spans="1:2" x14ac:dyDescent="0.3">
      <c r="A2241">
        <v>2017</v>
      </c>
      <c r="B2241" t="s">
        <v>1023</v>
      </c>
    </row>
    <row r="2242" spans="1:2" x14ac:dyDescent="0.3">
      <c r="A2242">
        <v>2017</v>
      </c>
      <c r="B2242" t="s">
        <v>1781</v>
      </c>
    </row>
    <row r="2243" spans="1:2" x14ac:dyDescent="0.3">
      <c r="A2243">
        <v>2017</v>
      </c>
      <c r="B2243" t="s">
        <v>2544</v>
      </c>
    </row>
    <row r="2244" spans="1:2" x14ac:dyDescent="0.3">
      <c r="A2244">
        <v>2017</v>
      </c>
      <c r="B2244" t="s">
        <v>2688</v>
      </c>
    </row>
    <row r="2245" spans="1:2" x14ac:dyDescent="0.3">
      <c r="A2245">
        <v>2017</v>
      </c>
      <c r="B2245" t="s">
        <v>383</v>
      </c>
    </row>
    <row r="2246" spans="1:2" x14ac:dyDescent="0.3">
      <c r="A2246">
        <v>2017</v>
      </c>
      <c r="B2246" t="s">
        <v>1332</v>
      </c>
    </row>
    <row r="2247" spans="1:2" x14ac:dyDescent="0.3">
      <c r="A2247">
        <v>2017</v>
      </c>
      <c r="B2247" t="s">
        <v>1177</v>
      </c>
    </row>
    <row r="2248" spans="1:2" x14ac:dyDescent="0.3">
      <c r="A2248">
        <v>2017</v>
      </c>
      <c r="B2248" t="s">
        <v>1991</v>
      </c>
    </row>
    <row r="2249" spans="1:2" x14ac:dyDescent="0.3">
      <c r="A2249">
        <v>2017</v>
      </c>
      <c r="B2249" t="s">
        <v>1813</v>
      </c>
    </row>
    <row r="2250" spans="1:2" x14ac:dyDescent="0.3">
      <c r="A2250">
        <v>2017</v>
      </c>
      <c r="B2250" t="s">
        <v>1495</v>
      </c>
    </row>
    <row r="2251" spans="1:2" x14ac:dyDescent="0.3">
      <c r="A2251">
        <v>2017</v>
      </c>
      <c r="B2251" t="s">
        <v>1511</v>
      </c>
    </row>
    <row r="2252" spans="1:2" x14ac:dyDescent="0.3">
      <c r="A2252">
        <v>2017</v>
      </c>
      <c r="B2252" t="s">
        <v>1546</v>
      </c>
    </row>
    <row r="2253" spans="1:2" x14ac:dyDescent="0.3">
      <c r="A2253">
        <v>2017</v>
      </c>
      <c r="B2253" t="s">
        <v>2033</v>
      </c>
    </row>
    <row r="2254" spans="1:2" x14ac:dyDescent="0.3">
      <c r="A2254">
        <v>2017</v>
      </c>
      <c r="B2254" t="s">
        <v>2690</v>
      </c>
    </row>
    <row r="2255" spans="1:2" x14ac:dyDescent="0.3">
      <c r="A2255">
        <v>2017</v>
      </c>
      <c r="B2255" t="s">
        <v>2439</v>
      </c>
    </row>
    <row r="2256" spans="1:2" x14ac:dyDescent="0.3">
      <c r="A2256">
        <v>2017</v>
      </c>
      <c r="B2256" t="s">
        <v>1209</v>
      </c>
    </row>
    <row r="2257" spans="1:2" x14ac:dyDescent="0.3">
      <c r="A2257">
        <v>2017</v>
      </c>
      <c r="B2257" t="s">
        <v>336</v>
      </c>
    </row>
    <row r="2258" spans="1:2" x14ac:dyDescent="0.3">
      <c r="A2258">
        <v>2017</v>
      </c>
      <c r="B2258" t="s">
        <v>696</v>
      </c>
    </row>
    <row r="2259" spans="1:2" x14ac:dyDescent="0.3">
      <c r="A2259">
        <v>2017</v>
      </c>
      <c r="B2259" t="s">
        <v>369</v>
      </c>
    </row>
    <row r="2260" spans="1:2" x14ac:dyDescent="0.3">
      <c r="A2260">
        <v>2017</v>
      </c>
      <c r="B2260" t="s">
        <v>848</v>
      </c>
    </row>
    <row r="2261" spans="1:2" x14ac:dyDescent="0.3">
      <c r="A2261">
        <v>2017</v>
      </c>
      <c r="B2261" t="s">
        <v>427</v>
      </c>
    </row>
    <row r="2262" spans="1:2" x14ac:dyDescent="0.3">
      <c r="A2262">
        <v>2017</v>
      </c>
      <c r="B2262" t="s">
        <v>1038</v>
      </c>
    </row>
    <row r="2263" spans="1:2" x14ac:dyDescent="0.3">
      <c r="A2263">
        <v>2017</v>
      </c>
      <c r="B2263" t="s">
        <v>1260</v>
      </c>
    </row>
    <row r="2264" spans="1:2" x14ac:dyDescent="0.3">
      <c r="A2264">
        <v>2017</v>
      </c>
      <c r="B2264" t="s">
        <v>1273</v>
      </c>
    </row>
    <row r="2265" spans="1:2" x14ac:dyDescent="0.3">
      <c r="A2265">
        <v>2017</v>
      </c>
      <c r="B2265" t="s">
        <v>182</v>
      </c>
    </row>
    <row r="2266" spans="1:2" x14ac:dyDescent="0.3">
      <c r="A2266">
        <v>2017</v>
      </c>
      <c r="B2266" t="s">
        <v>2126</v>
      </c>
    </row>
    <row r="2267" spans="1:2" x14ac:dyDescent="0.3">
      <c r="A2267">
        <v>2017</v>
      </c>
      <c r="B2267" t="s">
        <v>669</v>
      </c>
    </row>
    <row r="2268" spans="1:2" x14ac:dyDescent="0.3">
      <c r="A2268">
        <v>2017</v>
      </c>
      <c r="B2268" t="s">
        <v>58</v>
      </c>
    </row>
    <row r="2269" spans="1:2" x14ac:dyDescent="0.3">
      <c r="A2269">
        <v>2017</v>
      </c>
      <c r="B2269" t="s">
        <v>891</v>
      </c>
    </row>
    <row r="2270" spans="1:2" x14ac:dyDescent="0.3">
      <c r="A2270">
        <v>2017</v>
      </c>
      <c r="B2270" t="s">
        <v>1828</v>
      </c>
    </row>
    <row r="2271" spans="1:2" x14ac:dyDescent="0.3">
      <c r="A2271">
        <v>2017</v>
      </c>
      <c r="B2271" t="s">
        <v>2482</v>
      </c>
    </row>
    <row r="2272" spans="1:2" x14ac:dyDescent="0.3">
      <c r="A2272">
        <v>2017</v>
      </c>
      <c r="B2272" t="s">
        <v>1104</v>
      </c>
    </row>
    <row r="2273" spans="1:2" x14ac:dyDescent="0.3">
      <c r="A2273">
        <v>2017</v>
      </c>
      <c r="B2273" t="s">
        <v>817</v>
      </c>
    </row>
    <row r="2274" spans="1:2" x14ac:dyDescent="0.3">
      <c r="A2274">
        <v>2017</v>
      </c>
      <c r="B2274" t="s">
        <v>1279</v>
      </c>
    </row>
    <row r="2275" spans="1:2" x14ac:dyDescent="0.3">
      <c r="A2275">
        <v>2017</v>
      </c>
      <c r="B2275" t="s">
        <v>161</v>
      </c>
    </row>
    <row r="2276" spans="1:2" x14ac:dyDescent="0.3">
      <c r="A2276">
        <v>2017</v>
      </c>
      <c r="B2276" t="s">
        <v>1138</v>
      </c>
    </row>
    <row r="2277" spans="1:2" x14ac:dyDescent="0.3">
      <c r="A2277">
        <v>2017</v>
      </c>
      <c r="B2277" t="s">
        <v>1230</v>
      </c>
    </row>
    <row r="2278" spans="1:2" x14ac:dyDescent="0.3">
      <c r="A2278">
        <v>2017</v>
      </c>
      <c r="B2278" t="s">
        <v>180</v>
      </c>
    </row>
    <row r="2279" spans="1:2" x14ac:dyDescent="0.3">
      <c r="A2279">
        <v>2017</v>
      </c>
      <c r="B2279" t="s">
        <v>1477</v>
      </c>
    </row>
    <row r="2280" spans="1:2" x14ac:dyDescent="0.3">
      <c r="A2280">
        <v>2017</v>
      </c>
      <c r="B2280" t="s">
        <v>325</v>
      </c>
    </row>
    <row r="2281" spans="1:2" x14ac:dyDescent="0.3">
      <c r="A2281">
        <v>2017</v>
      </c>
      <c r="B2281" t="s">
        <v>403</v>
      </c>
    </row>
    <row r="2282" spans="1:2" x14ac:dyDescent="0.3">
      <c r="A2282">
        <v>2017</v>
      </c>
      <c r="B2282" t="s">
        <v>1221</v>
      </c>
    </row>
    <row r="2283" spans="1:2" x14ac:dyDescent="0.3">
      <c r="A2283">
        <v>2017</v>
      </c>
      <c r="B2283" t="s">
        <v>2380</v>
      </c>
    </row>
    <row r="2284" spans="1:2" x14ac:dyDescent="0.3">
      <c r="A2284">
        <v>2017</v>
      </c>
      <c r="B2284" t="s">
        <v>237</v>
      </c>
    </row>
    <row r="2285" spans="1:2" x14ac:dyDescent="0.3">
      <c r="A2285">
        <v>2017</v>
      </c>
      <c r="B2285" t="s">
        <v>593</v>
      </c>
    </row>
    <row r="2286" spans="1:2" x14ac:dyDescent="0.3">
      <c r="A2286">
        <v>2017</v>
      </c>
      <c r="B2286" t="s">
        <v>1076</v>
      </c>
    </row>
    <row r="2287" spans="1:2" x14ac:dyDescent="0.3">
      <c r="A2287">
        <v>2017</v>
      </c>
      <c r="B2287" t="s">
        <v>2212</v>
      </c>
    </row>
    <row r="2288" spans="1:2" x14ac:dyDescent="0.3">
      <c r="A2288">
        <v>2017</v>
      </c>
      <c r="B2288" t="s">
        <v>646</v>
      </c>
    </row>
    <row r="2289" spans="1:2" x14ac:dyDescent="0.3">
      <c r="A2289">
        <v>2017</v>
      </c>
      <c r="B2289" t="s">
        <v>2276</v>
      </c>
    </row>
    <row r="2290" spans="1:2" x14ac:dyDescent="0.3">
      <c r="A2290">
        <v>2017</v>
      </c>
      <c r="B2290" t="s">
        <v>2254</v>
      </c>
    </row>
    <row r="2291" spans="1:2" x14ac:dyDescent="0.3">
      <c r="A2291">
        <v>2017</v>
      </c>
      <c r="B2291" t="s">
        <v>2537</v>
      </c>
    </row>
    <row r="2292" spans="1:2" x14ac:dyDescent="0.3">
      <c r="A2292">
        <v>2017</v>
      </c>
      <c r="B2292" t="s">
        <v>512</v>
      </c>
    </row>
    <row r="2293" spans="1:2" x14ac:dyDescent="0.3">
      <c r="A2293">
        <v>2017</v>
      </c>
      <c r="B2293" t="s">
        <v>505</v>
      </c>
    </row>
    <row r="2294" spans="1:2" x14ac:dyDescent="0.3">
      <c r="A2294">
        <v>2017</v>
      </c>
      <c r="B2294" t="s">
        <v>672</v>
      </c>
    </row>
    <row r="2295" spans="1:2" x14ac:dyDescent="0.3">
      <c r="A2295">
        <v>2017</v>
      </c>
      <c r="B2295" t="s">
        <v>1042</v>
      </c>
    </row>
    <row r="2296" spans="1:2" x14ac:dyDescent="0.3">
      <c r="A2296">
        <v>2017</v>
      </c>
      <c r="B2296" t="s">
        <v>1797</v>
      </c>
    </row>
    <row r="2297" spans="1:2" x14ac:dyDescent="0.3">
      <c r="A2297">
        <v>2017</v>
      </c>
      <c r="B2297" t="s">
        <v>1502</v>
      </c>
    </row>
    <row r="2298" spans="1:2" x14ac:dyDescent="0.3">
      <c r="A2298">
        <v>2017</v>
      </c>
      <c r="B2298" t="s">
        <v>398</v>
      </c>
    </row>
    <row r="2299" spans="1:2" x14ac:dyDescent="0.3">
      <c r="A2299">
        <v>2017</v>
      </c>
      <c r="B2299" t="s">
        <v>1148</v>
      </c>
    </row>
    <row r="2300" spans="1:2" x14ac:dyDescent="0.3">
      <c r="A2300">
        <v>2017</v>
      </c>
      <c r="B2300" t="s">
        <v>599</v>
      </c>
    </row>
    <row r="2301" spans="1:2" x14ac:dyDescent="0.3">
      <c r="A2301">
        <v>2017</v>
      </c>
      <c r="B2301" t="s">
        <v>2103</v>
      </c>
    </row>
    <row r="2302" spans="1:2" x14ac:dyDescent="0.3">
      <c r="A2302">
        <v>2017</v>
      </c>
      <c r="B2302" t="s">
        <v>1941</v>
      </c>
    </row>
    <row r="2303" spans="1:2" x14ac:dyDescent="0.3">
      <c r="A2303">
        <v>2017</v>
      </c>
      <c r="B2303" t="s">
        <v>889</v>
      </c>
    </row>
    <row r="2304" spans="1:2" x14ac:dyDescent="0.3">
      <c r="A2304">
        <v>2017</v>
      </c>
      <c r="B2304" t="s">
        <v>545</v>
      </c>
    </row>
    <row r="2305" spans="1:2" x14ac:dyDescent="0.3">
      <c r="A2305">
        <v>2017</v>
      </c>
      <c r="B2305" t="s">
        <v>2614</v>
      </c>
    </row>
    <row r="2306" spans="1:2" x14ac:dyDescent="0.3">
      <c r="A2306">
        <v>2017</v>
      </c>
      <c r="B2306" t="s">
        <v>1295</v>
      </c>
    </row>
    <row r="2307" spans="1:2" x14ac:dyDescent="0.3">
      <c r="A2307">
        <v>2017</v>
      </c>
      <c r="B2307" t="s">
        <v>2323</v>
      </c>
    </row>
    <row r="2308" spans="1:2" x14ac:dyDescent="0.3">
      <c r="A2308">
        <v>2017</v>
      </c>
      <c r="B2308" t="s">
        <v>2104</v>
      </c>
    </row>
    <row r="2309" spans="1:2" x14ac:dyDescent="0.3">
      <c r="A2309">
        <v>2017</v>
      </c>
      <c r="B2309" t="s">
        <v>1212</v>
      </c>
    </row>
    <row r="2310" spans="1:2" x14ac:dyDescent="0.3">
      <c r="A2310">
        <v>2017</v>
      </c>
      <c r="B2310" t="s">
        <v>2624</v>
      </c>
    </row>
    <row r="2311" spans="1:2" x14ac:dyDescent="0.3">
      <c r="A2311">
        <v>2017</v>
      </c>
      <c r="B2311" t="s">
        <v>1935</v>
      </c>
    </row>
    <row r="2312" spans="1:2" x14ac:dyDescent="0.3">
      <c r="A2312">
        <v>2017</v>
      </c>
      <c r="B2312" t="s">
        <v>1303</v>
      </c>
    </row>
    <row r="2313" spans="1:2" x14ac:dyDescent="0.3">
      <c r="A2313">
        <v>2017</v>
      </c>
      <c r="B2313" t="s">
        <v>1672</v>
      </c>
    </row>
    <row r="2314" spans="1:2" x14ac:dyDescent="0.3">
      <c r="A2314">
        <v>2017</v>
      </c>
      <c r="B2314" t="s">
        <v>2013</v>
      </c>
    </row>
    <row r="2315" spans="1:2" x14ac:dyDescent="0.3">
      <c r="A2315">
        <v>2017</v>
      </c>
      <c r="B2315" t="s">
        <v>1249</v>
      </c>
    </row>
    <row r="2316" spans="1:2" x14ac:dyDescent="0.3">
      <c r="A2316">
        <v>2017</v>
      </c>
      <c r="B2316" t="s">
        <v>1974</v>
      </c>
    </row>
    <row r="2317" spans="1:2" x14ac:dyDescent="0.3">
      <c r="A2317">
        <v>2017</v>
      </c>
      <c r="B2317" t="s">
        <v>244</v>
      </c>
    </row>
    <row r="2318" spans="1:2" x14ac:dyDescent="0.3">
      <c r="A2318">
        <v>2017</v>
      </c>
      <c r="B2318" t="s">
        <v>951</v>
      </c>
    </row>
    <row r="2319" spans="1:2" x14ac:dyDescent="0.3">
      <c r="A2319">
        <v>2017</v>
      </c>
      <c r="B2319" t="s">
        <v>1574</v>
      </c>
    </row>
    <row r="2320" spans="1:2" x14ac:dyDescent="0.3">
      <c r="A2320">
        <v>2017</v>
      </c>
      <c r="B2320" t="s">
        <v>902</v>
      </c>
    </row>
    <row r="2321" spans="1:2" x14ac:dyDescent="0.3">
      <c r="A2321">
        <v>2017</v>
      </c>
      <c r="B2321" t="s">
        <v>314</v>
      </c>
    </row>
    <row r="2322" spans="1:2" x14ac:dyDescent="0.3">
      <c r="A2322">
        <v>2017</v>
      </c>
      <c r="B2322" t="s">
        <v>1785</v>
      </c>
    </row>
    <row r="2323" spans="1:2" x14ac:dyDescent="0.3">
      <c r="A2323">
        <v>2017</v>
      </c>
      <c r="B2323" t="s">
        <v>2166</v>
      </c>
    </row>
    <row r="2324" spans="1:2" x14ac:dyDescent="0.3">
      <c r="A2324">
        <v>2017</v>
      </c>
      <c r="B2324" t="s">
        <v>2558</v>
      </c>
    </row>
    <row r="2325" spans="1:2" x14ac:dyDescent="0.3">
      <c r="A2325">
        <v>2017</v>
      </c>
      <c r="B2325" t="s">
        <v>2012</v>
      </c>
    </row>
    <row r="2326" spans="1:2" x14ac:dyDescent="0.3">
      <c r="A2326">
        <v>2017</v>
      </c>
      <c r="B2326" t="s">
        <v>249</v>
      </c>
    </row>
    <row r="2327" spans="1:2" x14ac:dyDescent="0.3">
      <c r="A2327">
        <v>2017</v>
      </c>
      <c r="B2327" t="s">
        <v>831</v>
      </c>
    </row>
    <row r="2328" spans="1:2" x14ac:dyDescent="0.3">
      <c r="A2328">
        <v>2017</v>
      </c>
      <c r="B2328" t="s">
        <v>573</v>
      </c>
    </row>
    <row r="2329" spans="1:2" x14ac:dyDescent="0.3">
      <c r="A2329">
        <v>2017</v>
      </c>
      <c r="B2329" t="s">
        <v>2347</v>
      </c>
    </row>
    <row r="2330" spans="1:2" x14ac:dyDescent="0.3">
      <c r="A2330">
        <v>2017</v>
      </c>
      <c r="B2330" t="s">
        <v>259</v>
      </c>
    </row>
    <row r="2331" spans="1:2" x14ac:dyDescent="0.3">
      <c r="A2331">
        <v>2017</v>
      </c>
      <c r="B2331" t="s">
        <v>458</v>
      </c>
    </row>
    <row r="2332" spans="1:2" x14ac:dyDescent="0.3">
      <c r="A2332">
        <v>2017</v>
      </c>
      <c r="B2332" t="s">
        <v>372</v>
      </c>
    </row>
    <row r="2333" spans="1:2" x14ac:dyDescent="0.3">
      <c r="A2333">
        <v>2017</v>
      </c>
      <c r="B2333" t="s">
        <v>220</v>
      </c>
    </row>
    <row r="2334" spans="1:2" x14ac:dyDescent="0.3">
      <c r="A2334">
        <v>2017</v>
      </c>
      <c r="B2334" t="s">
        <v>148</v>
      </c>
    </row>
    <row r="2335" spans="1:2" x14ac:dyDescent="0.3">
      <c r="A2335">
        <v>2017</v>
      </c>
      <c r="B2335" t="s">
        <v>465</v>
      </c>
    </row>
    <row r="2336" spans="1:2" x14ac:dyDescent="0.3">
      <c r="A2336">
        <v>2017</v>
      </c>
      <c r="B2336" t="s">
        <v>2011</v>
      </c>
    </row>
    <row r="2337" spans="1:2" x14ac:dyDescent="0.3">
      <c r="A2337">
        <v>2017</v>
      </c>
      <c r="B2337" t="s">
        <v>547</v>
      </c>
    </row>
    <row r="2338" spans="1:2" x14ac:dyDescent="0.3">
      <c r="A2338">
        <v>2017</v>
      </c>
      <c r="B2338" t="s">
        <v>429</v>
      </c>
    </row>
    <row r="2339" spans="1:2" x14ac:dyDescent="0.3">
      <c r="A2339">
        <v>2017</v>
      </c>
      <c r="B2339" t="s">
        <v>1414</v>
      </c>
    </row>
    <row r="2340" spans="1:2" x14ac:dyDescent="0.3">
      <c r="A2340">
        <v>2017</v>
      </c>
      <c r="B2340" t="s">
        <v>554</v>
      </c>
    </row>
    <row r="2341" spans="1:2" x14ac:dyDescent="0.3">
      <c r="A2341">
        <v>2017</v>
      </c>
      <c r="B2341" t="s">
        <v>2017</v>
      </c>
    </row>
    <row r="2342" spans="1:2" x14ac:dyDescent="0.3">
      <c r="A2342">
        <v>2017</v>
      </c>
      <c r="B2342" t="s">
        <v>1868</v>
      </c>
    </row>
    <row r="2343" spans="1:2" x14ac:dyDescent="0.3">
      <c r="A2343">
        <v>2017</v>
      </c>
      <c r="B2343" t="s">
        <v>2179</v>
      </c>
    </row>
    <row r="2344" spans="1:2" x14ac:dyDescent="0.3">
      <c r="A2344">
        <v>2017</v>
      </c>
      <c r="B2344" t="s">
        <v>637</v>
      </c>
    </row>
    <row r="2345" spans="1:2" x14ac:dyDescent="0.3">
      <c r="A2345">
        <v>2017</v>
      </c>
      <c r="B2345" t="s">
        <v>154</v>
      </c>
    </row>
    <row r="2346" spans="1:2" x14ac:dyDescent="0.3">
      <c r="A2346">
        <v>2017</v>
      </c>
      <c r="B2346" t="s">
        <v>875</v>
      </c>
    </row>
    <row r="2347" spans="1:2" x14ac:dyDescent="0.3">
      <c r="A2347">
        <v>2017</v>
      </c>
      <c r="B2347" t="s">
        <v>1263</v>
      </c>
    </row>
    <row r="2348" spans="1:2" x14ac:dyDescent="0.3">
      <c r="A2348">
        <v>2017</v>
      </c>
      <c r="B2348" t="s">
        <v>1538</v>
      </c>
    </row>
    <row r="2349" spans="1:2" x14ac:dyDescent="0.3">
      <c r="A2349">
        <v>2017</v>
      </c>
      <c r="B2349" t="s">
        <v>740</v>
      </c>
    </row>
    <row r="2350" spans="1:2" x14ac:dyDescent="0.3">
      <c r="A2350">
        <v>2017</v>
      </c>
      <c r="B2350" t="s">
        <v>887</v>
      </c>
    </row>
    <row r="2351" spans="1:2" x14ac:dyDescent="0.3">
      <c r="A2351">
        <v>2017</v>
      </c>
      <c r="B2351" t="s">
        <v>1164</v>
      </c>
    </row>
    <row r="2352" spans="1:2" x14ac:dyDescent="0.3">
      <c r="A2352">
        <v>2017</v>
      </c>
      <c r="B2352" t="s">
        <v>1452</v>
      </c>
    </row>
    <row r="2353" spans="1:2" x14ac:dyDescent="0.3">
      <c r="A2353">
        <v>2017</v>
      </c>
      <c r="B2353" t="s">
        <v>829</v>
      </c>
    </row>
    <row r="2354" spans="1:2" x14ac:dyDescent="0.3">
      <c r="A2354">
        <v>2017</v>
      </c>
      <c r="B2354" t="s">
        <v>1288</v>
      </c>
    </row>
    <row r="2355" spans="1:2" x14ac:dyDescent="0.3">
      <c r="A2355">
        <v>2017</v>
      </c>
      <c r="B2355" t="s">
        <v>1712</v>
      </c>
    </row>
    <row r="2356" spans="1:2" x14ac:dyDescent="0.3">
      <c r="A2356">
        <v>2017</v>
      </c>
      <c r="B2356" t="s">
        <v>760</v>
      </c>
    </row>
    <row r="2357" spans="1:2" x14ac:dyDescent="0.3">
      <c r="A2357">
        <v>2017</v>
      </c>
      <c r="B2357" t="s">
        <v>2206</v>
      </c>
    </row>
    <row r="2358" spans="1:2" x14ac:dyDescent="0.3">
      <c r="A2358">
        <v>2017</v>
      </c>
      <c r="B2358" t="s">
        <v>1776</v>
      </c>
    </row>
    <row r="2359" spans="1:2" x14ac:dyDescent="0.3">
      <c r="A2359">
        <v>2017</v>
      </c>
      <c r="B2359" t="s">
        <v>1335</v>
      </c>
    </row>
    <row r="2360" spans="1:2" x14ac:dyDescent="0.3">
      <c r="A2360">
        <v>2017</v>
      </c>
      <c r="B2360" t="s">
        <v>2700</v>
      </c>
    </row>
    <row r="2361" spans="1:2" x14ac:dyDescent="0.3">
      <c r="A2361">
        <v>2017</v>
      </c>
      <c r="B2361" t="s">
        <v>978</v>
      </c>
    </row>
    <row r="2362" spans="1:2" x14ac:dyDescent="0.3">
      <c r="A2362">
        <v>2017</v>
      </c>
      <c r="B2362" t="s">
        <v>702</v>
      </c>
    </row>
    <row r="2363" spans="1:2" x14ac:dyDescent="0.3">
      <c r="A2363">
        <v>2017</v>
      </c>
      <c r="B2363" t="s">
        <v>1478</v>
      </c>
    </row>
    <row r="2364" spans="1:2" x14ac:dyDescent="0.3">
      <c r="A2364">
        <v>2017</v>
      </c>
      <c r="B2364" t="s">
        <v>674</v>
      </c>
    </row>
    <row r="2365" spans="1:2" x14ac:dyDescent="0.3">
      <c r="A2365">
        <v>2017</v>
      </c>
      <c r="B2365" t="s">
        <v>2252</v>
      </c>
    </row>
    <row r="2366" spans="1:2" x14ac:dyDescent="0.3">
      <c r="A2366">
        <v>2017</v>
      </c>
      <c r="B2366" t="s">
        <v>2095</v>
      </c>
    </row>
    <row r="2367" spans="1:2" x14ac:dyDescent="0.3">
      <c r="A2367">
        <v>2017</v>
      </c>
      <c r="B2367" t="s">
        <v>90</v>
      </c>
    </row>
    <row r="2368" spans="1:2" x14ac:dyDescent="0.3">
      <c r="A2368">
        <v>2017</v>
      </c>
      <c r="B2368" t="s">
        <v>2199</v>
      </c>
    </row>
    <row r="2369" spans="1:2" x14ac:dyDescent="0.3">
      <c r="A2369">
        <v>2017</v>
      </c>
      <c r="B2369" t="s">
        <v>1625</v>
      </c>
    </row>
    <row r="2370" spans="1:2" x14ac:dyDescent="0.3">
      <c r="A2370">
        <v>2017</v>
      </c>
      <c r="B2370" t="s">
        <v>1051</v>
      </c>
    </row>
    <row r="2371" spans="1:2" x14ac:dyDescent="0.3">
      <c r="A2371">
        <v>2017</v>
      </c>
      <c r="B2371" t="s">
        <v>657</v>
      </c>
    </row>
    <row r="2372" spans="1:2" x14ac:dyDescent="0.3">
      <c r="A2372">
        <v>2017</v>
      </c>
      <c r="B2372" t="s">
        <v>727</v>
      </c>
    </row>
    <row r="2373" spans="1:2" x14ac:dyDescent="0.3">
      <c r="A2373">
        <v>2017</v>
      </c>
      <c r="B2373" t="s">
        <v>72</v>
      </c>
    </row>
    <row r="2374" spans="1:2" x14ac:dyDescent="0.3">
      <c r="A2374">
        <v>2017</v>
      </c>
      <c r="B2374" t="s">
        <v>2308</v>
      </c>
    </row>
    <row r="2375" spans="1:2" x14ac:dyDescent="0.3">
      <c r="A2375">
        <v>2017</v>
      </c>
      <c r="B2375" t="s">
        <v>1327</v>
      </c>
    </row>
    <row r="2376" spans="1:2" x14ac:dyDescent="0.3">
      <c r="A2376">
        <v>2017</v>
      </c>
      <c r="B2376" t="s">
        <v>953</v>
      </c>
    </row>
    <row r="2377" spans="1:2" x14ac:dyDescent="0.3">
      <c r="A2377">
        <v>2017</v>
      </c>
      <c r="B2377" t="s">
        <v>2071</v>
      </c>
    </row>
    <row r="2378" spans="1:2" x14ac:dyDescent="0.3">
      <c r="A2378">
        <v>2017</v>
      </c>
      <c r="B2378" t="s">
        <v>498</v>
      </c>
    </row>
    <row r="2379" spans="1:2" x14ac:dyDescent="0.3">
      <c r="A2379">
        <v>2017</v>
      </c>
      <c r="B2379" t="s">
        <v>1357</v>
      </c>
    </row>
    <row r="2380" spans="1:2" x14ac:dyDescent="0.3">
      <c r="A2380">
        <v>2017</v>
      </c>
      <c r="B2380" t="s">
        <v>422</v>
      </c>
    </row>
    <row r="2381" spans="1:2" x14ac:dyDescent="0.3">
      <c r="A2381">
        <v>2017</v>
      </c>
      <c r="B2381" t="s">
        <v>635</v>
      </c>
    </row>
    <row r="2382" spans="1:2" x14ac:dyDescent="0.3">
      <c r="A2382">
        <v>2017</v>
      </c>
      <c r="B2382" t="s">
        <v>989</v>
      </c>
    </row>
    <row r="2383" spans="1:2" x14ac:dyDescent="0.3">
      <c r="A2383">
        <v>2017</v>
      </c>
      <c r="B2383" t="s">
        <v>959</v>
      </c>
    </row>
    <row r="2384" spans="1:2" x14ac:dyDescent="0.3">
      <c r="A2384">
        <v>2017</v>
      </c>
      <c r="B2384" t="s">
        <v>738</v>
      </c>
    </row>
    <row r="2385" spans="1:2" x14ac:dyDescent="0.3">
      <c r="A2385">
        <v>2017</v>
      </c>
      <c r="B2385" t="s">
        <v>1962</v>
      </c>
    </row>
    <row r="2386" spans="1:2" x14ac:dyDescent="0.3">
      <c r="A2386">
        <v>2017</v>
      </c>
      <c r="B2386" t="s">
        <v>1443</v>
      </c>
    </row>
    <row r="2387" spans="1:2" x14ac:dyDescent="0.3">
      <c r="A2387">
        <v>2017</v>
      </c>
      <c r="B2387" t="s">
        <v>2048</v>
      </c>
    </row>
    <row r="2388" spans="1:2" x14ac:dyDescent="0.3">
      <c r="A2388">
        <v>2017</v>
      </c>
      <c r="B2388" t="s">
        <v>2039</v>
      </c>
    </row>
    <row r="2389" spans="1:2" x14ac:dyDescent="0.3">
      <c r="A2389">
        <v>2017</v>
      </c>
      <c r="B2389" t="s">
        <v>1534</v>
      </c>
    </row>
    <row r="2390" spans="1:2" x14ac:dyDescent="0.3">
      <c r="A2390">
        <v>2017</v>
      </c>
      <c r="B2390" t="s">
        <v>100</v>
      </c>
    </row>
    <row r="2391" spans="1:2" x14ac:dyDescent="0.3">
      <c r="A2391">
        <v>2017</v>
      </c>
      <c r="B2391" t="s">
        <v>743</v>
      </c>
    </row>
    <row r="2392" spans="1:2" x14ac:dyDescent="0.3">
      <c r="A2392">
        <v>2017</v>
      </c>
      <c r="B2392" t="s">
        <v>14</v>
      </c>
    </row>
    <row r="2393" spans="1:2" x14ac:dyDescent="0.3">
      <c r="A2393">
        <v>2017</v>
      </c>
      <c r="B2393" t="s">
        <v>109</v>
      </c>
    </row>
    <row r="2394" spans="1:2" x14ac:dyDescent="0.3">
      <c r="A2394">
        <v>2017</v>
      </c>
      <c r="B2394" t="s">
        <v>1856</v>
      </c>
    </row>
    <row r="2395" spans="1:2" x14ac:dyDescent="0.3">
      <c r="A2395">
        <v>2017</v>
      </c>
      <c r="B2395" t="s">
        <v>1968</v>
      </c>
    </row>
    <row r="2396" spans="1:2" x14ac:dyDescent="0.3">
      <c r="A2396">
        <v>2017</v>
      </c>
      <c r="B2396" t="s">
        <v>1408</v>
      </c>
    </row>
    <row r="2397" spans="1:2" x14ac:dyDescent="0.3">
      <c r="A2397">
        <v>2017</v>
      </c>
      <c r="B2397" t="s">
        <v>628</v>
      </c>
    </row>
    <row r="2398" spans="1:2" x14ac:dyDescent="0.3">
      <c r="A2398">
        <v>2017</v>
      </c>
      <c r="B2398" t="s">
        <v>1926</v>
      </c>
    </row>
    <row r="2399" spans="1:2" x14ac:dyDescent="0.3">
      <c r="A2399">
        <v>2017</v>
      </c>
      <c r="B2399" t="s">
        <v>1886</v>
      </c>
    </row>
    <row r="2400" spans="1:2" x14ac:dyDescent="0.3">
      <c r="A2400">
        <v>2017</v>
      </c>
      <c r="B2400" t="s">
        <v>1140</v>
      </c>
    </row>
    <row r="2401" spans="1:2" x14ac:dyDescent="0.3">
      <c r="A2401">
        <v>2017</v>
      </c>
      <c r="B2401" t="s">
        <v>2498</v>
      </c>
    </row>
    <row r="2402" spans="1:2" x14ac:dyDescent="0.3">
      <c r="A2402">
        <v>2017</v>
      </c>
      <c r="B2402" t="s">
        <v>1312</v>
      </c>
    </row>
    <row r="2403" spans="1:2" x14ac:dyDescent="0.3">
      <c r="A2403">
        <v>2017</v>
      </c>
      <c r="B2403" t="s">
        <v>1251</v>
      </c>
    </row>
    <row r="2404" spans="1:2" x14ac:dyDescent="0.3">
      <c r="A2404">
        <v>2017</v>
      </c>
      <c r="B2404" t="s">
        <v>2064</v>
      </c>
    </row>
    <row r="2405" spans="1:2" x14ac:dyDescent="0.3">
      <c r="A2405">
        <v>2017</v>
      </c>
      <c r="B2405" t="s">
        <v>2232</v>
      </c>
    </row>
    <row r="2406" spans="1:2" x14ac:dyDescent="0.3">
      <c r="A2406">
        <v>2017</v>
      </c>
      <c r="B2406" t="s">
        <v>1214</v>
      </c>
    </row>
    <row r="2407" spans="1:2" x14ac:dyDescent="0.3">
      <c r="A2407">
        <v>2017</v>
      </c>
      <c r="B2407" t="s">
        <v>1298</v>
      </c>
    </row>
    <row r="2408" spans="1:2" x14ac:dyDescent="0.3">
      <c r="A2408">
        <v>2017</v>
      </c>
      <c r="B2408" t="s">
        <v>1088</v>
      </c>
    </row>
    <row r="2409" spans="1:2" x14ac:dyDescent="0.3">
      <c r="A2409">
        <v>2017</v>
      </c>
      <c r="B2409" t="s">
        <v>1190</v>
      </c>
    </row>
    <row r="2410" spans="1:2" x14ac:dyDescent="0.3">
      <c r="A2410">
        <v>2017</v>
      </c>
      <c r="B2410" t="s">
        <v>1714</v>
      </c>
    </row>
    <row r="2411" spans="1:2" x14ac:dyDescent="0.3">
      <c r="A2411">
        <v>2017</v>
      </c>
      <c r="B2411" t="s">
        <v>1485</v>
      </c>
    </row>
    <row r="2412" spans="1:2" x14ac:dyDescent="0.3">
      <c r="A2412">
        <v>2017</v>
      </c>
      <c r="B2412" t="s">
        <v>2641</v>
      </c>
    </row>
    <row r="2413" spans="1:2" x14ac:dyDescent="0.3">
      <c r="A2413">
        <v>2017</v>
      </c>
      <c r="B2413" t="s">
        <v>2710</v>
      </c>
    </row>
    <row r="2414" spans="1:2" x14ac:dyDescent="0.3">
      <c r="A2414">
        <v>2017</v>
      </c>
      <c r="B2414" t="s">
        <v>895</v>
      </c>
    </row>
    <row r="2415" spans="1:2" x14ac:dyDescent="0.3">
      <c r="A2415">
        <v>2017</v>
      </c>
      <c r="B2415" t="s">
        <v>2711</v>
      </c>
    </row>
    <row r="2416" spans="1:2" x14ac:dyDescent="0.3">
      <c r="A2416">
        <v>2017</v>
      </c>
      <c r="B2416" t="s">
        <v>1655</v>
      </c>
    </row>
    <row r="2417" spans="1:2" x14ac:dyDescent="0.3">
      <c r="A2417">
        <v>2017</v>
      </c>
      <c r="B2417" t="s">
        <v>1641</v>
      </c>
    </row>
    <row r="2418" spans="1:2" x14ac:dyDescent="0.3">
      <c r="A2418">
        <v>2017</v>
      </c>
      <c r="B2418" t="s">
        <v>495</v>
      </c>
    </row>
    <row r="2419" spans="1:2" x14ac:dyDescent="0.3">
      <c r="A2419">
        <v>2017</v>
      </c>
      <c r="B2419" t="s">
        <v>1748</v>
      </c>
    </row>
    <row r="2420" spans="1:2" x14ac:dyDescent="0.3">
      <c r="A2420">
        <v>2017</v>
      </c>
      <c r="B2420" t="s">
        <v>1121</v>
      </c>
    </row>
    <row r="2421" spans="1:2" x14ac:dyDescent="0.3">
      <c r="A2421">
        <v>2017</v>
      </c>
      <c r="B2421" t="s">
        <v>938</v>
      </c>
    </row>
    <row r="2422" spans="1:2" x14ac:dyDescent="0.3">
      <c r="A2422">
        <v>2017</v>
      </c>
      <c r="B2422" t="s">
        <v>749</v>
      </c>
    </row>
    <row r="2423" spans="1:2" x14ac:dyDescent="0.3">
      <c r="A2423">
        <v>2017</v>
      </c>
      <c r="B2423" t="s">
        <v>2147</v>
      </c>
    </row>
    <row r="2424" spans="1:2" x14ac:dyDescent="0.3">
      <c r="A2424">
        <v>2017</v>
      </c>
      <c r="B2424" t="s">
        <v>1535</v>
      </c>
    </row>
    <row r="2425" spans="1:2" x14ac:dyDescent="0.3">
      <c r="A2425">
        <v>2017</v>
      </c>
      <c r="B2425" t="s">
        <v>1760</v>
      </c>
    </row>
    <row r="2426" spans="1:2" x14ac:dyDescent="0.3">
      <c r="A2426">
        <v>2017</v>
      </c>
      <c r="B2426" t="s">
        <v>1368</v>
      </c>
    </row>
    <row r="2427" spans="1:2" x14ac:dyDescent="0.3">
      <c r="A2427">
        <v>2017</v>
      </c>
      <c r="B2427" t="s">
        <v>392</v>
      </c>
    </row>
    <row r="2428" spans="1:2" x14ac:dyDescent="0.3">
      <c r="A2428">
        <v>2017</v>
      </c>
      <c r="B2428" t="s">
        <v>868</v>
      </c>
    </row>
    <row r="2429" spans="1:2" x14ac:dyDescent="0.3">
      <c r="A2429">
        <v>2017</v>
      </c>
      <c r="B2429" t="s">
        <v>1267</v>
      </c>
    </row>
    <row r="2430" spans="1:2" x14ac:dyDescent="0.3">
      <c r="A2430">
        <v>2017</v>
      </c>
      <c r="B2430" t="s">
        <v>2496</v>
      </c>
    </row>
    <row r="2431" spans="1:2" x14ac:dyDescent="0.3">
      <c r="A2431">
        <v>2017</v>
      </c>
      <c r="B2431" t="s">
        <v>780</v>
      </c>
    </row>
    <row r="2432" spans="1:2" x14ac:dyDescent="0.3">
      <c r="A2432">
        <v>2017</v>
      </c>
      <c r="B2432" t="s">
        <v>1877</v>
      </c>
    </row>
    <row r="2433" spans="1:2" x14ac:dyDescent="0.3">
      <c r="A2433">
        <v>2017</v>
      </c>
      <c r="B2433" t="s">
        <v>861</v>
      </c>
    </row>
    <row r="2434" spans="1:2" x14ac:dyDescent="0.3">
      <c r="A2434">
        <v>2017</v>
      </c>
      <c r="B2434" t="s">
        <v>2714</v>
      </c>
    </row>
    <row r="2435" spans="1:2" x14ac:dyDescent="0.3">
      <c r="A2435">
        <v>2017</v>
      </c>
      <c r="B2435" t="s">
        <v>1448</v>
      </c>
    </row>
    <row r="2436" spans="1:2" x14ac:dyDescent="0.3">
      <c r="A2436">
        <v>2017</v>
      </c>
      <c r="B2436" t="s">
        <v>2528</v>
      </c>
    </row>
    <row r="2437" spans="1:2" x14ac:dyDescent="0.3">
      <c r="A2437">
        <v>2017</v>
      </c>
      <c r="B2437" t="s">
        <v>1758</v>
      </c>
    </row>
    <row r="2438" spans="1:2" x14ac:dyDescent="0.3">
      <c r="A2438">
        <v>2017</v>
      </c>
      <c r="B2438" t="s">
        <v>519</v>
      </c>
    </row>
    <row r="2439" spans="1:2" x14ac:dyDescent="0.3">
      <c r="A2439">
        <v>2017</v>
      </c>
      <c r="B2439" t="s">
        <v>689</v>
      </c>
    </row>
    <row r="2440" spans="1:2" x14ac:dyDescent="0.3">
      <c r="A2440">
        <v>2017</v>
      </c>
      <c r="B2440" t="s">
        <v>2405</v>
      </c>
    </row>
    <row r="2441" spans="1:2" x14ac:dyDescent="0.3">
      <c r="A2441">
        <v>2017</v>
      </c>
      <c r="B2441" t="s">
        <v>1648</v>
      </c>
    </row>
    <row r="2442" spans="1:2" x14ac:dyDescent="0.3">
      <c r="A2442">
        <v>2017</v>
      </c>
      <c r="B2442" t="s">
        <v>1846</v>
      </c>
    </row>
    <row r="2443" spans="1:2" x14ac:dyDescent="0.3">
      <c r="A2443">
        <v>2017</v>
      </c>
      <c r="B2443" t="s">
        <v>904</v>
      </c>
    </row>
    <row r="2444" spans="1:2" x14ac:dyDescent="0.3">
      <c r="A2444">
        <v>2017</v>
      </c>
      <c r="B2444" t="s">
        <v>826</v>
      </c>
    </row>
    <row r="2445" spans="1:2" x14ac:dyDescent="0.3">
      <c r="A2445">
        <v>2017</v>
      </c>
      <c r="B2445" t="s">
        <v>1687</v>
      </c>
    </row>
    <row r="2446" spans="1:2" x14ac:dyDescent="0.3">
      <c r="A2446">
        <v>2017</v>
      </c>
      <c r="B2446" t="s">
        <v>971</v>
      </c>
    </row>
    <row r="2447" spans="1:2" x14ac:dyDescent="0.3">
      <c r="A2447">
        <v>2017</v>
      </c>
      <c r="B2447" t="s">
        <v>1497</v>
      </c>
    </row>
    <row r="2448" spans="1:2" x14ac:dyDescent="0.3">
      <c r="A2448">
        <v>2017</v>
      </c>
      <c r="B2448" t="s">
        <v>677</v>
      </c>
    </row>
    <row r="2449" spans="1:2" x14ac:dyDescent="0.3">
      <c r="A2449">
        <v>2017</v>
      </c>
      <c r="B2449" t="s">
        <v>445</v>
      </c>
    </row>
    <row r="2450" spans="1:2" x14ac:dyDescent="0.3">
      <c r="A2450">
        <v>2017</v>
      </c>
      <c r="B2450" t="s">
        <v>1866</v>
      </c>
    </row>
    <row r="2451" spans="1:2" x14ac:dyDescent="0.3">
      <c r="A2451">
        <v>2017</v>
      </c>
      <c r="B2451" t="s">
        <v>692</v>
      </c>
    </row>
    <row r="2452" spans="1:2" x14ac:dyDescent="0.3">
      <c r="A2452">
        <v>2017</v>
      </c>
      <c r="B2452" t="s">
        <v>341</v>
      </c>
    </row>
    <row r="2453" spans="1:2" x14ac:dyDescent="0.3">
      <c r="A2453">
        <v>2017</v>
      </c>
      <c r="B2453" t="s">
        <v>2625</v>
      </c>
    </row>
    <row r="2454" spans="1:2" x14ac:dyDescent="0.3">
      <c r="A2454">
        <v>2017</v>
      </c>
      <c r="B2454" t="s">
        <v>607</v>
      </c>
    </row>
    <row r="2455" spans="1:2" x14ac:dyDescent="0.3">
      <c r="A2455">
        <v>2017</v>
      </c>
      <c r="B2455" t="s">
        <v>223</v>
      </c>
    </row>
    <row r="2456" spans="1:2" x14ac:dyDescent="0.3">
      <c r="A2456">
        <v>2017</v>
      </c>
      <c r="B2456" t="s">
        <v>289</v>
      </c>
    </row>
    <row r="2457" spans="1:2" x14ac:dyDescent="0.3">
      <c r="A2457">
        <v>2017</v>
      </c>
      <c r="B2457" t="s">
        <v>246</v>
      </c>
    </row>
    <row r="2458" spans="1:2" x14ac:dyDescent="0.3">
      <c r="A2458">
        <v>2017</v>
      </c>
      <c r="B2458" t="s">
        <v>1719</v>
      </c>
    </row>
    <row r="2459" spans="1:2" x14ac:dyDescent="0.3">
      <c r="A2459">
        <v>2017</v>
      </c>
      <c r="B2459" t="s">
        <v>552</v>
      </c>
    </row>
    <row r="2460" spans="1:2" x14ac:dyDescent="0.3">
      <c r="A2460">
        <v>2017</v>
      </c>
      <c r="B2460" t="s">
        <v>1378</v>
      </c>
    </row>
    <row r="2461" spans="1:2" x14ac:dyDescent="0.3">
      <c r="A2461">
        <v>2017</v>
      </c>
      <c r="B2461" t="s">
        <v>1167</v>
      </c>
    </row>
    <row r="2462" spans="1:2" x14ac:dyDescent="0.3">
      <c r="A2462">
        <v>2017</v>
      </c>
      <c r="B2462" t="s">
        <v>2450</v>
      </c>
    </row>
    <row r="2463" spans="1:2" x14ac:dyDescent="0.3">
      <c r="A2463">
        <v>2017</v>
      </c>
      <c r="B2463" t="s">
        <v>1595</v>
      </c>
    </row>
    <row r="2464" spans="1:2" x14ac:dyDescent="0.3">
      <c r="A2464">
        <v>2017</v>
      </c>
      <c r="B2464" t="s">
        <v>81</v>
      </c>
    </row>
    <row r="2465" spans="1:2" x14ac:dyDescent="0.3">
      <c r="A2465">
        <v>2017</v>
      </c>
      <c r="B2465" t="s">
        <v>1475</v>
      </c>
    </row>
    <row r="2466" spans="1:2" x14ac:dyDescent="0.3">
      <c r="A2466">
        <v>2017</v>
      </c>
      <c r="B2466" t="s">
        <v>1186</v>
      </c>
    </row>
    <row r="2467" spans="1:2" x14ac:dyDescent="0.3">
      <c r="A2467">
        <v>2017</v>
      </c>
      <c r="B2467" t="s">
        <v>1544</v>
      </c>
    </row>
    <row r="2468" spans="1:2" x14ac:dyDescent="0.3">
      <c r="A2468">
        <v>2017</v>
      </c>
      <c r="B2468" t="s">
        <v>1102</v>
      </c>
    </row>
    <row r="2469" spans="1:2" x14ac:dyDescent="0.3">
      <c r="A2469">
        <v>2017</v>
      </c>
      <c r="B2469" t="s">
        <v>405</v>
      </c>
    </row>
    <row r="2470" spans="1:2" x14ac:dyDescent="0.3">
      <c r="A2470">
        <v>2017</v>
      </c>
      <c r="B2470" t="s">
        <v>892</v>
      </c>
    </row>
    <row r="2471" spans="1:2" x14ac:dyDescent="0.3">
      <c r="A2471">
        <v>2017</v>
      </c>
      <c r="B2471" t="s">
        <v>1079</v>
      </c>
    </row>
    <row r="2472" spans="1:2" x14ac:dyDescent="0.3">
      <c r="A2472">
        <v>2017</v>
      </c>
      <c r="B2472" t="s">
        <v>1200</v>
      </c>
    </row>
    <row r="2473" spans="1:2" x14ac:dyDescent="0.3">
      <c r="A2473">
        <v>2017</v>
      </c>
      <c r="B2473" t="s">
        <v>667</v>
      </c>
    </row>
    <row r="2474" spans="1:2" x14ac:dyDescent="0.3">
      <c r="A2474">
        <v>2017</v>
      </c>
      <c r="B2474" t="s">
        <v>2346</v>
      </c>
    </row>
    <row r="2475" spans="1:2" x14ac:dyDescent="0.3">
      <c r="A2475">
        <v>2017</v>
      </c>
      <c r="B2475" t="s">
        <v>1557</v>
      </c>
    </row>
    <row r="2476" spans="1:2" x14ac:dyDescent="0.3">
      <c r="A2476">
        <v>2017</v>
      </c>
      <c r="B2476" t="s">
        <v>1145</v>
      </c>
    </row>
    <row r="2477" spans="1:2" x14ac:dyDescent="0.3">
      <c r="A2477">
        <v>2017</v>
      </c>
      <c r="B2477" t="s">
        <v>967</v>
      </c>
    </row>
    <row r="2478" spans="1:2" x14ac:dyDescent="0.3">
      <c r="A2478">
        <v>2017</v>
      </c>
      <c r="B2478" t="s">
        <v>722</v>
      </c>
    </row>
    <row r="2479" spans="1:2" x14ac:dyDescent="0.3">
      <c r="A2479">
        <v>2017</v>
      </c>
      <c r="B2479" t="s">
        <v>2578</v>
      </c>
    </row>
    <row r="2480" spans="1:2" x14ac:dyDescent="0.3">
      <c r="A2480">
        <v>2017</v>
      </c>
      <c r="B2480" t="s">
        <v>151</v>
      </c>
    </row>
    <row r="2481" spans="1:2" x14ac:dyDescent="0.3">
      <c r="A2481">
        <v>2017</v>
      </c>
      <c r="B2481" t="s">
        <v>2627</v>
      </c>
    </row>
    <row r="2482" spans="1:2" x14ac:dyDescent="0.3">
      <c r="A2482">
        <v>2017</v>
      </c>
      <c r="B2482" t="s">
        <v>2526</v>
      </c>
    </row>
    <row r="2483" spans="1:2" x14ac:dyDescent="0.3">
      <c r="A2483">
        <v>2017</v>
      </c>
      <c r="B2483" t="s">
        <v>2541</v>
      </c>
    </row>
    <row r="2484" spans="1:2" x14ac:dyDescent="0.3">
      <c r="A2484">
        <v>2017</v>
      </c>
      <c r="B2484" t="s">
        <v>1172</v>
      </c>
    </row>
    <row r="2485" spans="1:2" x14ac:dyDescent="0.3">
      <c r="A2485">
        <v>2017</v>
      </c>
      <c r="B2485" t="s">
        <v>1822</v>
      </c>
    </row>
    <row r="2486" spans="1:2" x14ac:dyDescent="0.3">
      <c r="A2486">
        <v>2017</v>
      </c>
      <c r="B2486" t="s">
        <v>478</v>
      </c>
    </row>
    <row r="2487" spans="1:2" x14ac:dyDescent="0.3">
      <c r="A2487">
        <v>2017</v>
      </c>
      <c r="B2487" t="s">
        <v>601</v>
      </c>
    </row>
    <row r="2488" spans="1:2" x14ac:dyDescent="0.3">
      <c r="A2488">
        <v>2017</v>
      </c>
      <c r="B2488" t="s">
        <v>2396</v>
      </c>
    </row>
    <row r="2489" spans="1:2" x14ac:dyDescent="0.3">
      <c r="A2489">
        <v>2017</v>
      </c>
      <c r="B2489" t="s">
        <v>558</v>
      </c>
    </row>
    <row r="2490" spans="1:2" x14ac:dyDescent="0.3">
      <c r="A2490">
        <v>2017</v>
      </c>
      <c r="B2490" t="s">
        <v>1746</v>
      </c>
    </row>
    <row r="2491" spans="1:2" x14ac:dyDescent="0.3">
      <c r="A2491">
        <v>2017</v>
      </c>
      <c r="B2491" t="s">
        <v>1436</v>
      </c>
    </row>
    <row r="2492" spans="1:2" x14ac:dyDescent="0.3">
      <c r="A2492">
        <v>2017</v>
      </c>
      <c r="B2492" t="s">
        <v>2306</v>
      </c>
    </row>
    <row r="2493" spans="1:2" x14ac:dyDescent="0.3">
      <c r="A2493">
        <v>2017</v>
      </c>
      <c r="B2493" t="s">
        <v>1310</v>
      </c>
    </row>
    <row r="2494" spans="1:2" x14ac:dyDescent="0.3">
      <c r="A2494">
        <v>2017</v>
      </c>
      <c r="B2494" t="s">
        <v>2057</v>
      </c>
    </row>
    <row r="2495" spans="1:2" x14ac:dyDescent="0.3">
      <c r="A2495">
        <v>2017</v>
      </c>
      <c r="B2495" t="s">
        <v>1620</v>
      </c>
    </row>
    <row r="2496" spans="1:2" x14ac:dyDescent="0.3">
      <c r="A2496">
        <v>2017</v>
      </c>
      <c r="B2496" t="s">
        <v>1638</v>
      </c>
    </row>
    <row r="2497" spans="1:2" x14ac:dyDescent="0.3">
      <c r="A2497">
        <v>2017</v>
      </c>
      <c r="B2497" t="s">
        <v>2343</v>
      </c>
    </row>
    <row r="2498" spans="1:2" x14ac:dyDescent="0.3">
      <c r="A2498">
        <v>2017</v>
      </c>
      <c r="B2498" t="s">
        <v>1871</v>
      </c>
    </row>
    <row r="2499" spans="1:2" x14ac:dyDescent="0.3">
      <c r="A2499">
        <v>2017</v>
      </c>
      <c r="B2499" t="s">
        <v>2424</v>
      </c>
    </row>
    <row r="2500" spans="1:2" x14ac:dyDescent="0.3">
      <c r="A2500">
        <v>2017</v>
      </c>
      <c r="B2500" t="s">
        <v>2486</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6076E-2412-4805-9A13-4E9F32D7FAD9}">
  <dimension ref="A1:M53"/>
  <sheetViews>
    <sheetView showGridLines="0" zoomScale="70" zoomScaleNormal="70" workbookViewId="0">
      <selection activeCell="N28" sqref="N28"/>
    </sheetView>
  </sheetViews>
  <sheetFormatPr defaultRowHeight="14" x14ac:dyDescent="0.3"/>
  <cols>
    <col min="1" max="1" width="17.08203125" bestFit="1" customWidth="1"/>
    <col min="2" max="2" width="13" bestFit="1" customWidth="1"/>
    <col min="3" max="3" width="16.25" bestFit="1" customWidth="1"/>
    <col min="5" max="5" width="17.25" bestFit="1" customWidth="1"/>
    <col min="6" max="6" width="11.75" bestFit="1" customWidth="1"/>
    <col min="7" max="7" width="13.58203125" bestFit="1" customWidth="1"/>
    <col min="8" max="8" width="11.9140625" customWidth="1"/>
    <col min="9" max="9" width="11.9140625" bestFit="1" customWidth="1"/>
    <col min="11" max="11" width="11.75" bestFit="1" customWidth="1"/>
    <col min="12" max="12" width="12.5" customWidth="1"/>
    <col min="13" max="13" width="11.9140625" bestFit="1" customWidth="1"/>
  </cols>
  <sheetData>
    <row r="1" spans="1:13" s="23" customFormat="1" ht="42" customHeight="1" x14ac:dyDescent="0.3"/>
    <row r="2" spans="1:13" s="23" customFormat="1" x14ac:dyDescent="0.3"/>
    <row r="3" spans="1:13" x14ac:dyDescent="0.3">
      <c r="A3" s="3" t="s">
        <v>2727</v>
      </c>
      <c r="B3" t="s">
        <v>2729</v>
      </c>
      <c r="C3" t="s">
        <v>2730</v>
      </c>
    </row>
    <row r="4" spans="1:13" x14ac:dyDescent="0.3">
      <c r="A4" s="4" t="s">
        <v>488</v>
      </c>
      <c r="B4" s="1">
        <v>19510.639999999996</v>
      </c>
      <c r="C4" s="2">
        <v>256</v>
      </c>
      <c r="E4" s="13" t="s">
        <v>2731</v>
      </c>
      <c r="F4" s="13"/>
      <c r="G4" s="13"/>
      <c r="H4" s="13"/>
      <c r="I4" s="13"/>
      <c r="J4" s="13"/>
      <c r="K4" s="13"/>
      <c r="L4" s="13"/>
      <c r="M4" s="13"/>
    </row>
    <row r="5" spans="1:13" ht="14.5" thickBot="1" x14ac:dyDescent="0.35">
      <c r="A5" s="4" t="s">
        <v>95</v>
      </c>
      <c r="B5" s="1">
        <v>35282.020000000011</v>
      </c>
      <c r="C5" s="2">
        <v>862</v>
      </c>
      <c r="E5" s="13"/>
      <c r="F5" s="13"/>
      <c r="G5" s="13"/>
      <c r="H5" s="13"/>
      <c r="I5" s="13"/>
      <c r="J5" s="13"/>
      <c r="K5" s="13"/>
      <c r="L5" s="13"/>
      <c r="M5" s="13"/>
    </row>
    <row r="6" spans="1:13" x14ac:dyDescent="0.3">
      <c r="A6" s="4" t="s">
        <v>101</v>
      </c>
      <c r="B6" s="1">
        <v>11678.13</v>
      </c>
      <c r="C6" s="2">
        <v>240</v>
      </c>
      <c r="E6" s="14" t="s">
        <v>2732</v>
      </c>
      <c r="F6" s="14"/>
      <c r="G6" s="13"/>
      <c r="H6" s="13"/>
      <c r="I6" s="13"/>
      <c r="J6" s="13"/>
      <c r="K6" s="13"/>
      <c r="L6" s="13"/>
      <c r="M6" s="13"/>
    </row>
    <row r="7" spans="1:13" x14ac:dyDescent="0.3">
      <c r="A7" s="4" t="s">
        <v>27</v>
      </c>
      <c r="B7" s="1">
        <v>457687.68000000098</v>
      </c>
      <c r="C7" s="2">
        <v>7667</v>
      </c>
      <c r="E7" s="13" t="s">
        <v>2733</v>
      </c>
      <c r="F7" s="13">
        <v>0.9823438782460846</v>
      </c>
      <c r="G7" s="13"/>
      <c r="H7" s="13"/>
      <c r="I7" s="13"/>
      <c r="J7" s="13"/>
      <c r="K7" s="13"/>
      <c r="L7" s="13"/>
      <c r="M7" s="13"/>
    </row>
    <row r="8" spans="1:13" x14ac:dyDescent="0.3">
      <c r="A8" s="4" t="s">
        <v>278</v>
      </c>
      <c r="B8" s="1">
        <v>32108.12</v>
      </c>
      <c r="C8" s="2">
        <v>693</v>
      </c>
      <c r="E8" s="13" t="s">
        <v>2734</v>
      </c>
      <c r="F8" s="13">
        <v>0.96499949512755823</v>
      </c>
      <c r="G8" s="13"/>
      <c r="H8" s="13"/>
      <c r="I8" s="13"/>
      <c r="J8" s="13"/>
      <c r="K8" s="13"/>
      <c r="L8" s="13"/>
      <c r="M8" s="13"/>
    </row>
    <row r="9" spans="1:13" x14ac:dyDescent="0.3">
      <c r="A9" s="4" t="s">
        <v>613</v>
      </c>
      <c r="B9" s="1">
        <v>13384.359999999999</v>
      </c>
      <c r="C9" s="2">
        <v>281</v>
      </c>
      <c r="E9" s="13" t="s">
        <v>2735</v>
      </c>
      <c r="F9" s="13">
        <v>0.96425480353452753</v>
      </c>
      <c r="G9" s="13"/>
      <c r="H9" s="13"/>
      <c r="I9" s="13"/>
      <c r="J9" s="13"/>
      <c r="K9" s="13"/>
      <c r="L9" s="13"/>
      <c r="M9" s="13"/>
    </row>
    <row r="10" spans="1:13" x14ac:dyDescent="0.3">
      <c r="A10" s="4" t="s">
        <v>59</v>
      </c>
      <c r="B10" s="1">
        <v>27451.069999999996</v>
      </c>
      <c r="C10" s="2">
        <v>367</v>
      </c>
      <c r="E10" s="13" t="s">
        <v>2736</v>
      </c>
      <c r="F10" s="13">
        <v>15271.889668208889</v>
      </c>
      <c r="G10" s="13"/>
      <c r="H10" s="13"/>
      <c r="I10" s="13"/>
      <c r="J10" s="13"/>
      <c r="K10" s="13"/>
      <c r="L10" s="13"/>
      <c r="M10" s="13"/>
    </row>
    <row r="11" spans="1:13" ht="14.5" thickBot="1" x14ac:dyDescent="0.35">
      <c r="A11" s="4" t="s">
        <v>2044</v>
      </c>
      <c r="B11" s="1">
        <v>2865.0199999999995</v>
      </c>
      <c r="C11" s="2">
        <v>40</v>
      </c>
      <c r="E11" s="15" t="s">
        <v>2737</v>
      </c>
      <c r="F11" s="15">
        <v>49</v>
      </c>
      <c r="G11" s="13"/>
      <c r="H11" s="13"/>
      <c r="I11" s="13"/>
      <c r="J11" s="13"/>
      <c r="K11" s="13"/>
      <c r="L11" s="13"/>
      <c r="M11" s="13"/>
    </row>
    <row r="12" spans="1:13" x14ac:dyDescent="0.3">
      <c r="A12" s="4" t="s">
        <v>123</v>
      </c>
      <c r="B12" s="1">
        <v>89473.73</v>
      </c>
      <c r="C12" s="2">
        <v>1379</v>
      </c>
      <c r="E12" s="13"/>
      <c r="F12" s="13"/>
      <c r="G12" s="13"/>
      <c r="H12" s="13"/>
      <c r="I12" s="13"/>
      <c r="J12" s="13"/>
      <c r="K12" s="13"/>
      <c r="L12" s="13"/>
      <c r="M12" s="13"/>
    </row>
    <row r="13" spans="1:13" ht="14.5" thickBot="1" x14ac:dyDescent="0.35">
      <c r="A13" s="4" t="s">
        <v>30</v>
      </c>
      <c r="B13" s="1">
        <v>49095.840000000011</v>
      </c>
      <c r="C13" s="2">
        <v>705</v>
      </c>
      <c r="E13" s="13" t="s">
        <v>2738</v>
      </c>
      <c r="F13" s="13"/>
      <c r="G13" s="13"/>
      <c r="H13" s="13"/>
      <c r="I13" s="13"/>
      <c r="J13" s="13"/>
      <c r="K13" s="13"/>
      <c r="L13" s="13"/>
      <c r="M13" s="13"/>
    </row>
    <row r="14" spans="1:13" x14ac:dyDescent="0.3">
      <c r="A14" s="4" t="s">
        <v>510</v>
      </c>
      <c r="B14" s="1">
        <v>4382.4900000000007</v>
      </c>
      <c r="C14" s="2">
        <v>64</v>
      </c>
      <c r="E14" s="16"/>
      <c r="F14" s="16" t="s">
        <v>2743</v>
      </c>
      <c r="G14" s="16" t="s">
        <v>2744</v>
      </c>
      <c r="H14" s="16" t="s">
        <v>2745</v>
      </c>
      <c r="I14" s="16" t="s">
        <v>2746</v>
      </c>
      <c r="J14" s="16" t="s">
        <v>2747</v>
      </c>
      <c r="K14" s="13"/>
      <c r="L14" s="13"/>
      <c r="M14" s="13"/>
    </row>
    <row r="15" spans="1:13" x14ac:dyDescent="0.3">
      <c r="A15" s="4" t="s">
        <v>15</v>
      </c>
      <c r="B15" s="1">
        <v>80166.160000000033</v>
      </c>
      <c r="C15" s="2">
        <v>1845</v>
      </c>
      <c r="E15" s="13" t="s">
        <v>2739</v>
      </c>
      <c r="F15" s="13">
        <v>1</v>
      </c>
      <c r="G15" s="13">
        <v>302229039378.50269</v>
      </c>
      <c r="H15" s="13">
        <v>302229039378.50269</v>
      </c>
      <c r="I15" s="13">
        <v>1295.8377725204275</v>
      </c>
      <c r="J15" s="13">
        <v>7.1902343606122002E-36</v>
      </c>
      <c r="K15" s="13"/>
      <c r="L15" s="13"/>
      <c r="M15" s="13"/>
    </row>
    <row r="16" spans="1:13" x14ac:dyDescent="0.3">
      <c r="A16" s="4" t="s">
        <v>129</v>
      </c>
      <c r="B16" s="1">
        <v>53555.360000000015</v>
      </c>
      <c r="C16" s="2">
        <v>578</v>
      </c>
      <c r="E16" s="13" t="s">
        <v>2740</v>
      </c>
      <c r="F16" s="13">
        <v>47</v>
      </c>
      <c r="G16" s="13">
        <v>10961838859.783434</v>
      </c>
      <c r="H16" s="13">
        <v>233230614.03794539</v>
      </c>
      <c r="I16" s="13"/>
      <c r="J16" s="13"/>
      <c r="K16" s="13"/>
      <c r="L16" s="13"/>
      <c r="M16" s="13"/>
    </row>
    <row r="17" spans="1:13" ht="14.5" thickBot="1" x14ac:dyDescent="0.35">
      <c r="A17" s="4" t="s">
        <v>395</v>
      </c>
      <c r="B17" s="1">
        <v>4579.7599999999993</v>
      </c>
      <c r="C17" s="2">
        <v>112</v>
      </c>
      <c r="E17" s="15" t="s">
        <v>2741</v>
      </c>
      <c r="F17" s="15">
        <v>48</v>
      </c>
      <c r="G17" s="15">
        <v>313190878238.28613</v>
      </c>
      <c r="H17" s="15"/>
      <c r="I17" s="15"/>
      <c r="J17" s="15"/>
      <c r="K17" s="13"/>
      <c r="L17" s="13"/>
      <c r="M17" s="13"/>
    </row>
    <row r="18" spans="1:13" ht="14.5" thickBot="1" x14ac:dyDescent="0.35">
      <c r="A18" s="4" t="s">
        <v>1283</v>
      </c>
      <c r="B18" s="1">
        <v>2914.3100000000004</v>
      </c>
      <c r="C18" s="2">
        <v>74</v>
      </c>
      <c r="E18" s="13"/>
      <c r="F18" s="13"/>
      <c r="G18" s="13"/>
      <c r="H18" s="13"/>
      <c r="I18" s="13"/>
      <c r="J18" s="13"/>
      <c r="K18" s="13"/>
      <c r="L18" s="13"/>
      <c r="M18" s="13"/>
    </row>
    <row r="19" spans="1:13" x14ac:dyDescent="0.3">
      <c r="A19" s="4" t="s">
        <v>33</v>
      </c>
      <c r="B19" s="1">
        <v>36591.749999999985</v>
      </c>
      <c r="C19" s="2">
        <v>523</v>
      </c>
      <c r="E19" s="16"/>
      <c r="F19" s="16" t="s">
        <v>2748</v>
      </c>
      <c r="G19" s="16" t="s">
        <v>2736</v>
      </c>
      <c r="H19" s="16" t="s">
        <v>2749</v>
      </c>
      <c r="I19" s="16" t="s">
        <v>2750</v>
      </c>
      <c r="J19" s="16" t="s">
        <v>2751</v>
      </c>
      <c r="K19" s="16" t="s">
        <v>2752</v>
      </c>
      <c r="L19" s="16" t="s">
        <v>2753</v>
      </c>
      <c r="M19" s="16" t="s">
        <v>2754</v>
      </c>
    </row>
    <row r="20" spans="1:13" x14ac:dyDescent="0.3">
      <c r="A20" s="4" t="s">
        <v>62</v>
      </c>
      <c r="B20" s="1">
        <v>9217.0299999999988</v>
      </c>
      <c r="C20" s="2">
        <v>156</v>
      </c>
      <c r="E20" s="13" t="s">
        <v>2742</v>
      </c>
      <c r="F20" s="13">
        <v>852.46649274213996</v>
      </c>
      <c r="G20" s="13">
        <v>2528.7945359583755</v>
      </c>
      <c r="H20" s="13">
        <v>0.33710389698349608</v>
      </c>
      <c r="I20" s="13">
        <v>0.7375393732318466</v>
      </c>
      <c r="J20" s="13">
        <v>-4234.8119261437896</v>
      </c>
      <c r="K20" s="13">
        <v>5939.7449116280695</v>
      </c>
      <c r="L20" s="13">
        <v>-4234.8119261437896</v>
      </c>
      <c r="M20" s="13">
        <v>5939.7449116280695</v>
      </c>
    </row>
    <row r="21" spans="1:13" ht="14.5" thickBot="1" x14ac:dyDescent="0.35">
      <c r="A21" s="4" t="s">
        <v>1061</v>
      </c>
      <c r="B21" s="1">
        <v>1270.5300000000002</v>
      </c>
      <c r="C21" s="2">
        <v>35</v>
      </c>
      <c r="E21" s="15" t="s">
        <v>2730</v>
      </c>
      <c r="F21" s="15">
        <v>59.552457208450264</v>
      </c>
      <c r="G21" s="15">
        <v>1.6543384670399064</v>
      </c>
      <c r="H21" s="15">
        <v>35.99774677004698</v>
      </c>
      <c r="I21" s="15">
        <v>7.1902343606120986E-36</v>
      </c>
      <c r="J21" s="15">
        <v>56.224357490884486</v>
      </c>
      <c r="K21" s="15">
        <v>62.880556926016041</v>
      </c>
      <c r="L21" s="15">
        <v>56.224357490884486</v>
      </c>
      <c r="M21" s="15">
        <v>62.880556926016041</v>
      </c>
    </row>
    <row r="22" spans="1:13" x14ac:dyDescent="0.3">
      <c r="A22" s="4" t="s">
        <v>531</v>
      </c>
      <c r="B22" s="1">
        <v>23705.52</v>
      </c>
      <c r="C22" s="2">
        <v>420</v>
      </c>
    </row>
    <row r="23" spans="1:13" x14ac:dyDescent="0.3">
      <c r="A23" s="4" t="s">
        <v>434</v>
      </c>
      <c r="B23" s="1">
        <v>28634.439999999995</v>
      </c>
      <c r="C23" s="2">
        <v>491</v>
      </c>
    </row>
    <row r="24" spans="1:13" x14ac:dyDescent="0.3">
      <c r="A24" s="4" t="s">
        <v>110</v>
      </c>
      <c r="B24" s="1">
        <v>76269.610000000015</v>
      </c>
      <c r="C24" s="2">
        <v>946</v>
      </c>
    </row>
    <row r="25" spans="1:13" x14ac:dyDescent="0.3">
      <c r="A25" s="4" t="s">
        <v>315</v>
      </c>
      <c r="B25" s="1">
        <v>29863.149999999994</v>
      </c>
      <c r="C25" s="2">
        <v>331</v>
      </c>
    </row>
    <row r="26" spans="1:13" x14ac:dyDescent="0.3">
      <c r="A26" s="4" t="s">
        <v>329</v>
      </c>
      <c r="B26" s="1">
        <v>10771.34</v>
      </c>
      <c r="C26" s="2">
        <v>221</v>
      </c>
    </row>
    <row r="27" spans="1:13" x14ac:dyDescent="0.3">
      <c r="A27" s="4" t="s">
        <v>186</v>
      </c>
      <c r="B27" s="1">
        <v>22205.149999999998</v>
      </c>
      <c r="C27" s="2">
        <v>252</v>
      </c>
    </row>
    <row r="28" spans="1:13" x14ac:dyDescent="0.3">
      <c r="A28" s="4" t="s">
        <v>515</v>
      </c>
      <c r="B28" s="1">
        <v>5589.35</v>
      </c>
      <c r="C28" s="2">
        <v>56</v>
      </c>
    </row>
    <row r="29" spans="1:13" x14ac:dyDescent="0.3">
      <c r="A29" s="4" t="s">
        <v>996</v>
      </c>
      <c r="B29" s="1">
        <v>7464.9300000000012</v>
      </c>
      <c r="C29" s="2">
        <v>136</v>
      </c>
    </row>
    <row r="30" spans="1:13" x14ac:dyDescent="0.3">
      <c r="A30" s="4" t="s">
        <v>126</v>
      </c>
      <c r="B30" s="1">
        <v>16729.100000000002</v>
      </c>
      <c r="C30" s="2">
        <v>168</v>
      </c>
    </row>
    <row r="31" spans="1:13" x14ac:dyDescent="0.3">
      <c r="A31" s="4" t="s">
        <v>685</v>
      </c>
      <c r="B31" s="1">
        <v>7292.5199999999995</v>
      </c>
      <c r="C31" s="2">
        <v>127</v>
      </c>
    </row>
    <row r="32" spans="1:13" x14ac:dyDescent="0.3">
      <c r="A32" s="4" t="s">
        <v>177</v>
      </c>
      <c r="B32" s="1">
        <v>35764.320000000007</v>
      </c>
      <c r="C32" s="2">
        <v>454</v>
      </c>
    </row>
    <row r="33" spans="1:3" x14ac:dyDescent="0.3">
      <c r="A33" s="4" t="s">
        <v>399</v>
      </c>
      <c r="B33" s="1">
        <v>4783.5399999999991</v>
      </c>
      <c r="C33" s="2">
        <v>151</v>
      </c>
    </row>
    <row r="34" spans="1:3" x14ac:dyDescent="0.3">
      <c r="A34" s="4" t="s">
        <v>149</v>
      </c>
      <c r="B34" s="1">
        <v>310876.20000000036</v>
      </c>
      <c r="C34" s="2">
        <v>4224</v>
      </c>
    </row>
    <row r="35" spans="1:3" x14ac:dyDescent="0.3">
      <c r="A35" s="4" t="s">
        <v>245</v>
      </c>
      <c r="B35" s="1">
        <v>55603.089999999982</v>
      </c>
      <c r="C35" s="2">
        <v>983</v>
      </c>
    </row>
    <row r="36" spans="1:3" x14ac:dyDescent="0.3">
      <c r="A36" s="4" t="s">
        <v>2675</v>
      </c>
      <c r="B36" s="1">
        <v>919.91</v>
      </c>
      <c r="C36" s="2">
        <v>30</v>
      </c>
    </row>
    <row r="37" spans="1:3" x14ac:dyDescent="0.3">
      <c r="A37" s="4" t="s">
        <v>78</v>
      </c>
      <c r="B37" s="1">
        <v>78258.210000000094</v>
      </c>
      <c r="C37" s="2">
        <v>1759</v>
      </c>
    </row>
    <row r="38" spans="1:3" x14ac:dyDescent="0.3">
      <c r="A38" s="4" t="s">
        <v>840</v>
      </c>
      <c r="B38" s="1">
        <v>19683.389999999996</v>
      </c>
      <c r="C38" s="2">
        <v>247</v>
      </c>
    </row>
    <row r="39" spans="1:3" x14ac:dyDescent="0.3">
      <c r="A39" s="4" t="s">
        <v>91</v>
      </c>
      <c r="B39" s="1">
        <v>17431.140000000007</v>
      </c>
      <c r="C39" s="2">
        <v>499</v>
      </c>
    </row>
    <row r="40" spans="1:3" x14ac:dyDescent="0.3">
      <c r="A40" s="4" t="s">
        <v>23</v>
      </c>
      <c r="B40" s="1">
        <v>116512.01999999995</v>
      </c>
      <c r="C40" s="2">
        <v>2153</v>
      </c>
    </row>
    <row r="41" spans="1:3" x14ac:dyDescent="0.3">
      <c r="A41" s="4" t="s">
        <v>1529</v>
      </c>
      <c r="B41" s="1">
        <v>22627.96</v>
      </c>
      <c r="C41" s="2">
        <v>199</v>
      </c>
    </row>
    <row r="42" spans="1:3" x14ac:dyDescent="0.3">
      <c r="A42" s="4" t="s">
        <v>70</v>
      </c>
      <c r="B42" s="1">
        <v>8481.7099999999973</v>
      </c>
      <c r="C42" s="2">
        <v>172</v>
      </c>
    </row>
    <row r="43" spans="1:3" x14ac:dyDescent="0.3">
      <c r="A43" s="4" t="s">
        <v>140</v>
      </c>
      <c r="B43" s="1">
        <v>1315.56</v>
      </c>
      <c r="C43" s="2">
        <v>42</v>
      </c>
    </row>
    <row r="44" spans="1:3" x14ac:dyDescent="0.3">
      <c r="A44" s="4" t="s">
        <v>120</v>
      </c>
      <c r="B44" s="1">
        <v>30661.919999999991</v>
      </c>
      <c r="C44" s="2">
        <v>681</v>
      </c>
    </row>
    <row r="45" spans="1:3" x14ac:dyDescent="0.3">
      <c r="A45" s="4" t="s">
        <v>10</v>
      </c>
      <c r="B45" s="1">
        <v>170187.98</v>
      </c>
      <c r="C45" s="2">
        <v>3724</v>
      </c>
    </row>
    <row r="46" spans="1:3" x14ac:dyDescent="0.3">
      <c r="A46" s="4" t="s">
        <v>296</v>
      </c>
      <c r="B46" s="1">
        <v>11220.06</v>
      </c>
      <c r="C46" s="2">
        <v>219</v>
      </c>
    </row>
    <row r="47" spans="1:3" x14ac:dyDescent="0.3">
      <c r="A47" s="4" t="s">
        <v>2322</v>
      </c>
      <c r="B47" s="1">
        <v>8929.3700000000008</v>
      </c>
      <c r="C47" s="2">
        <v>50</v>
      </c>
    </row>
    <row r="48" spans="1:3" x14ac:dyDescent="0.3">
      <c r="A48" s="4" t="s">
        <v>55</v>
      </c>
      <c r="B48" s="1">
        <v>70636.72000000003</v>
      </c>
      <c r="C48" s="2">
        <v>893</v>
      </c>
    </row>
    <row r="49" spans="1:3" x14ac:dyDescent="0.3">
      <c r="A49" s="4" t="s">
        <v>164</v>
      </c>
      <c r="B49" s="1">
        <v>138641.28999999998</v>
      </c>
      <c r="C49" s="2">
        <v>1883</v>
      </c>
    </row>
    <row r="50" spans="1:3" x14ac:dyDescent="0.3">
      <c r="A50" s="4" t="s">
        <v>2687</v>
      </c>
      <c r="B50" s="1">
        <v>1209.8200000000002</v>
      </c>
      <c r="C50" s="2">
        <v>18</v>
      </c>
    </row>
    <row r="51" spans="1:3" x14ac:dyDescent="0.3">
      <c r="A51" s="4" t="s">
        <v>157</v>
      </c>
      <c r="B51" s="1">
        <v>32114.610000000015</v>
      </c>
      <c r="C51" s="2">
        <v>463</v>
      </c>
    </row>
    <row r="52" spans="1:3" x14ac:dyDescent="0.3">
      <c r="A52" s="4" t="s">
        <v>2620</v>
      </c>
      <c r="B52" s="1">
        <v>1603.14</v>
      </c>
      <c r="C52" s="2">
        <v>4</v>
      </c>
    </row>
    <row r="53" spans="1:3" x14ac:dyDescent="0.3">
      <c r="A53" s="4" t="s">
        <v>2728</v>
      </c>
      <c r="B53" s="1">
        <v>2297201.0700000017</v>
      </c>
      <c r="C53" s="2">
        <v>37873</v>
      </c>
    </row>
  </sheetData>
  <pageMargins left="0.7" right="0.7" top="0.75" bottom="0.75" header="0.3" footer="0.3"/>
  <drawing r:id="rId2"/>
  <picture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062F1-F20D-4A41-A60C-1F50285590D0}">
  <dimension ref="A3:U138"/>
  <sheetViews>
    <sheetView showGridLines="0" showRowColHeaders="0" zoomScale="55" zoomScaleNormal="55" workbookViewId="0">
      <selection activeCell="D5" sqref="D5"/>
    </sheetView>
  </sheetViews>
  <sheetFormatPr defaultRowHeight="14" x14ac:dyDescent="0.3"/>
  <cols>
    <col min="1" max="1" width="20.25" customWidth="1"/>
    <col min="2" max="2" width="13.5" customWidth="1"/>
    <col min="3" max="3" width="19.33203125" customWidth="1"/>
    <col min="4" max="4" width="16.75" customWidth="1"/>
    <col min="5" max="5" width="11.83203125" customWidth="1"/>
    <col min="6" max="6" width="11.6640625" customWidth="1"/>
    <col min="7" max="7" width="28.08203125" customWidth="1"/>
  </cols>
  <sheetData>
    <row r="3" spans="1:21" x14ac:dyDescent="0.3">
      <c r="A3" s="83" t="s">
        <v>2918</v>
      </c>
      <c r="B3" s="84"/>
      <c r="C3" s="84"/>
      <c r="D3" s="84"/>
      <c r="E3" s="84"/>
      <c r="F3" s="84"/>
      <c r="G3" s="84"/>
    </row>
    <row r="4" spans="1:21" x14ac:dyDescent="0.3">
      <c r="A4" s="84"/>
      <c r="B4" s="84"/>
      <c r="C4" s="84"/>
      <c r="D4" s="84"/>
      <c r="E4" s="84"/>
      <c r="F4" s="84"/>
      <c r="G4" s="84"/>
      <c r="U4" t="s">
        <v>2917</v>
      </c>
    </row>
    <row r="5" spans="1:21" x14ac:dyDescent="0.3">
      <c r="A5" s="37" t="s">
        <v>2916</v>
      </c>
      <c r="B5" s="37" t="s">
        <v>2915</v>
      </c>
      <c r="C5" s="37" t="s">
        <v>2914</v>
      </c>
      <c r="D5" s="37" t="s">
        <v>2913</v>
      </c>
      <c r="E5" s="37" t="s">
        <v>2912</v>
      </c>
      <c r="F5" s="37" t="s">
        <v>2888</v>
      </c>
    </row>
    <row r="6" spans="1:21" x14ac:dyDescent="0.3">
      <c r="A6" s="51" t="s">
        <v>2911</v>
      </c>
      <c r="B6" s="51">
        <v>300</v>
      </c>
      <c r="C6" s="51">
        <v>0.5</v>
      </c>
      <c r="D6" s="51">
        <v>150</v>
      </c>
      <c r="E6" s="51">
        <v>300</v>
      </c>
      <c r="F6" s="51">
        <f t="shared" ref="F6:F12" si="0">E6*C6</f>
        <v>150</v>
      </c>
    </row>
    <row r="7" spans="1:21" x14ac:dyDescent="0.3">
      <c r="A7" s="51" t="s">
        <v>2910</v>
      </c>
      <c r="B7" s="51">
        <v>200</v>
      </c>
      <c r="C7" s="51">
        <v>1.5</v>
      </c>
      <c r="D7" s="51">
        <v>300</v>
      </c>
      <c r="E7" s="51">
        <v>199.99999999999551</v>
      </c>
      <c r="F7" s="51">
        <f t="shared" si="0"/>
        <v>299.99999999999329</v>
      </c>
    </row>
    <row r="8" spans="1:21" x14ac:dyDescent="0.3">
      <c r="A8" s="51" t="s">
        <v>2909</v>
      </c>
      <c r="B8" s="51">
        <v>150</v>
      </c>
      <c r="C8" s="51">
        <v>2</v>
      </c>
      <c r="D8" s="51">
        <v>300</v>
      </c>
      <c r="E8" s="51">
        <v>150</v>
      </c>
      <c r="F8" s="51">
        <f t="shared" si="0"/>
        <v>300</v>
      </c>
    </row>
    <row r="9" spans="1:21" x14ac:dyDescent="0.3">
      <c r="A9" s="51" t="s">
        <v>2908</v>
      </c>
      <c r="B9" s="51">
        <v>100</v>
      </c>
      <c r="C9" s="51">
        <v>1.8</v>
      </c>
      <c r="D9" s="51">
        <v>180</v>
      </c>
      <c r="E9" s="51">
        <v>100</v>
      </c>
      <c r="F9" s="51">
        <f t="shared" si="0"/>
        <v>180</v>
      </c>
    </row>
    <row r="10" spans="1:21" x14ac:dyDescent="0.3">
      <c r="A10" s="51" t="s">
        <v>2907</v>
      </c>
      <c r="B10" s="51">
        <v>50</v>
      </c>
      <c r="C10" s="51">
        <v>4</v>
      </c>
      <c r="D10" s="51">
        <v>200</v>
      </c>
      <c r="E10" s="51">
        <v>50</v>
      </c>
      <c r="F10" s="51">
        <f t="shared" si="0"/>
        <v>200</v>
      </c>
    </row>
    <row r="11" spans="1:21" x14ac:dyDescent="0.3">
      <c r="A11" s="51" t="s">
        <v>2906</v>
      </c>
      <c r="B11" s="51">
        <v>80</v>
      </c>
      <c r="C11" s="51">
        <v>2.5</v>
      </c>
      <c r="D11" s="51">
        <v>200</v>
      </c>
      <c r="E11" s="51">
        <v>80</v>
      </c>
      <c r="F11" s="51">
        <f t="shared" si="0"/>
        <v>200</v>
      </c>
    </row>
    <row r="12" spans="1:21" x14ac:dyDescent="0.3">
      <c r="A12" s="51" t="s">
        <v>2905</v>
      </c>
      <c r="B12" s="51">
        <v>120</v>
      </c>
      <c r="C12" s="51">
        <v>1</v>
      </c>
      <c r="D12" s="51">
        <v>120</v>
      </c>
      <c r="E12" s="51">
        <v>120</v>
      </c>
      <c r="F12" s="51">
        <f t="shared" si="0"/>
        <v>120</v>
      </c>
    </row>
    <row r="13" spans="1:21" x14ac:dyDescent="0.3">
      <c r="A13" s="34" t="s">
        <v>2904</v>
      </c>
      <c r="B13" s="51">
        <f>SUM(B6:B12)</f>
        <v>1000</v>
      </c>
      <c r="C13" s="51"/>
      <c r="D13" s="51">
        <f>SUM(D6:D12)</f>
        <v>1450</v>
      </c>
      <c r="E13" s="51"/>
      <c r="F13" s="51">
        <f>SUM(F6:F12)</f>
        <v>1449.9999999999932</v>
      </c>
    </row>
    <row r="14" spans="1:21" ht="14" customHeight="1" x14ac:dyDescent="0.3">
      <c r="G14" s="52" t="s">
        <v>2852</v>
      </c>
      <c r="H14" s="51">
        <v>10</v>
      </c>
      <c r="I14" s="51">
        <f>H14*H15</f>
        <v>1500</v>
      </c>
    </row>
    <row r="15" spans="1:21" x14ac:dyDescent="0.3">
      <c r="G15" s="24" t="s">
        <v>2903</v>
      </c>
      <c r="H15" s="51">
        <v>150</v>
      </c>
      <c r="I15" s="51"/>
    </row>
    <row r="18" spans="1:7" x14ac:dyDescent="0.3">
      <c r="A18" s="50" t="s">
        <v>2902</v>
      </c>
      <c r="B18" s="48"/>
      <c r="C18" s="48"/>
    </row>
    <row r="19" spans="1:7" x14ac:dyDescent="0.3">
      <c r="A19" s="49" t="s">
        <v>2901</v>
      </c>
      <c r="B19" s="48"/>
      <c r="C19" s="48"/>
    </row>
    <row r="20" spans="1:7" x14ac:dyDescent="0.3">
      <c r="A20" s="47" t="s">
        <v>2900</v>
      </c>
      <c r="B20" s="28"/>
      <c r="C20" s="28"/>
      <c r="D20" s="28"/>
      <c r="E20" s="28"/>
      <c r="F20" s="28"/>
      <c r="G20" s="28"/>
    </row>
    <row r="21" spans="1:7" x14ac:dyDescent="0.3">
      <c r="A21" s="47" t="s">
        <v>2899</v>
      </c>
      <c r="B21" s="28"/>
      <c r="C21" s="28"/>
      <c r="D21" s="28"/>
      <c r="E21" s="28"/>
      <c r="F21" s="28"/>
      <c r="G21" s="28"/>
    </row>
    <row r="22" spans="1:7" x14ac:dyDescent="0.3">
      <c r="A22" s="47" t="s">
        <v>2898</v>
      </c>
      <c r="B22" s="28"/>
      <c r="C22" s="28"/>
      <c r="D22" s="28"/>
      <c r="E22" s="28"/>
      <c r="F22" s="28"/>
      <c r="G22" s="28"/>
    </row>
    <row r="23" spans="1:7" x14ac:dyDescent="0.3">
      <c r="A23" s="47"/>
      <c r="B23" s="28" t="s">
        <v>2897</v>
      </c>
      <c r="C23" s="28"/>
      <c r="D23" s="28"/>
      <c r="E23" s="28"/>
      <c r="F23" s="28"/>
      <c r="G23" s="28"/>
    </row>
    <row r="24" spans="1:7" x14ac:dyDescent="0.3">
      <c r="A24" s="47"/>
      <c r="B24" s="28" t="s">
        <v>2896</v>
      </c>
      <c r="C24" s="28"/>
      <c r="D24" s="28"/>
      <c r="E24" s="28"/>
      <c r="F24" s="28"/>
      <c r="G24" s="28"/>
    </row>
    <row r="25" spans="1:7" x14ac:dyDescent="0.3">
      <c r="A25" s="47"/>
      <c r="B25" s="28" t="s">
        <v>2895</v>
      </c>
      <c r="C25" s="28"/>
      <c r="D25" s="28"/>
      <c r="E25" s="28"/>
      <c r="F25" s="28"/>
      <c r="G25" s="28"/>
    </row>
    <row r="26" spans="1:7" x14ac:dyDescent="0.3">
      <c r="A26" s="47" t="s">
        <v>2894</v>
      </c>
      <c r="B26" s="28"/>
      <c r="C26" s="28"/>
      <c r="D26" s="28"/>
      <c r="E26" s="28"/>
      <c r="F26" s="28"/>
      <c r="G26" s="28"/>
    </row>
    <row r="27" spans="1:7" x14ac:dyDescent="0.3">
      <c r="A27" s="28"/>
      <c r="B27" s="28" t="s">
        <v>2893</v>
      </c>
      <c r="C27" s="28"/>
      <c r="D27" s="28"/>
      <c r="E27" s="28"/>
      <c r="F27" s="28"/>
      <c r="G27" s="28"/>
    </row>
    <row r="28" spans="1:7" x14ac:dyDescent="0.3">
      <c r="A28" s="28"/>
      <c r="B28" s="28" t="s">
        <v>2892</v>
      </c>
      <c r="C28" s="28"/>
      <c r="D28" s="28"/>
      <c r="E28" s="28"/>
      <c r="F28" s="28"/>
      <c r="G28" s="28"/>
    </row>
    <row r="29" spans="1:7" x14ac:dyDescent="0.3">
      <c r="A29" s="28"/>
      <c r="B29" s="28" t="s">
        <v>2891</v>
      </c>
      <c r="C29" s="28"/>
      <c r="D29" s="28"/>
      <c r="E29" s="28"/>
      <c r="F29" s="28"/>
      <c r="G29" s="28"/>
    </row>
    <row r="30" spans="1:7" x14ac:dyDescent="0.3">
      <c r="A30" s="28"/>
      <c r="B30" s="28"/>
      <c r="C30" s="28"/>
      <c r="D30" s="28"/>
      <c r="E30" s="28"/>
      <c r="F30" s="28"/>
      <c r="G30" s="28"/>
    </row>
    <row r="31" spans="1:7" ht="14.5" thickBot="1" x14ac:dyDescent="0.35">
      <c r="A31" s="28" t="s">
        <v>2890</v>
      </c>
      <c r="B31" s="28"/>
      <c r="C31" s="28"/>
      <c r="D31" s="28"/>
      <c r="E31" s="28"/>
      <c r="F31" s="28"/>
      <c r="G31" s="28"/>
    </row>
    <row r="32" spans="1:7" ht="14.5" thickBot="1" x14ac:dyDescent="0.35">
      <c r="A32" s="28"/>
      <c r="B32" s="46" t="s">
        <v>2881</v>
      </c>
      <c r="C32" s="46" t="s">
        <v>2880</v>
      </c>
      <c r="D32" s="46" t="s">
        <v>2886</v>
      </c>
      <c r="E32" s="46" t="s">
        <v>2885</v>
      </c>
      <c r="F32" s="28"/>
      <c r="G32" s="28"/>
    </row>
    <row r="33" spans="1:7" ht="14.5" thickBot="1" x14ac:dyDescent="0.35">
      <c r="A33" s="28"/>
      <c r="B33" s="43" t="s">
        <v>2889</v>
      </c>
      <c r="C33" s="43" t="s">
        <v>2888</v>
      </c>
      <c r="D33" s="43">
        <v>1449.9999999999932</v>
      </c>
      <c r="E33" s="43">
        <v>1449.9999999999932</v>
      </c>
      <c r="F33" s="28"/>
      <c r="G33" s="28"/>
    </row>
    <row r="34" spans="1:7" x14ac:dyDescent="0.3">
      <c r="A34" s="28"/>
      <c r="B34" s="28"/>
      <c r="C34" s="28"/>
      <c r="D34" s="28"/>
      <c r="E34" s="28"/>
      <c r="F34" s="28"/>
      <c r="G34" s="28"/>
    </row>
    <row r="35" spans="1:7" x14ac:dyDescent="0.3">
      <c r="A35" s="28"/>
      <c r="B35" s="28"/>
      <c r="C35" s="28"/>
      <c r="D35" s="28"/>
      <c r="E35" s="28"/>
      <c r="F35" s="28"/>
      <c r="G35" s="28"/>
    </row>
    <row r="36" spans="1:7" ht="14.5" thickBot="1" x14ac:dyDescent="0.35">
      <c r="A36" s="28" t="s">
        <v>2887</v>
      </c>
      <c r="B36" s="28"/>
      <c r="C36" s="28"/>
      <c r="D36" s="28"/>
      <c r="E36" s="28"/>
      <c r="F36" s="28"/>
      <c r="G36" s="28"/>
    </row>
    <row r="37" spans="1:7" ht="14.5" thickBot="1" x14ac:dyDescent="0.35">
      <c r="A37" s="28"/>
      <c r="B37" s="46" t="s">
        <v>2881</v>
      </c>
      <c r="C37" s="46" t="s">
        <v>2880</v>
      </c>
      <c r="D37" s="46" t="s">
        <v>2886</v>
      </c>
      <c r="E37" s="46" t="s">
        <v>2885</v>
      </c>
      <c r="F37" s="46" t="s">
        <v>2884</v>
      </c>
      <c r="G37" s="28"/>
    </row>
    <row r="38" spans="1:7" x14ac:dyDescent="0.3">
      <c r="A38" s="28"/>
      <c r="B38" s="44" t="s">
        <v>2850</v>
      </c>
      <c r="C38" s="44" t="s">
        <v>2849</v>
      </c>
      <c r="D38" s="44">
        <v>300</v>
      </c>
      <c r="E38" s="44">
        <v>300</v>
      </c>
      <c r="F38" s="44" t="s">
        <v>2883</v>
      </c>
      <c r="G38" s="28"/>
    </row>
    <row r="39" spans="1:7" x14ac:dyDescent="0.3">
      <c r="A39" s="28"/>
      <c r="B39" s="44" t="s">
        <v>2847</v>
      </c>
      <c r="C39" s="44" t="s">
        <v>2846</v>
      </c>
      <c r="D39" s="44">
        <v>199.99999999999551</v>
      </c>
      <c r="E39" s="44">
        <v>199.99999999999551</v>
      </c>
      <c r="F39" s="44" t="s">
        <v>2883</v>
      </c>
      <c r="G39" s="28"/>
    </row>
    <row r="40" spans="1:7" x14ac:dyDescent="0.3">
      <c r="A40" s="28"/>
      <c r="B40" s="44" t="s">
        <v>2844</v>
      </c>
      <c r="C40" s="44" t="s">
        <v>2843</v>
      </c>
      <c r="D40" s="44">
        <v>150</v>
      </c>
      <c r="E40" s="44">
        <v>150</v>
      </c>
      <c r="F40" s="44" t="s">
        <v>2883</v>
      </c>
      <c r="G40" s="28"/>
    </row>
    <row r="41" spans="1:7" x14ac:dyDescent="0.3">
      <c r="A41" s="28"/>
      <c r="B41" s="44" t="s">
        <v>2841</v>
      </c>
      <c r="C41" s="44" t="s">
        <v>2840</v>
      </c>
      <c r="D41" s="44">
        <v>100</v>
      </c>
      <c r="E41" s="44">
        <v>100</v>
      </c>
      <c r="F41" s="44" t="s">
        <v>2883</v>
      </c>
      <c r="G41" s="28"/>
    </row>
    <row r="42" spans="1:7" x14ac:dyDescent="0.3">
      <c r="A42" s="28"/>
      <c r="B42" s="44" t="s">
        <v>2838</v>
      </c>
      <c r="C42" s="44" t="s">
        <v>2837</v>
      </c>
      <c r="D42" s="44">
        <v>50</v>
      </c>
      <c r="E42" s="44">
        <v>50</v>
      </c>
      <c r="F42" s="44" t="s">
        <v>2883</v>
      </c>
      <c r="G42" s="28"/>
    </row>
    <row r="43" spans="1:7" x14ac:dyDescent="0.3">
      <c r="A43" s="28"/>
      <c r="B43" s="44" t="s">
        <v>2835</v>
      </c>
      <c r="C43" s="44" t="s">
        <v>2834</v>
      </c>
      <c r="D43" s="44">
        <v>80</v>
      </c>
      <c r="E43" s="44">
        <v>80</v>
      </c>
      <c r="F43" s="44" t="s">
        <v>2883</v>
      </c>
      <c r="G43" s="28"/>
    </row>
    <row r="44" spans="1:7" ht="14.5" thickBot="1" x14ac:dyDescent="0.35">
      <c r="A44" s="28"/>
      <c r="B44" s="43" t="s">
        <v>2832</v>
      </c>
      <c r="C44" s="43" t="s">
        <v>2831</v>
      </c>
      <c r="D44" s="43">
        <v>120</v>
      </c>
      <c r="E44" s="43">
        <v>120</v>
      </c>
      <c r="F44" s="43" t="s">
        <v>2883</v>
      </c>
      <c r="G44" s="28"/>
    </row>
    <row r="45" spans="1:7" x14ac:dyDescent="0.3">
      <c r="A45" s="28"/>
      <c r="B45" s="28"/>
      <c r="C45" s="28"/>
      <c r="D45" s="28"/>
      <c r="E45" s="28"/>
      <c r="F45" s="28"/>
      <c r="G45" s="28"/>
    </row>
    <row r="46" spans="1:7" x14ac:dyDescent="0.3">
      <c r="A46" s="28"/>
      <c r="B46" s="28"/>
      <c r="C46" s="28"/>
      <c r="D46" s="28"/>
      <c r="E46" s="28"/>
      <c r="F46" s="28"/>
      <c r="G46" s="28"/>
    </row>
    <row r="47" spans="1:7" ht="14.5" thickBot="1" x14ac:dyDescent="0.35">
      <c r="A47" s="28" t="s">
        <v>2882</v>
      </c>
      <c r="B47" s="28"/>
      <c r="C47" s="28"/>
      <c r="D47" s="28"/>
      <c r="E47" s="28"/>
      <c r="F47" s="28"/>
      <c r="G47" s="28"/>
    </row>
    <row r="48" spans="1:7" ht="14.5" thickBot="1" x14ac:dyDescent="0.35">
      <c r="A48" s="28"/>
      <c r="B48" s="46" t="s">
        <v>2881</v>
      </c>
      <c r="C48" s="46" t="s">
        <v>2880</v>
      </c>
      <c r="D48" s="46" t="s">
        <v>2879</v>
      </c>
      <c r="E48" s="46" t="s">
        <v>2878</v>
      </c>
      <c r="F48" s="46" t="s">
        <v>2877</v>
      </c>
      <c r="G48" s="46" t="s">
        <v>2876</v>
      </c>
    </row>
    <row r="49" spans="1:7" x14ac:dyDescent="0.3">
      <c r="A49" s="28"/>
      <c r="B49" s="44" t="s">
        <v>2875</v>
      </c>
      <c r="C49" s="44" t="s">
        <v>2874</v>
      </c>
      <c r="D49" s="44">
        <v>300</v>
      </c>
      <c r="E49" s="44" t="s">
        <v>2873</v>
      </c>
      <c r="F49" s="44" t="s">
        <v>2854</v>
      </c>
      <c r="G49" s="44">
        <v>0</v>
      </c>
    </row>
    <row r="50" spans="1:7" x14ac:dyDescent="0.3">
      <c r="A50" s="28"/>
      <c r="B50" s="44" t="s">
        <v>2872</v>
      </c>
      <c r="C50" s="44" t="s">
        <v>2871</v>
      </c>
      <c r="D50" s="44">
        <v>200</v>
      </c>
      <c r="E50" s="44" t="s">
        <v>2870</v>
      </c>
      <c r="F50" s="44" t="s">
        <v>2854</v>
      </c>
      <c r="G50" s="44">
        <v>0</v>
      </c>
    </row>
    <row r="51" spans="1:7" x14ac:dyDescent="0.3">
      <c r="A51" s="28"/>
      <c r="B51" s="44" t="s">
        <v>2869</v>
      </c>
      <c r="C51" s="44" t="s">
        <v>2868</v>
      </c>
      <c r="D51" s="44">
        <v>150</v>
      </c>
      <c r="E51" s="44" t="s">
        <v>2867</v>
      </c>
      <c r="F51" s="44" t="s">
        <v>2854</v>
      </c>
      <c r="G51" s="44">
        <v>0</v>
      </c>
    </row>
    <row r="52" spans="1:7" x14ac:dyDescent="0.3">
      <c r="A52" s="28"/>
      <c r="B52" s="44" t="s">
        <v>2866</v>
      </c>
      <c r="C52" s="44" t="s">
        <v>2865</v>
      </c>
      <c r="D52" s="44">
        <v>100</v>
      </c>
      <c r="E52" s="44" t="s">
        <v>2864</v>
      </c>
      <c r="F52" s="44" t="s">
        <v>2854</v>
      </c>
      <c r="G52" s="44">
        <v>0</v>
      </c>
    </row>
    <row r="53" spans="1:7" x14ac:dyDescent="0.3">
      <c r="A53" s="28"/>
      <c r="B53" s="44" t="s">
        <v>2863</v>
      </c>
      <c r="C53" s="44" t="s">
        <v>2862</v>
      </c>
      <c r="D53" s="44">
        <v>50</v>
      </c>
      <c r="E53" s="44" t="s">
        <v>2861</v>
      </c>
      <c r="F53" s="44" t="s">
        <v>2854</v>
      </c>
      <c r="G53" s="44">
        <v>0</v>
      </c>
    </row>
    <row r="54" spans="1:7" x14ac:dyDescent="0.3">
      <c r="A54" s="28"/>
      <c r="B54" s="44" t="s">
        <v>2860</v>
      </c>
      <c r="C54" s="44" t="s">
        <v>2859</v>
      </c>
      <c r="D54" s="44">
        <v>80</v>
      </c>
      <c r="E54" s="44" t="s">
        <v>2858</v>
      </c>
      <c r="F54" s="44" t="s">
        <v>2854</v>
      </c>
      <c r="G54" s="44">
        <v>0</v>
      </c>
    </row>
    <row r="55" spans="1:7" x14ac:dyDescent="0.3">
      <c r="A55" s="28"/>
      <c r="B55" s="44" t="s">
        <v>2857</v>
      </c>
      <c r="C55" s="44" t="s">
        <v>2856</v>
      </c>
      <c r="D55" s="44">
        <v>120</v>
      </c>
      <c r="E55" s="44" t="s">
        <v>2855</v>
      </c>
      <c r="F55" s="44" t="s">
        <v>2854</v>
      </c>
      <c r="G55" s="44">
        <v>0</v>
      </c>
    </row>
    <row r="56" spans="1:7" ht="56" x14ac:dyDescent="0.3">
      <c r="A56" s="28"/>
      <c r="B56" s="44" t="s">
        <v>2853</v>
      </c>
      <c r="C56" s="45" t="s">
        <v>2852</v>
      </c>
      <c r="D56" s="44">
        <v>1500</v>
      </c>
      <c r="E56" s="44" t="s">
        <v>2851</v>
      </c>
      <c r="F56" s="44" t="s">
        <v>2829</v>
      </c>
      <c r="G56" s="44">
        <v>50.000000000006821</v>
      </c>
    </row>
    <row r="57" spans="1:7" x14ac:dyDescent="0.3">
      <c r="A57" s="28"/>
      <c r="B57" s="44" t="s">
        <v>2850</v>
      </c>
      <c r="C57" s="44" t="s">
        <v>2849</v>
      </c>
      <c r="D57" s="44">
        <v>300</v>
      </c>
      <c r="E57" s="44" t="s">
        <v>2848</v>
      </c>
      <c r="F57" s="44" t="s">
        <v>2829</v>
      </c>
      <c r="G57" s="44">
        <v>300</v>
      </c>
    </row>
    <row r="58" spans="1:7" x14ac:dyDescent="0.3">
      <c r="A58" s="28"/>
      <c r="B58" s="44" t="s">
        <v>2847</v>
      </c>
      <c r="C58" s="44" t="s">
        <v>2846</v>
      </c>
      <c r="D58" s="44">
        <v>199.99999999999551</v>
      </c>
      <c r="E58" s="44" t="s">
        <v>2845</v>
      </c>
      <c r="F58" s="44" t="s">
        <v>2829</v>
      </c>
      <c r="G58" s="44">
        <v>199.99999999999551</v>
      </c>
    </row>
    <row r="59" spans="1:7" x14ac:dyDescent="0.3">
      <c r="A59" s="28"/>
      <c r="B59" s="44" t="s">
        <v>2844</v>
      </c>
      <c r="C59" s="44" t="s">
        <v>2843</v>
      </c>
      <c r="D59" s="44">
        <v>150</v>
      </c>
      <c r="E59" s="44" t="s">
        <v>2842</v>
      </c>
      <c r="F59" s="44" t="s">
        <v>2829</v>
      </c>
      <c r="G59" s="44">
        <v>150</v>
      </c>
    </row>
    <row r="60" spans="1:7" x14ac:dyDescent="0.3">
      <c r="A60" s="28"/>
      <c r="B60" s="44" t="s">
        <v>2841</v>
      </c>
      <c r="C60" s="44" t="s">
        <v>2840</v>
      </c>
      <c r="D60" s="44">
        <v>100</v>
      </c>
      <c r="E60" s="44" t="s">
        <v>2839</v>
      </c>
      <c r="F60" s="44" t="s">
        <v>2829</v>
      </c>
      <c r="G60" s="44">
        <v>100</v>
      </c>
    </row>
    <row r="61" spans="1:7" x14ac:dyDescent="0.3">
      <c r="A61" s="28"/>
      <c r="B61" s="44" t="s">
        <v>2838</v>
      </c>
      <c r="C61" s="44" t="s">
        <v>2837</v>
      </c>
      <c r="D61" s="44">
        <v>50</v>
      </c>
      <c r="E61" s="44" t="s">
        <v>2836</v>
      </c>
      <c r="F61" s="44" t="s">
        <v>2829</v>
      </c>
      <c r="G61" s="44">
        <v>50</v>
      </c>
    </row>
    <row r="62" spans="1:7" x14ac:dyDescent="0.3">
      <c r="A62" s="28"/>
      <c r="B62" s="44" t="s">
        <v>2835</v>
      </c>
      <c r="C62" s="44" t="s">
        <v>2834</v>
      </c>
      <c r="D62" s="44">
        <v>80</v>
      </c>
      <c r="E62" s="44" t="s">
        <v>2833</v>
      </c>
      <c r="F62" s="44" t="s">
        <v>2829</v>
      </c>
      <c r="G62" s="44">
        <v>80</v>
      </c>
    </row>
    <row r="63" spans="1:7" ht="14.5" thickBot="1" x14ac:dyDescent="0.35">
      <c r="A63" s="28"/>
      <c r="B63" s="43" t="s">
        <v>2832</v>
      </c>
      <c r="C63" s="43" t="s">
        <v>2831</v>
      </c>
      <c r="D63" s="43">
        <v>120</v>
      </c>
      <c r="E63" s="43" t="s">
        <v>2830</v>
      </c>
      <c r="F63" s="43" t="s">
        <v>2829</v>
      </c>
      <c r="G63" s="43">
        <v>120</v>
      </c>
    </row>
    <row r="91" spans="1:4" x14ac:dyDescent="0.3">
      <c r="A91" s="13"/>
    </row>
    <row r="92" spans="1:4" x14ac:dyDescent="0.3">
      <c r="A92" s="13"/>
    </row>
    <row r="93" spans="1:4" x14ac:dyDescent="0.3">
      <c r="A93" s="13"/>
    </row>
    <row r="95" spans="1:4" ht="14.5" thickBot="1" x14ac:dyDescent="0.35"/>
    <row r="96" spans="1:4" x14ac:dyDescent="0.3">
      <c r="B96" s="42"/>
      <c r="C96" s="42"/>
      <c r="D96" s="42"/>
    </row>
    <row r="97" spans="1:10" ht="14.5" thickBot="1" x14ac:dyDescent="0.35">
      <c r="B97" s="41"/>
      <c r="C97" s="41"/>
      <c r="D97" s="41"/>
    </row>
    <row r="98" spans="1:10" ht="14.5" thickBot="1" x14ac:dyDescent="0.35">
      <c r="B98" s="38"/>
      <c r="C98" s="38"/>
      <c r="D98" s="38"/>
    </row>
    <row r="100" spans="1:10" ht="14.5" thickBot="1" x14ac:dyDescent="0.35"/>
    <row r="101" spans="1:10" x14ac:dyDescent="0.3">
      <c r="B101" s="42"/>
      <c r="C101" s="42"/>
      <c r="D101" s="42"/>
      <c r="F101" s="42"/>
      <c r="G101" s="42"/>
      <c r="I101" s="42"/>
      <c r="J101" s="42"/>
    </row>
    <row r="102" spans="1:10" ht="14.5" thickBot="1" x14ac:dyDescent="0.35">
      <c r="B102" s="41"/>
      <c r="C102" s="41"/>
      <c r="D102" s="41"/>
      <c r="F102" s="41"/>
      <c r="G102" s="41"/>
      <c r="I102" s="41"/>
      <c r="J102" s="41"/>
    </row>
    <row r="103" spans="1:10" x14ac:dyDescent="0.3">
      <c r="B103" s="40"/>
      <c r="C103" s="40"/>
      <c r="D103" s="40"/>
      <c r="F103" s="40"/>
      <c r="G103" s="40"/>
      <c r="I103" s="40"/>
      <c r="J103" s="40"/>
    </row>
    <row r="104" spans="1:10" x14ac:dyDescent="0.3">
      <c r="B104" s="40"/>
      <c r="C104" s="40"/>
      <c r="D104" s="40"/>
      <c r="F104" s="40"/>
      <c r="G104" s="40"/>
      <c r="I104" s="40"/>
      <c r="J104" s="40"/>
    </row>
    <row r="105" spans="1:10" x14ac:dyDescent="0.3">
      <c r="B105" s="40"/>
      <c r="C105" s="40"/>
      <c r="D105" s="40"/>
      <c r="F105" s="40"/>
      <c r="G105" s="40"/>
      <c r="I105" s="40"/>
      <c r="J105" s="40"/>
    </row>
    <row r="106" spans="1:10" x14ac:dyDescent="0.3">
      <c r="B106" s="40"/>
      <c r="C106" s="40"/>
      <c r="D106" s="40"/>
      <c r="F106" s="40"/>
      <c r="G106" s="40"/>
      <c r="I106" s="40"/>
      <c r="J106" s="40"/>
    </row>
    <row r="107" spans="1:10" x14ac:dyDescent="0.3">
      <c r="B107" s="40"/>
      <c r="C107" s="40"/>
      <c r="D107" s="40"/>
      <c r="F107" s="40"/>
      <c r="G107" s="40"/>
      <c r="I107" s="40"/>
      <c r="J107" s="40"/>
    </row>
    <row r="108" spans="1:10" x14ac:dyDescent="0.3">
      <c r="B108" s="40"/>
      <c r="C108" s="40"/>
      <c r="D108" s="40"/>
      <c r="F108" s="40"/>
      <c r="G108" s="40"/>
      <c r="I108" s="40"/>
      <c r="J108" s="40"/>
    </row>
    <row r="109" spans="1:10" ht="14.5" thickBot="1" x14ac:dyDescent="0.35">
      <c r="B109" s="38"/>
      <c r="C109" s="38"/>
      <c r="D109" s="38"/>
      <c r="F109" s="38"/>
      <c r="G109" s="38"/>
      <c r="I109" s="38"/>
      <c r="J109" s="38"/>
    </row>
    <row r="112" spans="1:10" x14ac:dyDescent="0.3">
      <c r="A112" s="13"/>
    </row>
    <row r="113" spans="1:5" x14ac:dyDescent="0.3">
      <c r="A113" s="13"/>
    </row>
    <row r="114" spans="1:5" x14ac:dyDescent="0.3">
      <c r="A114" s="13"/>
    </row>
    <row r="117" spans="1:5" ht="14.5" thickBot="1" x14ac:dyDescent="0.35"/>
    <row r="118" spans="1:5" x14ac:dyDescent="0.3">
      <c r="B118" s="42"/>
      <c r="C118" s="42"/>
      <c r="D118" s="42"/>
      <c r="E118" s="42"/>
    </row>
    <row r="119" spans="1:5" ht="14.5" thickBot="1" x14ac:dyDescent="0.35">
      <c r="B119" s="41"/>
      <c r="C119" s="41"/>
      <c r="D119" s="41"/>
      <c r="E119" s="41"/>
    </row>
    <row r="120" spans="1:5" x14ac:dyDescent="0.3">
      <c r="B120" s="40"/>
      <c r="C120" s="40"/>
      <c r="D120" s="40"/>
      <c r="E120" s="40"/>
    </row>
    <row r="121" spans="1:5" x14ac:dyDescent="0.3">
      <c r="B121" s="40"/>
      <c r="C121" s="40"/>
      <c r="D121" s="40"/>
      <c r="E121" s="40"/>
    </row>
    <row r="122" spans="1:5" x14ac:dyDescent="0.3">
      <c r="B122" s="40"/>
      <c r="C122" s="40"/>
      <c r="D122" s="40"/>
      <c r="E122" s="40"/>
    </row>
    <row r="123" spans="1:5" x14ac:dyDescent="0.3">
      <c r="B123" s="40"/>
      <c r="C123" s="40"/>
      <c r="D123" s="40"/>
      <c r="E123" s="40"/>
    </row>
    <row r="124" spans="1:5" x14ac:dyDescent="0.3">
      <c r="B124" s="40"/>
      <c r="C124" s="40"/>
      <c r="D124" s="40"/>
      <c r="E124" s="40"/>
    </row>
    <row r="125" spans="1:5" x14ac:dyDescent="0.3">
      <c r="B125" s="40"/>
      <c r="C125" s="40"/>
      <c r="D125" s="40"/>
      <c r="E125" s="40"/>
    </row>
    <row r="126" spans="1:5" ht="14.5" thickBot="1" x14ac:dyDescent="0.35">
      <c r="B126" s="38"/>
      <c r="C126" s="38"/>
      <c r="D126" s="38"/>
      <c r="E126" s="38"/>
    </row>
    <row r="128" spans="1:5" ht="14.5" thickBot="1" x14ac:dyDescent="0.35"/>
    <row r="129" spans="2:5" x14ac:dyDescent="0.3">
      <c r="B129" s="42"/>
      <c r="C129" s="42"/>
      <c r="D129" s="42"/>
      <c r="E129" s="42"/>
    </row>
    <row r="130" spans="2:5" ht="14.5" thickBot="1" x14ac:dyDescent="0.35">
      <c r="B130" s="41"/>
      <c r="C130" s="41"/>
      <c r="D130" s="41"/>
      <c r="E130" s="41"/>
    </row>
    <row r="131" spans="2:5" x14ac:dyDescent="0.3">
      <c r="B131" s="40"/>
      <c r="C131" s="40"/>
      <c r="D131" s="40"/>
      <c r="E131" s="40"/>
    </row>
    <row r="132" spans="2:5" x14ac:dyDescent="0.3">
      <c r="B132" s="40"/>
      <c r="C132" s="40"/>
      <c r="D132" s="40"/>
      <c r="E132" s="40"/>
    </row>
    <row r="133" spans="2:5" x14ac:dyDescent="0.3">
      <c r="B133" s="40"/>
      <c r="C133" s="40"/>
      <c r="D133" s="40"/>
      <c r="E133" s="40"/>
    </row>
    <row r="134" spans="2:5" x14ac:dyDescent="0.3">
      <c r="B134" s="40"/>
      <c r="C134" s="40"/>
      <c r="D134" s="40"/>
      <c r="E134" s="40"/>
    </row>
    <row r="135" spans="2:5" x14ac:dyDescent="0.3">
      <c r="B135" s="40"/>
      <c r="C135" s="40"/>
      <c r="D135" s="40"/>
      <c r="E135" s="40"/>
    </row>
    <row r="136" spans="2:5" x14ac:dyDescent="0.3">
      <c r="B136" s="40"/>
      <c r="C136" s="40"/>
      <c r="D136" s="40"/>
      <c r="E136" s="40"/>
    </row>
    <row r="137" spans="2:5" x14ac:dyDescent="0.3">
      <c r="B137" s="40"/>
      <c r="C137" s="40"/>
      <c r="D137" s="40"/>
      <c r="E137" s="40"/>
    </row>
    <row r="138" spans="2:5" ht="14.5" thickBot="1" x14ac:dyDescent="0.35">
      <c r="B138" s="38"/>
      <c r="C138" s="39"/>
      <c r="D138" s="38"/>
      <c r="E138" s="38"/>
    </row>
  </sheetData>
  <mergeCells count="1">
    <mergeCell ref="A3:G4"/>
  </mergeCells>
  <pageMargins left="0.7" right="0.7" top="0.75" bottom="0.75" header="0.3" footer="0.3"/>
  <drawing r:id="rId1"/>
  <picture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F46C9-A858-4122-B8D7-DC4A3DAC4470}">
  <dimension ref="A1:P21"/>
  <sheetViews>
    <sheetView showGridLines="0" zoomScale="85" zoomScaleNormal="85" workbookViewId="0">
      <selection activeCell="D5" sqref="D5"/>
    </sheetView>
  </sheetViews>
  <sheetFormatPr defaultRowHeight="14" x14ac:dyDescent="0.3"/>
  <cols>
    <col min="8" max="8" width="4.5" customWidth="1"/>
    <col min="9" max="9" width="5.6640625" hidden="1" customWidth="1"/>
    <col min="10" max="10" width="63.6640625" bestFit="1" customWidth="1"/>
    <col min="11" max="11" width="14" bestFit="1" customWidth="1"/>
  </cols>
  <sheetData>
    <row r="1" spans="1:16" x14ac:dyDescent="0.3">
      <c r="A1" s="22"/>
      <c r="B1" s="22"/>
      <c r="C1" s="22"/>
      <c r="D1" s="22"/>
      <c r="E1" s="22"/>
      <c r="F1" s="22"/>
      <c r="G1" s="22"/>
      <c r="H1" s="22"/>
      <c r="I1" s="22"/>
      <c r="J1" s="22"/>
      <c r="K1" s="22"/>
      <c r="L1" s="22"/>
      <c r="M1" s="22"/>
      <c r="N1" s="22"/>
      <c r="O1" s="22"/>
      <c r="P1" s="22"/>
    </row>
    <row r="2" spans="1:16" x14ac:dyDescent="0.3">
      <c r="A2" s="22"/>
      <c r="B2" s="22"/>
      <c r="C2" s="22"/>
      <c r="D2" s="22"/>
      <c r="E2" s="22"/>
      <c r="F2" s="22"/>
      <c r="G2" s="22"/>
      <c r="H2" s="22"/>
      <c r="I2" s="22"/>
      <c r="J2" s="22"/>
      <c r="K2" s="22"/>
      <c r="L2" s="22"/>
      <c r="M2" s="22"/>
      <c r="N2" s="22"/>
      <c r="O2" s="22"/>
      <c r="P2" s="22"/>
    </row>
    <row r="3" spans="1:16" x14ac:dyDescent="0.3">
      <c r="A3" s="22"/>
      <c r="B3" s="22"/>
      <c r="C3" s="22"/>
      <c r="D3" s="22"/>
      <c r="E3" s="22"/>
      <c r="F3" s="22"/>
      <c r="G3" s="22"/>
      <c r="H3" s="22"/>
      <c r="I3" s="22"/>
      <c r="J3" s="22"/>
      <c r="K3" s="22"/>
      <c r="L3" s="22"/>
      <c r="M3" s="22"/>
      <c r="N3" s="22"/>
      <c r="O3" s="22"/>
      <c r="P3" s="22"/>
    </row>
    <row r="4" spans="1:16" s="23" customFormat="1" x14ac:dyDescent="0.3">
      <c r="E4" s="22"/>
      <c r="F4" s="22"/>
      <c r="G4" s="22"/>
      <c r="H4" s="22"/>
      <c r="I4" s="22"/>
    </row>
    <row r="5" spans="1:16" x14ac:dyDescent="0.3">
      <c r="A5" s="23"/>
      <c r="B5" s="23"/>
      <c r="C5" s="23"/>
      <c r="D5" s="23"/>
      <c r="E5" s="22"/>
      <c r="F5" s="22"/>
      <c r="G5" s="22"/>
      <c r="H5" s="22"/>
      <c r="I5" s="22"/>
      <c r="J5" s="23"/>
      <c r="K5" s="23"/>
      <c r="L5" s="23"/>
      <c r="M5" s="23"/>
      <c r="N5" s="23"/>
      <c r="O5" s="23"/>
      <c r="P5" s="23"/>
    </row>
    <row r="6" spans="1:16" x14ac:dyDescent="0.3">
      <c r="A6" s="23"/>
      <c r="B6" s="23"/>
      <c r="C6" s="23"/>
      <c r="D6" s="23"/>
      <c r="E6" s="22"/>
      <c r="F6" s="22"/>
      <c r="G6" s="22"/>
      <c r="H6" s="22"/>
      <c r="I6" s="22"/>
      <c r="J6" s="23"/>
      <c r="K6" s="23"/>
      <c r="L6" s="23"/>
      <c r="M6" s="23"/>
      <c r="N6" s="23"/>
      <c r="O6" s="23"/>
      <c r="P6" s="23"/>
    </row>
    <row r="7" spans="1:16" x14ac:dyDescent="0.3">
      <c r="A7" s="23"/>
      <c r="B7" s="23"/>
      <c r="C7" s="23"/>
      <c r="D7" s="23"/>
      <c r="E7" s="22"/>
      <c r="F7" s="22"/>
      <c r="G7" s="22"/>
      <c r="H7" s="22"/>
      <c r="I7" s="22"/>
      <c r="J7" s="23"/>
      <c r="K7" s="23"/>
      <c r="L7" s="23"/>
      <c r="M7" s="23"/>
      <c r="N7" s="23"/>
      <c r="O7" s="23"/>
      <c r="P7" s="23"/>
    </row>
    <row r="8" spans="1:16" ht="14.5" thickBot="1" x14ac:dyDescent="0.35">
      <c r="A8" s="23"/>
      <c r="B8" s="23"/>
      <c r="C8" s="23"/>
      <c r="D8" s="23"/>
      <c r="E8" s="22"/>
      <c r="F8" s="22"/>
      <c r="G8" s="22"/>
      <c r="H8" s="22"/>
      <c r="I8" s="22"/>
      <c r="J8" s="23"/>
      <c r="K8" s="23"/>
      <c r="L8" s="23"/>
      <c r="M8" s="23"/>
      <c r="N8" s="23"/>
      <c r="O8" s="23"/>
      <c r="P8" s="23"/>
    </row>
    <row r="9" spans="1:16" x14ac:dyDescent="0.3">
      <c r="E9" s="6"/>
      <c r="F9" s="85" t="s">
        <v>2725</v>
      </c>
      <c r="G9" s="86"/>
      <c r="H9" s="86"/>
      <c r="I9" s="86"/>
      <c r="J9" s="86"/>
      <c r="K9" s="87"/>
    </row>
    <row r="10" spans="1:16" ht="14.5" thickBot="1" x14ac:dyDescent="0.35">
      <c r="E10" s="6"/>
      <c r="F10" s="88"/>
      <c r="G10" s="89"/>
      <c r="H10" s="89"/>
      <c r="I10" s="89"/>
      <c r="J10" s="89"/>
      <c r="K10" s="90"/>
    </row>
    <row r="11" spans="1:16" x14ac:dyDescent="0.3">
      <c r="E11" s="6"/>
      <c r="F11" s="6"/>
      <c r="I11" s="6"/>
      <c r="J11" s="34">
        <v>888</v>
      </c>
      <c r="K11" s="29" t="s">
        <v>2726</v>
      </c>
    </row>
    <row r="12" spans="1:16" x14ac:dyDescent="0.3">
      <c r="J12" s="34"/>
      <c r="K12" s="30"/>
    </row>
    <row r="13" spans="1:16" x14ac:dyDescent="0.3">
      <c r="J13" s="35">
        <f>VLOOKUP($J$11, [1]!Salesdata5[#Data],2, FALSE)</f>
        <v>41863</v>
      </c>
      <c r="K13" s="31" t="s">
        <v>0</v>
      </c>
    </row>
    <row r="14" spans="1:16" x14ac:dyDescent="0.3">
      <c r="J14" s="34" t="str">
        <f>VLOOKUP($J$11, [1]!Salesdata5[#Data],5, FALSE)</f>
        <v>Duane Huffman</v>
      </c>
      <c r="K14" s="31" t="s">
        <v>1</v>
      </c>
    </row>
    <row r="15" spans="1:16" x14ac:dyDescent="0.3">
      <c r="J15" s="35" t="str">
        <f>VLOOKUP($J$11, [1]!Salesdata5[#Data],6, FALSE)</f>
        <v>Florida</v>
      </c>
      <c r="K15" s="31" t="s">
        <v>2</v>
      </c>
    </row>
    <row r="16" spans="1:16" x14ac:dyDescent="0.3">
      <c r="J16" s="35" t="str">
        <f>VLOOKUP($J$11, [1]!Salesdata5[#Data],7, FALSE)</f>
        <v>Technology</v>
      </c>
      <c r="K16" s="31" t="s">
        <v>3</v>
      </c>
    </row>
    <row r="17" spans="10:11" x14ac:dyDescent="0.3">
      <c r="J17" s="34" t="str">
        <f>VLOOKUP($J$11, [1]!Salesdata5[#Data], 8, FALSE)</f>
        <v>Accessories</v>
      </c>
      <c r="K17" s="31" t="s">
        <v>4</v>
      </c>
    </row>
    <row r="18" spans="10:11" x14ac:dyDescent="0.3">
      <c r="J18" s="34" t="str">
        <f>VLOOKUP($J$11, [1]!Salesdata5[#Data],9, FALSE)</f>
        <v>Maxell 4.7GB DVD-R</v>
      </c>
      <c r="K18" s="31" t="s">
        <v>5</v>
      </c>
    </row>
    <row r="19" spans="10:11" x14ac:dyDescent="0.3">
      <c r="J19" s="36">
        <f>VLOOKUP($J$11, [1]!Salesdata5[#Data],10, FALSE)</f>
        <v>158.93</v>
      </c>
      <c r="K19" s="32" t="s">
        <v>6</v>
      </c>
    </row>
    <row r="20" spans="10:11" x14ac:dyDescent="0.3">
      <c r="J20" s="36">
        <f>VLOOKUP($J$11, [1]!Salesdata5[#Data],11, FALSE)</f>
        <v>7</v>
      </c>
      <c r="K20" s="33" t="s">
        <v>7</v>
      </c>
    </row>
    <row r="21" spans="10:11" x14ac:dyDescent="0.3">
      <c r="J21" s="36">
        <f>VLOOKUP($J$11, [1]!Salesdata5[#Data],12, FALSE)</f>
        <v>41.72</v>
      </c>
      <c r="K21" s="32" t="s">
        <v>8</v>
      </c>
    </row>
  </sheetData>
  <mergeCells count="1">
    <mergeCell ref="F9:K10"/>
  </mergeCells>
  <pageMargins left="0.7" right="0.7" top="0.75" bottom="0.75" header="0.3" footer="0.3"/>
  <drawing r:id="rId1"/>
  <picture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06B23-B0DA-4F07-9CA7-C4BBA770CC06}">
  <dimension ref="A1:I198"/>
  <sheetViews>
    <sheetView zoomScale="77" zoomScaleNormal="70" workbookViewId="0">
      <selection activeCell="K14" sqref="K14"/>
    </sheetView>
  </sheetViews>
  <sheetFormatPr defaultRowHeight="14" x14ac:dyDescent="0.3"/>
  <cols>
    <col min="1" max="1" width="17.08203125" style="7" bestFit="1" customWidth="1"/>
    <col min="2" max="6" width="10.33203125" style="7" bestFit="1" customWidth="1"/>
    <col min="7" max="7" width="10.33203125" style="11" bestFit="1" customWidth="1"/>
  </cols>
  <sheetData>
    <row r="1" spans="1:9" s="92" customFormat="1" ht="59.5" customHeight="1" x14ac:dyDescent="0.3">
      <c r="A1" s="91"/>
      <c r="B1" s="76"/>
      <c r="C1" s="76"/>
      <c r="D1" s="76"/>
      <c r="E1" s="76"/>
      <c r="F1" s="76"/>
      <c r="G1" s="76"/>
      <c r="H1" s="76"/>
      <c r="I1" s="76"/>
    </row>
    <row r="2" spans="1:9" ht="103.5" x14ac:dyDescent="0.3">
      <c r="A2" s="8" t="s">
        <v>2</v>
      </c>
      <c r="B2" s="8" t="s">
        <v>2721</v>
      </c>
      <c r="C2" s="8" t="s">
        <v>2755</v>
      </c>
      <c r="D2" s="8" t="s">
        <v>2756</v>
      </c>
      <c r="E2" s="8" t="s">
        <v>2757</v>
      </c>
      <c r="F2" s="8" t="s">
        <v>2758</v>
      </c>
      <c r="G2" s="10" t="s">
        <v>2759</v>
      </c>
    </row>
    <row r="3" spans="1:9" x14ac:dyDescent="0.3">
      <c r="A3" s="7" t="s">
        <v>488</v>
      </c>
      <c r="B3" s="7">
        <v>2014</v>
      </c>
      <c r="C3" s="7">
        <v>42</v>
      </c>
      <c r="D3" s="7">
        <v>320</v>
      </c>
      <c r="E3" s="7">
        <v>6</v>
      </c>
      <c r="F3" s="7">
        <v>3</v>
      </c>
      <c r="G3" s="11">
        <v>850</v>
      </c>
    </row>
    <row r="4" spans="1:9" x14ac:dyDescent="0.3">
      <c r="A4" s="7" t="s">
        <v>488</v>
      </c>
      <c r="B4" s="7">
        <v>2015</v>
      </c>
      <c r="C4" s="7">
        <v>43</v>
      </c>
      <c r="D4" s="7">
        <v>340</v>
      </c>
      <c r="E4" s="7">
        <v>6</v>
      </c>
      <c r="F4" s="7">
        <v>3</v>
      </c>
      <c r="G4" s="11">
        <v>870</v>
      </c>
    </row>
    <row r="5" spans="1:9" x14ac:dyDescent="0.3">
      <c r="A5" s="7" t="s">
        <v>488</v>
      </c>
      <c r="B5" s="7">
        <v>2016</v>
      </c>
      <c r="C5" s="7">
        <v>44</v>
      </c>
      <c r="D5" s="7">
        <v>350</v>
      </c>
      <c r="E5" s="7">
        <v>6</v>
      </c>
      <c r="F5" s="7">
        <v>3</v>
      </c>
      <c r="G5" s="11">
        <v>890</v>
      </c>
    </row>
    <row r="6" spans="1:9" x14ac:dyDescent="0.3">
      <c r="A6" s="7" t="s">
        <v>488</v>
      </c>
      <c r="B6" s="7">
        <v>2017</v>
      </c>
      <c r="C6" s="7">
        <v>45</v>
      </c>
      <c r="D6" s="7">
        <v>360</v>
      </c>
      <c r="E6" s="7">
        <v>7</v>
      </c>
      <c r="F6" s="7">
        <v>3</v>
      </c>
      <c r="G6" s="11">
        <v>910</v>
      </c>
    </row>
    <row r="7" spans="1:9" x14ac:dyDescent="0.3">
      <c r="A7" s="7" t="s">
        <v>95</v>
      </c>
      <c r="B7" s="7">
        <v>2014</v>
      </c>
      <c r="C7" s="7">
        <v>45</v>
      </c>
      <c r="D7" s="7">
        <v>320</v>
      </c>
      <c r="E7" s="7">
        <v>6</v>
      </c>
      <c r="F7" s="7">
        <v>3</v>
      </c>
      <c r="G7" s="11">
        <v>850</v>
      </c>
    </row>
    <row r="8" spans="1:9" x14ac:dyDescent="0.3">
      <c r="A8" s="7" t="s">
        <v>95</v>
      </c>
      <c r="B8" s="7">
        <v>2015</v>
      </c>
      <c r="C8" s="7">
        <v>47</v>
      </c>
      <c r="D8" s="7">
        <v>340</v>
      </c>
      <c r="E8" s="7">
        <v>6</v>
      </c>
      <c r="F8" s="7">
        <v>3</v>
      </c>
      <c r="G8" s="11">
        <v>900</v>
      </c>
    </row>
    <row r="9" spans="1:9" x14ac:dyDescent="0.3">
      <c r="A9" s="7" t="s">
        <v>95</v>
      </c>
      <c r="B9" s="7">
        <v>2016</v>
      </c>
      <c r="C9" s="7">
        <v>49</v>
      </c>
      <c r="D9" s="7">
        <v>360</v>
      </c>
      <c r="E9" s="7">
        <v>7</v>
      </c>
      <c r="F9" s="7">
        <v>3</v>
      </c>
      <c r="G9" s="11">
        <v>950</v>
      </c>
    </row>
    <row r="10" spans="1:9" x14ac:dyDescent="0.3">
      <c r="A10" s="7" t="s">
        <v>95</v>
      </c>
      <c r="B10" s="7">
        <v>2017</v>
      </c>
      <c r="C10" s="7">
        <v>51</v>
      </c>
      <c r="D10" s="7">
        <v>380</v>
      </c>
      <c r="E10" s="7">
        <v>7</v>
      </c>
      <c r="F10" s="7">
        <v>4</v>
      </c>
      <c r="G10" s="11">
        <v>1000</v>
      </c>
    </row>
    <row r="11" spans="1:9" x14ac:dyDescent="0.3">
      <c r="A11" s="7" t="s">
        <v>101</v>
      </c>
      <c r="B11" s="7">
        <v>2014</v>
      </c>
      <c r="C11" s="7">
        <v>38</v>
      </c>
      <c r="D11" s="7">
        <v>210</v>
      </c>
      <c r="E11" s="7">
        <v>5</v>
      </c>
      <c r="F11" s="7">
        <v>2</v>
      </c>
      <c r="G11" s="11">
        <v>600</v>
      </c>
    </row>
    <row r="12" spans="1:9" x14ac:dyDescent="0.3">
      <c r="A12" s="7" t="s">
        <v>101</v>
      </c>
      <c r="B12" s="7">
        <v>2015</v>
      </c>
      <c r="C12" s="7">
        <v>40</v>
      </c>
      <c r="D12" s="7">
        <v>220</v>
      </c>
      <c r="E12" s="7">
        <v>5</v>
      </c>
      <c r="F12" s="7">
        <v>2</v>
      </c>
      <c r="G12" s="11">
        <v>620</v>
      </c>
    </row>
    <row r="13" spans="1:9" x14ac:dyDescent="0.3">
      <c r="A13" s="7" t="s">
        <v>101</v>
      </c>
      <c r="B13" s="7">
        <v>2016</v>
      </c>
      <c r="C13" s="7">
        <v>42</v>
      </c>
      <c r="D13" s="7">
        <v>230</v>
      </c>
      <c r="E13" s="7">
        <v>5</v>
      </c>
      <c r="F13" s="7">
        <v>2</v>
      </c>
      <c r="G13" s="11">
        <v>640</v>
      </c>
    </row>
    <row r="14" spans="1:9" x14ac:dyDescent="0.3">
      <c r="A14" s="7" t="s">
        <v>101</v>
      </c>
      <c r="B14" s="7">
        <v>2017</v>
      </c>
      <c r="C14" s="7">
        <v>44</v>
      </c>
      <c r="D14" s="7">
        <v>240</v>
      </c>
      <c r="E14" s="7">
        <v>5</v>
      </c>
      <c r="F14" s="7">
        <v>2</v>
      </c>
      <c r="G14" s="11">
        <v>660</v>
      </c>
    </row>
    <row r="15" spans="1:9" x14ac:dyDescent="0.3">
      <c r="A15" s="7" t="s">
        <v>27</v>
      </c>
      <c r="B15" s="7">
        <v>2014</v>
      </c>
      <c r="C15" s="7">
        <v>62</v>
      </c>
      <c r="D15" s="7">
        <v>450</v>
      </c>
      <c r="E15" s="7">
        <v>8</v>
      </c>
      <c r="F15" s="7">
        <v>4</v>
      </c>
      <c r="G15" s="11">
        <v>1200</v>
      </c>
    </row>
    <row r="16" spans="1:9" x14ac:dyDescent="0.3">
      <c r="A16" s="7" t="s">
        <v>27</v>
      </c>
      <c r="B16" s="7">
        <v>2015</v>
      </c>
      <c r="C16" s="7">
        <v>64</v>
      </c>
      <c r="D16" s="7">
        <v>470</v>
      </c>
      <c r="E16" s="7">
        <v>8</v>
      </c>
      <c r="F16" s="7">
        <v>4</v>
      </c>
      <c r="G16" s="11">
        <v>1250</v>
      </c>
    </row>
    <row r="17" spans="1:7" x14ac:dyDescent="0.3">
      <c r="A17" s="7" t="s">
        <v>27</v>
      </c>
      <c r="B17" s="7">
        <v>2016</v>
      </c>
      <c r="C17" s="7">
        <v>66</v>
      </c>
      <c r="D17" s="7">
        <v>490</v>
      </c>
      <c r="E17" s="7">
        <v>9</v>
      </c>
      <c r="F17" s="7">
        <v>4</v>
      </c>
      <c r="G17" s="11">
        <v>1300</v>
      </c>
    </row>
    <row r="18" spans="1:7" x14ac:dyDescent="0.3">
      <c r="A18" s="7" t="s">
        <v>27</v>
      </c>
      <c r="B18" s="7">
        <v>2017</v>
      </c>
      <c r="C18" s="7">
        <v>68</v>
      </c>
      <c r="D18" s="7">
        <v>510</v>
      </c>
      <c r="E18" s="7">
        <v>9</v>
      </c>
      <c r="F18" s="7">
        <v>5</v>
      </c>
      <c r="G18" s="11">
        <v>1350</v>
      </c>
    </row>
    <row r="19" spans="1:7" x14ac:dyDescent="0.3">
      <c r="A19" s="7" t="s">
        <v>278</v>
      </c>
      <c r="B19" s="7">
        <v>2014</v>
      </c>
      <c r="C19" s="7">
        <v>55</v>
      </c>
      <c r="D19" s="7">
        <v>450</v>
      </c>
      <c r="E19" s="7">
        <v>7</v>
      </c>
      <c r="F19" s="7">
        <v>4</v>
      </c>
      <c r="G19" s="11">
        <v>1200</v>
      </c>
    </row>
    <row r="20" spans="1:7" x14ac:dyDescent="0.3">
      <c r="A20" s="7" t="s">
        <v>278</v>
      </c>
      <c r="B20" s="7">
        <v>2015</v>
      </c>
      <c r="C20" s="7">
        <v>57</v>
      </c>
      <c r="D20" s="7">
        <v>470</v>
      </c>
      <c r="E20" s="7">
        <v>7</v>
      </c>
      <c r="F20" s="7">
        <v>4</v>
      </c>
      <c r="G20" s="11">
        <v>1250</v>
      </c>
    </row>
    <row r="21" spans="1:7" x14ac:dyDescent="0.3">
      <c r="A21" s="7" t="s">
        <v>278</v>
      </c>
      <c r="B21" s="7">
        <v>2016</v>
      </c>
      <c r="C21" s="7">
        <v>59</v>
      </c>
      <c r="D21" s="7">
        <v>480</v>
      </c>
      <c r="E21" s="7">
        <v>8</v>
      </c>
      <c r="F21" s="7">
        <v>4</v>
      </c>
      <c r="G21" s="11">
        <v>1300</v>
      </c>
    </row>
    <row r="22" spans="1:7" x14ac:dyDescent="0.3">
      <c r="A22" s="7" t="s">
        <v>278</v>
      </c>
      <c r="B22" s="7">
        <v>2017</v>
      </c>
      <c r="C22" s="7">
        <v>61</v>
      </c>
      <c r="D22" s="7">
        <v>500</v>
      </c>
      <c r="E22" s="7">
        <v>8</v>
      </c>
      <c r="F22" s="7">
        <v>4</v>
      </c>
      <c r="G22" s="11">
        <v>1350</v>
      </c>
    </row>
    <row r="23" spans="1:7" x14ac:dyDescent="0.3">
      <c r="A23" s="7" t="s">
        <v>613</v>
      </c>
      <c r="B23" s="7">
        <v>2014</v>
      </c>
      <c r="C23" s="7">
        <v>49</v>
      </c>
      <c r="D23" s="7">
        <v>350</v>
      </c>
      <c r="E23" s="7">
        <v>6</v>
      </c>
      <c r="F23" s="7">
        <v>3</v>
      </c>
      <c r="G23" s="11">
        <v>980</v>
      </c>
    </row>
    <row r="24" spans="1:7" x14ac:dyDescent="0.3">
      <c r="A24" s="7" t="s">
        <v>613</v>
      </c>
      <c r="B24" s="7">
        <v>2015</v>
      </c>
      <c r="C24" s="7">
        <v>51</v>
      </c>
      <c r="D24" s="7">
        <v>370</v>
      </c>
      <c r="E24" s="7">
        <v>6</v>
      </c>
      <c r="F24" s="7">
        <v>3</v>
      </c>
      <c r="G24" s="11">
        <v>1000</v>
      </c>
    </row>
    <row r="25" spans="1:7" x14ac:dyDescent="0.3">
      <c r="A25" s="7" t="s">
        <v>613</v>
      </c>
      <c r="B25" s="7">
        <v>2016</v>
      </c>
      <c r="C25" s="7">
        <v>53</v>
      </c>
      <c r="D25" s="7">
        <v>390</v>
      </c>
      <c r="E25" s="7">
        <v>7</v>
      </c>
      <c r="F25" s="7">
        <v>3</v>
      </c>
      <c r="G25" s="11">
        <v>1020</v>
      </c>
    </row>
    <row r="26" spans="1:7" x14ac:dyDescent="0.3">
      <c r="A26" s="7" t="s">
        <v>613</v>
      </c>
      <c r="B26" s="7">
        <v>2017</v>
      </c>
      <c r="C26" s="7">
        <v>55</v>
      </c>
      <c r="D26" s="7">
        <v>410</v>
      </c>
      <c r="E26" s="7">
        <v>7</v>
      </c>
      <c r="F26" s="7">
        <v>4</v>
      </c>
      <c r="G26" s="11">
        <v>1040</v>
      </c>
    </row>
    <row r="27" spans="1:7" x14ac:dyDescent="0.3">
      <c r="A27" s="7" t="s">
        <v>59</v>
      </c>
      <c r="B27" s="7">
        <v>2014</v>
      </c>
      <c r="C27" s="7">
        <v>44</v>
      </c>
      <c r="D27" s="7">
        <v>290</v>
      </c>
      <c r="E27" s="7">
        <v>5</v>
      </c>
      <c r="F27" s="7">
        <v>3</v>
      </c>
      <c r="G27" s="11">
        <v>720</v>
      </c>
    </row>
    <row r="28" spans="1:7" x14ac:dyDescent="0.3">
      <c r="A28" s="7" t="s">
        <v>59</v>
      </c>
      <c r="B28" s="7">
        <v>2015</v>
      </c>
      <c r="C28" s="7">
        <v>46</v>
      </c>
      <c r="D28" s="7">
        <v>310</v>
      </c>
      <c r="E28" s="7">
        <v>5</v>
      </c>
      <c r="F28" s="7">
        <v>3</v>
      </c>
      <c r="G28" s="11">
        <v>750</v>
      </c>
    </row>
    <row r="29" spans="1:7" x14ac:dyDescent="0.3">
      <c r="A29" s="7" t="s">
        <v>59</v>
      </c>
      <c r="B29" s="7">
        <v>2016</v>
      </c>
      <c r="C29" s="7">
        <v>48</v>
      </c>
      <c r="D29" s="7">
        <v>330</v>
      </c>
      <c r="E29" s="7">
        <v>6</v>
      </c>
      <c r="F29" s="7">
        <v>3</v>
      </c>
      <c r="G29" s="11">
        <v>780</v>
      </c>
    </row>
    <row r="30" spans="1:7" x14ac:dyDescent="0.3">
      <c r="A30" s="7" t="s">
        <v>59</v>
      </c>
      <c r="B30" s="7">
        <v>2017</v>
      </c>
      <c r="C30" s="7">
        <v>50</v>
      </c>
      <c r="D30" s="7">
        <v>350</v>
      </c>
      <c r="E30" s="7">
        <v>6</v>
      </c>
      <c r="F30" s="7">
        <v>4</v>
      </c>
      <c r="G30" s="11">
        <v>810</v>
      </c>
    </row>
    <row r="31" spans="1:7" x14ac:dyDescent="0.3">
      <c r="A31" s="7" t="s">
        <v>2044</v>
      </c>
      <c r="B31" s="7">
        <v>2014</v>
      </c>
      <c r="C31" s="7">
        <v>40</v>
      </c>
      <c r="D31" s="7">
        <v>200</v>
      </c>
      <c r="E31" s="7">
        <v>5</v>
      </c>
      <c r="F31" s="7">
        <v>3</v>
      </c>
      <c r="G31" s="11">
        <v>700</v>
      </c>
    </row>
    <row r="32" spans="1:7" x14ac:dyDescent="0.3">
      <c r="A32" s="7" t="s">
        <v>2044</v>
      </c>
      <c r="B32" s="7">
        <v>2015</v>
      </c>
      <c r="C32" s="7">
        <v>42</v>
      </c>
      <c r="D32" s="7">
        <v>220</v>
      </c>
      <c r="E32" s="7">
        <v>5</v>
      </c>
      <c r="F32" s="7">
        <v>3</v>
      </c>
      <c r="G32" s="11">
        <v>730</v>
      </c>
    </row>
    <row r="33" spans="1:7" x14ac:dyDescent="0.3">
      <c r="A33" s="7" t="s">
        <v>2044</v>
      </c>
      <c r="B33" s="7">
        <v>2016</v>
      </c>
      <c r="C33" s="7">
        <v>44</v>
      </c>
      <c r="D33" s="7">
        <v>240</v>
      </c>
      <c r="E33" s="7">
        <v>6</v>
      </c>
      <c r="F33" s="7">
        <v>3</v>
      </c>
      <c r="G33" s="11">
        <v>760</v>
      </c>
    </row>
    <row r="34" spans="1:7" x14ac:dyDescent="0.3">
      <c r="A34" s="7" t="s">
        <v>2044</v>
      </c>
      <c r="B34" s="7">
        <v>2017</v>
      </c>
      <c r="C34" s="7">
        <v>46</v>
      </c>
      <c r="D34" s="7">
        <v>260</v>
      </c>
      <c r="E34" s="7">
        <v>6</v>
      </c>
      <c r="F34" s="7">
        <v>4</v>
      </c>
      <c r="G34" s="11">
        <v>790</v>
      </c>
    </row>
    <row r="35" spans="1:7" x14ac:dyDescent="0.3">
      <c r="A35" s="7" t="s">
        <v>123</v>
      </c>
      <c r="B35" s="7">
        <v>2014</v>
      </c>
      <c r="C35" s="7">
        <v>52</v>
      </c>
      <c r="D35" s="7">
        <v>560</v>
      </c>
      <c r="E35" s="7">
        <v>7</v>
      </c>
      <c r="F35" s="7">
        <v>4</v>
      </c>
      <c r="G35" s="11">
        <v>1800</v>
      </c>
    </row>
    <row r="36" spans="1:7" x14ac:dyDescent="0.3">
      <c r="A36" s="7" t="s">
        <v>123</v>
      </c>
      <c r="B36" s="7">
        <v>2015</v>
      </c>
      <c r="C36" s="7">
        <v>54</v>
      </c>
      <c r="D36" s="7">
        <v>590</v>
      </c>
      <c r="E36" s="7">
        <v>7</v>
      </c>
      <c r="F36" s="7">
        <v>4</v>
      </c>
      <c r="G36" s="11">
        <v>1850</v>
      </c>
    </row>
    <row r="37" spans="1:7" x14ac:dyDescent="0.3">
      <c r="A37" s="7" t="s">
        <v>123</v>
      </c>
      <c r="B37" s="7">
        <v>2016</v>
      </c>
      <c r="C37" s="7">
        <v>56</v>
      </c>
      <c r="D37" s="7">
        <v>620</v>
      </c>
      <c r="E37" s="7">
        <v>8</v>
      </c>
      <c r="F37" s="7">
        <v>4</v>
      </c>
      <c r="G37" s="11">
        <v>1900</v>
      </c>
    </row>
    <row r="38" spans="1:7" x14ac:dyDescent="0.3">
      <c r="A38" s="7" t="s">
        <v>123</v>
      </c>
      <c r="B38" s="7">
        <v>2017</v>
      </c>
      <c r="C38" s="7">
        <v>58</v>
      </c>
      <c r="D38" s="7">
        <v>650</v>
      </c>
      <c r="E38" s="7">
        <v>8</v>
      </c>
      <c r="F38" s="7">
        <v>5</v>
      </c>
      <c r="G38" s="11">
        <v>1950</v>
      </c>
    </row>
    <row r="39" spans="1:7" x14ac:dyDescent="0.3">
      <c r="A39" s="7" t="s">
        <v>30</v>
      </c>
      <c r="B39" s="7">
        <v>2014</v>
      </c>
      <c r="C39" s="7">
        <v>47</v>
      </c>
      <c r="D39" s="7">
        <v>410</v>
      </c>
      <c r="E39" s="7">
        <v>6</v>
      </c>
      <c r="F39" s="7">
        <v>3</v>
      </c>
      <c r="G39" s="11">
        <v>1100</v>
      </c>
    </row>
    <row r="40" spans="1:7" x14ac:dyDescent="0.3">
      <c r="A40" s="7" t="s">
        <v>30</v>
      </c>
      <c r="B40" s="7">
        <v>2015</v>
      </c>
      <c r="C40" s="7">
        <v>49</v>
      </c>
      <c r="D40" s="7">
        <v>430</v>
      </c>
      <c r="E40" s="7">
        <v>6</v>
      </c>
      <c r="F40" s="7">
        <v>3</v>
      </c>
      <c r="G40" s="11">
        <v>1150</v>
      </c>
    </row>
    <row r="41" spans="1:7" x14ac:dyDescent="0.3">
      <c r="A41" s="7" t="s">
        <v>30</v>
      </c>
      <c r="B41" s="7">
        <v>2016</v>
      </c>
      <c r="C41" s="7">
        <v>51</v>
      </c>
      <c r="D41" s="7">
        <v>450</v>
      </c>
      <c r="E41" s="7">
        <v>7</v>
      </c>
      <c r="F41" s="7">
        <v>3</v>
      </c>
      <c r="G41" s="11">
        <v>1200</v>
      </c>
    </row>
    <row r="42" spans="1:7" x14ac:dyDescent="0.3">
      <c r="A42" s="7" t="s">
        <v>30</v>
      </c>
      <c r="B42" s="7">
        <v>2017</v>
      </c>
      <c r="C42" s="7">
        <v>53</v>
      </c>
      <c r="D42" s="7">
        <v>470</v>
      </c>
      <c r="E42" s="7">
        <v>7</v>
      </c>
      <c r="F42" s="7">
        <v>4</v>
      </c>
      <c r="G42" s="11">
        <v>1250</v>
      </c>
    </row>
    <row r="43" spans="1:7" x14ac:dyDescent="0.3">
      <c r="A43" s="7" t="s">
        <v>510</v>
      </c>
      <c r="B43" s="7">
        <v>2014</v>
      </c>
      <c r="C43" s="7">
        <v>35</v>
      </c>
      <c r="D43" s="7">
        <v>180</v>
      </c>
      <c r="E43" s="7">
        <v>4</v>
      </c>
      <c r="F43" s="7">
        <v>2</v>
      </c>
      <c r="G43" s="11">
        <v>500</v>
      </c>
    </row>
    <row r="44" spans="1:7" x14ac:dyDescent="0.3">
      <c r="A44" s="7" t="s">
        <v>510</v>
      </c>
      <c r="B44" s="7">
        <v>2015</v>
      </c>
      <c r="C44" s="7">
        <v>37</v>
      </c>
      <c r="D44" s="7">
        <v>200</v>
      </c>
      <c r="E44" s="7">
        <v>4</v>
      </c>
      <c r="F44" s="7">
        <v>2</v>
      </c>
      <c r="G44" s="11">
        <v>530</v>
      </c>
    </row>
    <row r="45" spans="1:7" x14ac:dyDescent="0.3">
      <c r="A45" s="7" t="s">
        <v>510</v>
      </c>
      <c r="B45" s="7">
        <v>2016</v>
      </c>
      <c r="C45" s="7">
        <v>39</v>
      </c>
      <c r="D45" s="7">
        <v>220</v>
      </c>
      <c r="E45" s="7">
        <v>5</v>
      </c>
      <c r="F45" s="7">
        <v>2</v>
      </c>
      <c r="G45" s="11">
        <v>560</v>
      </c>
    </row>
    <row r="46" spans="1:7" x14ac:dyDescent="0.3">
      <c r="A46" s="7" t="s">
        <v>510</v>
      </c>
      <c r="B46" s="7">
        <v>2017</v>
      </c>
      <c r="C46" s="7">
        <v>41</v>
      </c>
      <c r="D46" s="7">
        <v>240</v>
      </c>
      <c r="E46" s="7">
        <v>5</v>
      </c>
      <c r="F46" s="7">
        <v>3</v>
      </c>
      <c r="G46" s="11">
        <v>590</v>
      </c>
    </row>
    <row r="47" spans="1:7" x14ac:dyDescent="0.3">
      <c r="A47" s="7" t="s">
        <v>15</v>
      </c>
      <c r="B47" s="7">
        <v>2014</v>
      </c>
      <c r="C47" s="7">
        <v>55</v>
      </c>
      <c r="D47" s="7">
        <v>670</v>
      </c>
      <c r="E47" s="7">
        <v>7</v>
      </c>
      <c r="F47" s="7">
        <v>4</v>
      </c>
      <c r="G47" s="11">
        <v>1450</v>
      </c>
    </row>
    <row r="48" spans="1:7" x14ac:dyDescent="0.3">
      <c r="A48" s="7" t="s">
        <v>15</v>
      </c>
      <c r="B48" s="7">
        <v>2015</v>
      </c>
      <c r="C48" s="7">
        <v>57</v>
      </c>
      <c r="D48" s="7">
        <v>690</v>
      </c>
      <c r="E48" s="7">
        <v>7</v>
      </c>
      <c r="F48" s="7">
        <v>4</v>
      </c>
      <c r="G48" s="11">
        <v>1500</v>
      </c>
    </row>
    <row r="49" spans="1:7" x14ac:dyDescent="0.3">
      <c r="A49" s="7" t="s">
        <v>15</v>
      </c>
      <c r="B49" s="7">
        <v>2016</v>
      </c>
      <c r="C49" s="7">
        <v>59</v>
      </c>
      <c r="D49" s="7">
        <v>710</v>
      </c>
      <c r="E49" s="7">
        <v>8</v>
      </c>
      <c r="F49" s="7">
        <v>4</v>
      </c>
      <c r="G49" s="11">
        <v>1550</v>
      </c>
    </row>
    <row r="50" spans="1:7" x14ac:dyDescent="0.3">
      <c r="A50" s="7" t="s">
        <v>15</v>
      </c>
      <c r="B50" s="7">
        <v>2017</v>
      </c>
      <c r="C50" s="7">
        <v>61</v>
      </c>
      <c r="D50" s="7">
        <v>730</v>
      </c>
      <c r="E50" s="7">
        <v>8</v>
      </c>
      <c r="F50" s="7">
        <v>5</v>
      </c>
      <c r="G50" s="11">
        <v>1600</v>
      </c>
    </row>
    <row r="51" spans="1:7" x14ac:dyDescent="0.3">
      <c r="A51" s="7" t="s">
        <v>129</v>
      </c>
      <c r="B51" s="7">
        <v>2014</v>
      </c>
      <c r="C51" s="7">
        <v>48</v>
      </c>
      <c r="D51" s="7">
        <v>350</v>
      </c>
      <c r="E51" s="7">
        <v>6</v>
      </c>
      <c r="F51" s="7">
        <v>3</v>
      </c>
      <c r="G51" s="11">
        <v>950</v>
      </c>
    </row>
    <row r="52" spans="1:7" x14ac:dyDescent="0.3">
      <c r="A52" s="7" t="s">
        <v>129</v>
      </c>
      <c r="B52" s="7">
        <v>2015</v>
      </c>
      <c r="C52" s="7">
        <v>50</v>
      </c>
      <c r="D52" s="7">
        <v>370</v>
      </c>
      <c r="E52" s="7">
        <v>6</v>
      </c>
      <c r="F52" s="7">
        <v>3</v>
      </c>
      <c r="G52" s="11">
        <v>980</v>
      </c>
    </row>
    <row r="53" spans="1:7" x14ac:dyDescent="0.3">
      <c r="A53" s="7" t="s">
        <v>129</v>
      </c>
      <c r="B53" s="7">
        <v>2016</v>
      </c>
      <c r="C53" s="7">
        <v>52</v>
      </c>
      <c r="D53" s="7">
        <v>390</v>
      </c>
      <c r="E53" s="7">
        <v>7</v>
      </c>
      <c r="F53" s="7">
        <v>3</v>
      </c>
      <c r="G53" s="11">
        <v>1010</v>
      </c>
    </row>
    <row r="54" spans="1:7" x14ac:dyDescent="0.3">
      <c r="A54" s="7" t="s">
        <v>129</v>
      </c>
      <c r="B54" s="7">
        <v>2017</v>
      </c>
      <c r="C54" s="7">
        <v>54</v>
      </c>
      <c r="D54" s="7">
        <v>410</v>
      </c>
      <c r="E54" s="7">
        <v>7</v>
      </c>
      <c r="F54" s="7">
        <v>4</v>
      </c>
      <c r="G54" s="11">
        <v>1040</v>
      </c>
    </row>
    <row r="55" spans="1:7" x14ac:dyDescent="0.3">
      <c r="A55" s="7" t="s">
        <v>395</v>
      </c>
      <c r="B55" s="7">
        <v>2014</v>
      </c>
      <c r="C55" s="7">
        <v>39</v>
      </c>
      <c r="D55" s="7">
        <v>240</v>
      </c>
      <c r="E55" s="7">
        <v>4</v>
      </c>
      <c r="F55" s="7">
        <v>2</v>
      </c>
      <c r="G55" s="11">
        <v>550</v>
      </c>
    </row>
    <row r="56" spans="1:7" x14ac:dyDescent="0.3">
      <c r="A56" s="7" t="s">
        <v>395</v>
      </c>
      <c r="B56" s="7">
        <v>2015</v>
      </c>
      <c r="C56" s="7">
        <v>41</v>
      </c>
      <c r="D56" s="7">
        <v>260</v>
      </c>
      <c r="E56" s="7">
        <v>4</v>
      </c>
      <c r="F56" s="7">
        <v>2</v>
      </c>
      <c r="G56" s="11">
        <v>580</v>
      </c>
    </row>
    <row r="57" spans="1:7" x14ac:dyDescent="0.3">
      <c r="A57" s="7" t="s">
        <v>395</v>
      </c>
      <c r="B57" s="7">
        <v>2016</v>
      </c>
      <c r="C57" s="7">
        <v>43</v>
      </c>
      <c r="D57" s="7">
        <v>280</v>
      </c>
      <c r="E57" s="7">
        <v>5</v>
      </c>
      <c r="F57" s="7">
        <v>2</v>
      </c>
      <c r="G57" s="11">
        <v>610</v>
      </c>
    </row>
    <row r="58" spans="1:7" x14ac:dyDescent="0.3">
      <c r="A58" s="7" t="s">
        <v>395</v>
      </c>
      <c r="B58" s="7">
        <v>2017</v>
      </c>
      <c r="C58" s="7">
        <v>45</v>
      </c>
      <c r="D58" s="7">
        <v>300</v>
      </c>
      <c r="E58" s="7">
        <v>5</v>
      </c>
      <c r="F58" s="7">
        <v>3</v>
      </c>
      <c r="G58" s="11">
        <v>640</v>
      </c>
    </row>
    <row r="59" spans="1:7" x14ac:dyDescent="0.3">
      <c r="A59" s="7" t="s">
        <v>1283</v>
      </c>
      <c r="B59" s="7">
        <v>2014</v>
      </c>
      <c r="C59" s="7">
        <v>35</v>
      </c>
      <c r="D59" s="7">
        <v>180</v>
      </c>
      <c r="E59" s="7">
        <v>3</v>
      </c>
      <c r="F59" s="7">
        <v>1</v>
      </c>
      <c r="G59" s="11">
        <v>400</v>
      </c>
    </row>
    <row r="60" spans="1:7" x14ac:dyDescent="0.3">
      <c r="A60" s="7" t="s">
        <v>1283</v>
      </c>
      <c r="B60" s="7">
        <v>2015</v>
      </c>
      <c r="C60" s="7">
        <v>37</v>
      </c>
      <c r="D60" s="7">
        <v>200</v>
      </c>
      <c r="E60" s="7">
        <v>3</v>
      </c>
      <c r="F60" s="7">
        <v>1</v>
      </c>
      <c r="G60" s="11">
        <v>430</v>
      </c>
    </row>
    <row r="61" spans="1:7" x14ac:dyDescent="0.3">
      <c r="A61" s="7" t="s">
        <v>1283</v>
      </c>
      <c r="B61" s="7">
        <v>2016</v>
      </c>
      <c r="C61" s="7">
        <v>39</v>
      </c>
      <c r="D61" s="7">
        <v>220</v>
      </c>
      <c r="E61" s="7">
        <v>4</v>
      </c>
      <c r="F61" s="7">
        <v>1</v>
      </c>
      <c r="G61" s="11">
        <v>460</v>
      </c>
    </row>
    <row r="62" spans="1:7" x14ac:dyDescent="0.3">
      <c r="A62" s="7" t="s">
        <v>1283</v>
      </c>
      <c r="B62" s="7">
        <v>2017</v>
      </c>
      <c r="C62" s="7">
        <v>41</v>
      </c>
      <c r="D62" s="7">
        <v>240</v>
      </c>
      <c r="E62" s="7">
        <v>4</v>
      </c>
      <c r="F62" s="7">
        <v>2</v>
      </c>
      <c r="G62" s="11">
        <v>490</v>
      </c>
    </row>
    <row r="63" spans="1:7" x14ac:dyDescent="0.3">
      <c r="A63" s="7" t="s">
        <v>33</v>
      </c>
      <c r="B63" s="7">
        <v>2014</v>
      </c>
      <c r="C63" s="7">
        <v>43</v>
      </c>
      <c r="D63" s="7">
        <v>310</v>
      </c>
      <c r="E63" s="7">
        <v>5</v>
      </c>
      <c r="F63" s="7">
        <v>2</v>
      </c>
      <c r="G63" s="11">
        <v>700</v>
      </c>
    </row>
    <row r="64" spans="1:7" x14ac:dyDescent="0.3">
      <c r="A64" s="7" t="s">
        <v>33</v>
      </c>
      <c r="B64" s="7">
        <v>2015</v>
      </c>
      <c r="C64" s="7">
        <v>45</v>
      </c>
      <c r="D64" s="7">
        <v>330</v>
      </c>
      <c r="E64" s="7">
        <v>5</v>
      </c>
      <c r="F64" s="7">
        <v>2</v>
      </c>
      <c r="G64" s="11">
        <v>730</v>
      </c>
    </row>
    <row r="65" spans="1:7" x14ac:dyDescent="0.3">
      <c r="A65" s="7" t="s">
        <v>33</v>
      </c>
      <c r="B65" s="7">
        <v>2016</v>
      </c>
      <c r="C65" s="7">
        <v>47</v>
      </c>
      <c r="D65" s="7">
        <v>350</v>
      </c>
      <c r="E65" s="7">
        <v>6</v>
      </c>
      <c r="F65" s="7">
        <v>2</v>
      </c>
      <c r="G65" s="11">
        <v>760</v>
      </c>
    </row>
    <row r="66" spans="1:7" x14ac:dyDescent="0.3">
      <c r="A66" s="7" t="s">
        <v>33</v>
      </c>
      <c r="B66" s="7">
        <v>2017</v>
      </c>
      <c r="C66" s="7">
        <v>49</v>
      </c>
      <c r="D66" s="7">
        <v>370</v>
      </c>
      <c r="E66" s="7">
        <v>6</v>
      </c>
      <c r="F66" s="7">
        <v>3</v>
      </c>
      <c r="G66" s="11">
        <v>790</v>
      </c>
    </row>
    <row r="67" spans="1:7" x14ac:dyDescent="0.3">
      <c r="A67" s="7" t="s">
        <v>62</v>
      </c>
      <c r="B67" s="7">
        <v>2014</v>
      </c>
      <c r="C67" s="7">
        <v>37</v>
      </c>
      <c r="D67" s="7">
        <v>220</v>
      </c>
      <c r="E67" s="7">
        <v>4</v>
      </c>
      <c r="F67" s="7">
        <v>2</v>
      </c>
      <c r="G67" s="11">
        <v>500</v>
      </c>
    </row>
    <row r="68" spans="1:7" x14ac:dyDescent="0.3">
      <c r="A68" s="7" t="s">
        <v>62</v>
      </c>
      <c r="B68" s="7">
        <v>2015</v>
      </c>
      <c r="C68" s="7">
        <v>39</v>
      </c>
      <c r="D68" s="7">
        <v>240</v>
      </c>
      <c r="E68" s="7">
        <v>4</v>
      </c>
      <c r="F68" s="7">
        <v>2</v>
      </c>
      <c r="G68" s="11">
        <v>530</v>
      </c>
    </row>
    <row r="69" spans="1:7" x14ac:dyDescent="0.3">
      <c r="A69" s="7" t="s">
        <v>62</v>
      </c>
      <c r="B69" s="7">
        <v>2016</v>
      </c>
      <c r="C69" s="7">
        <v>41</v>
      </c>
      <c r="D69" s="7">
        <v>260</v>
      </c>
      <c r="E69" s="7">
        <v>5</v>
      </c>
      <c r="F69" s="7">
        <v>2</v>
      </c>
      <c r="G69" s="11">
        <v>560</v>
      </c>
    </row>
    <row r="70" spans="1:7" x14ac:dyDescent="0.3">
      <c r="A70" s="7" t="s">
        <v>62</v>
      </c>
      <c r="B70" s="7">
        <v>2017</v>
      </c>
      <c r="C70" s="7">
        <v>43</v>
      </c>
      <c r="D70" s="7">
        <v>280</v>
      </c>
      <c r="E70" s="7">
        <v>5</v>
      </c>
      <c r="F70" s="7">
        <v>3</v>
      </c>
      <c r="G70" s="11">
        <v>590</v>
      </c>
    </row>
    <row r="71" spans="1:7" x14ac:dyDescent="0.3">
      <c r="A71" s="7" t="s">
        <v>1061</v>
      </c>
      <c r="B71" s="7">
        <v>2014</v>
      </c>
      <c r="C71" s="7">
        <v>33</v>
      </c>
      <c r="D71" s="7">
        <v>150</v>
      </c>
      <c r="E71" s="7">
        <v>3</v>
      </c>
      <c r="F71" s="7">
        <v>1</v>
      </c>
      <c r="G71" s="11">
        <v>350</v>
      </c>
    </row>
    <row r="72" spans="1:7" x14ac:dyDescent="0.3">
      <c r="A72" s="7" t="s">
        <v>1061</v>
      </c>
      <c r="B72" s="7">
        <v>2015</v>
      </c>
      <c r="C72" s="7">
        <v>35</v>
      </c>
      <c r="D72" s="7">
        <v>170</v>
      </c>
      <c r="E72" s="7">
        <v>3</v>
      </c>
      <c r="F72" s="7">
        <v>1</v>
      </c>
      <c r="G72" s="11">
        <v>380</v>
      </c>
    </row>
    <row r="73" spans="1:7" x14ac:dyDescent="0.3">
      <c r="A73" s="7" t="s">
        <v>1061</v>
      </c>
      <c r="B73" s="7">
        <v>2016</v>
      </c>
      <c r="C73" s="7">
        <v>37</v>
      </c>
      <c r="D73" s="7">
        <v>190</v>
      </c>
      <c r="E73" s="7">
        <v>4</v>
      </c>
      <c r="F73" s="7">
        <v>1</v>
      </c>
      <c r="G73" s="11">
        <v>410</v>
      </c>
    </row>
    <row r="74" spans="1:7" x14ac:dyDescent="0.3">
      <c r="A74" s="7" t="s">
        <v>1061</v>
      </c>
      <c r="B74" s="7">
        <v>2017</v>
      </c>
      <c r="C74" s="7">
        <v>39</v>
      </c>
      <c r="D74" s="7">
        <v>210</v>
      </c>
      <c r="E74" s="7">
        <v>4</v>
      </c>
      <c r="F74" s="7">
        <v>2</v>
      </c>
      <c r="G74" s="11">
        <v>440</v>
      </c>
    </row>
    <row r="75" spans="1:7" x14ac:dyDescent="0.3">
      <c r="A75" s="7" t="s">
        <v>531</v>
      </c>
      <c r="B75" s="7">
        <v>2014</v>
      </c>
      <c r="C75" s="7">
        <v>51</v>
      </c>
      <c r="D75" s="7">
        <v>380</v>
      </c>
      <c r="E75" s="7">
        <v>7</v>
      </c>
      <c r="F75" s="7">
        <v>4</v>
      </c>
      <c r="G75" s="11">
        <v>1300</v>
      </c>
    </row>
    <row r="76" spans="1:7" x14ac:dyDescent="0.3">
      <c r="A76" s="7" t="s">
        <v>531</v>
      </c>
      <c r="B76" s="7">
        <v>2015</v>
      </c>
      <c r="C76" s="7">
        <v>53</v>
      </c>
      <c r="D76" s="7">
        <v>400</v>
      </c>
      <c r="E76" s="7">
        <v>7</v>
      </c>
      <c r="F76" s="7">
        <v>4</v>
      </c>
      <c r="G76" s="11">
        <v>1350</v>
      </c>
    </row>
    <row r="77" spans="1:7" x14ac:dyDescent="0.3">
      <c r="A77" s="7" t="s">
        <v>531</v>
      </c>
      <c r="B77" s="7">
        <v>2016</v>
      </c>
      <c r="C77" s="7">
        <v>55</v>
      </c>
      <c r="D77" s="7">
        <v>420</v>
      </c>
      <c r="E77" s="7">
        <v>8</v>
      </c>
      <c r="F77" s="7">
        <v>4</v>
      </c>
      <c r="G77" s="11">
        <v>1400</v>
      </c>
    </row>
    <row r="78" spans="1:7" x14ac:dyDescent="0.3">
      <c r="A78" s="7" t="s">
        <v>531</v>
      </c>
      <c r="B78" s="7">
        <v>2017</v>
      </c>
      <c r="C78" s="7">
        <v>57</v>
      </c>
      <c r="D78" s="7">
        <v>440</v>
      </c>
      <c r="E78" s="7">
        <v>8</v>
      </c>
      <c r="F78" s="7">
        <v>5</v>
      </c>
      <c r="G78" s="11">
        <v>1450</v>
      </c>
    </row>
    <row r="79" spans="1:7" x14ac:dyDescent="0.3">
      <c r="A79" s="7" t="s">
        <v>434</v>
      </c>
      <c r="B79" s="7">
        <v>2014</v>
      </c>
      <c r="C79" s="7">
        <v>56</v>
      </c>
      <c r="D79" s="7">
        <v>600</v>
      </c>
      <c r="E79" s="7">
        <v>7</v>
      </c>
      <c r="F79" s="7">
        <v>4</v>
      </c>
      <c r="G79" s="11">
        <v>1500</v>
      </c>
    </row>
    <row r="80" spans="1:7" x14ac:dyDescent="0.3">
      <c r="A80" s="7" t="s">
        <v>434</v>
      </c>
      <c r="B80" s="7">
        <v>2015</v>
      </c>
      <c r="C80" s="7">
        <v>58</v>
      </c>
      <c r="D80" s="7">
        <v>620</v>
      </c>
      <c r="E80" s="7">
        <v>7</v>
      </c>
      <c r="F80" s="7">
        <v>4</v>
      </c>
      <c r="G80" s="11">
        <v>1550</v>
      </c>
    </row>
    <row r="81" spans="1:7" x14ac:dyDescent="0.3">
      <c r="A81" s="7" t="s">
        <v>434</v>
      </c>
      <c r="B81" s="7">
        <v>2016</v>
      </c>
      <c r="C81" s="7">
        <v>60</v>
      </c>
      <c r="D81" s="7">
        <v>640</v>
      </c>
      <c r="E81" s="7">
        <v>8</v>
      </c>
      <c r="F81" s="7">
        <v>4</v>
      </c>
      <c r="G81" s="11">
        <v>1600</v>
      </c>
    </row>
    <row r="82" spans="1:7" x14ac:dyDescent="0.3">
      <c r="A82" s="7" t="s">
        <v>434</v>
      </c>
      <c r="B82" s="7">
        <v>2017</v>
      </c>
      <c r="C82" s="7">
        <v>62</v>
      </c>
      <c r="D82" s="7">
        <v>660</v>
      </c>
      <c r="E82" s="7">
        <v>8</v>
      </c>
      <c r="F82" s="7">
        <v>5</v>
      </c>
      <c r="G82" s="11">
        <v>1650</v>
      </c>
    </row>
    <row r="83" spans="1:7" x14ac:dyDescent="0.3">
      <c r="A83" s="7" t="s">
        <v>110</v>
      </c>
      <c r="B83" s="7">
        <v>2014</v>
      </c>
      <c r="C83" s="7">
        <v>52</v>
      </c>
      <c r="D83" s="7">
        <v>550</v>
      </c>
      <c r="E83" s="7">
        <v>7</v>
      </c>
      <c r="F83" s="7">
        <v>4</v>
      </c>
      <c r="G83" s="11">
        <v>1400</v>
      </c>
    </row>
    <row r="84" spans="1:7" x14ac:dyDescent="0.3">
      <c r="A84" s="7" t="s">
        <v>110</v>
      </c>
      <c r="B84" s="7">
        <v>2015</v>
      </c>
      <c r="C84" s="7">
        <v>54</v>
      </c>
      <c r="D84" s="7">
        <v>580</v>
      </c>
      <c r="E84" s="7">
        <v>7</v>
      </c>
      <c r="F84" s="7">
        <v>4</v>
      </c>
      <c r="G84" s="11">
        <v>1450</v>
      </c>
    </row>
    <row r="85" spans="1:7" x14ac:dyDescent="0.3">
      <c r="A85" s="7" t="s">
        <v>110</v>
      </c>
      <c r="B85" s="7">
        <v>2016</v>
      </c>
      <c r="C85" s="7">
        <v>56</v>
      </c>
      <c r="D85" s="7">
        <v>610</v>
      </c>
      <c r="E85" s="7">
        <v>8</v>
      </c>
      <c r="F85" s="7">
        <v>4</v>
      </c>
      <c r="G85" s="11">
        <v>1500</v>
      </c>
    </row>
    <row r="86" spans="1:7" x14ac:dyDescent="0.3">
      <c r="A86" s="7" t="s">
        <v>110</v>
      </c>
      <c r="B86" s="7">
        <v>2017</v>
      </c>
      <c r="C86" s="7">
        <v>58</v>
      </c>
      <c r="D86" s="7">
        <v>640</v>
      </c>
      <c r="E86" s="7">
        <v>8</v>
      </c>
      <c r="F86" s="7">
        <v>5</v>
      </c>
      <c r="G86" s="11">
        <v>1550</v>
      </c>
    </row>
    <row r="87" spans="1:7" x14ac:dyDescent="0.3">
      <c r="A87" s="7" t="s">
        <v>315</v>
      </c>
      <c r="B87" s="7">
        <v>2014</v>
      </c>
      <c r="C87" s="7">
        <v>53</v>
      </c>
      <c r="D87" s="7">
        <v>520</v>
      </c>
      <c r="E87" s="7">
        <v>7</v>
      </c>
      <c r="F87" s="7">
        <v>4</v>
      </c>
      <c r="G87" s="11">
        <v>1350</v>
      </c>
    </row>
    <row r="88" spans="1:7" x14ac:dyDescent="0.3">
      <c r="A88" s="7" t="s">
        <v>315</v>
      </c>
      <c r="B88" s="7">
        <v>2015</v>
      </c>
      <c r="C88" s="7">
        <v>55</v>
      </c>
      <c r="D88" s="7">
        <v>540</v>
      </c>
      <c r="E88" s="7">
        <v>7</v>
      </c>
      <c r="F88" s="7">
        <v>4</v>
      </c>
      <c r="G88" s="11">
        <v>1400</v>
      </c>
    </row>
    <row r="89" spans="1:7" x14ac:dyDescent="0.3">
      <c r="A89" s="7" t="s">
        <v>315</v>
      </c>
      <c r="B89" s="7">
        <v>2016</v>
      </c>
      <c r="C89" s="7">
        <v>57</v>
      </c>
      <c r="D89" s="7">
        <v>560</v>
      </c>
      <c r="E89" s="7">
        <v>8</v>
      </c>
      <c r="F89" s="7">
        <v>4</v>
      </c>
      <c r="G89" s="11">
        <v>1450</v>
      </c>
    </row>
    <row r="90" spans="1:7" x14ac:dyDescent="0.3">
      <c r="A90" s="7" t="s">
        <v>315</v>
      </c>
      <c r="B90" s="7">
        <v>2017</v>
      </c>
      <c r="C90" s="7">
        <v>59</v>
      </c>
      <c r="D90" s="7">
        <v>580</v>
      </c>
      <c r="E90" s="7">
        <v>8</v>
      </c>
      <c r="F90" s="7">
        <v>5</v>
      </c>
      <c r="G90" s="11">
        <v>1500</v>
      </c>
    </row>
    <row r="91" spans="1:7" x14ac:dyDescent="0.3">
      <c r="A91" s="7" t="s">
        <v>329</v>
      </c>
      <c r="B91" s="7">
        <v>2014</v>
      </c>
      <c r="C91" s="7">
        <v>38</v>
      </c>
      <c r="D91" s="7">
        <v>210</v>
      </c>
      <c r="E91" s="7">
        <v>4</v>
      </c>
      <c r="F91" s="7">
        <v>2</v>
      </c>
      <c r="G91" s="11">
        <v>600</v>
      </c>
    </row>
    <row r="92" spans="1:7" x14ac:dyDescent="0.3">
      <c r="A92" s="7" t="s">
        <v>329</v>
      </c>
      <c r="B92" s="7">
        <v>2015</v>
      </c>
      <c r="C92" s="7">
        <v>40</v>
      </c>
      <c r="D92" s="7">
        <v>230</v>
      </c>
      <c r="E92" s="7">
        <v>4</v>
      </c>
      <c r="F92" s="7">
        <v>2</v>
      </c>
      <c r="G92" s="11">
        <v>630</v>
      </c>
    </row>
    <row r="93" spans="1:7" x14ac:dyDescent="0.3">
      <c r="A93" s="7" t="s">
        <v>329</v>
      </c>
      <c r="B93" s="7">
        <v>2016</v>
      </c>
      <c r="C93" s="7">
        <v>42</v>
      </c>
      <c r="D93" s="7">
        <v>250</v>
      </c>
      <c r="E93" s="7">
        <v>5</v>
      </c>
      <c r="F93" s="7">
        <v>2</v>
      </c>
      <c r="G93" s="11">
        <v>660</v>
      </c>
    </row>
    <row r="94" spans="1:7" x14ac:dyDescent="0.3">
      <c r="A94" s="7" t="s">
        <v>329</v>
      </c>
      <c r="B94" s="7">
        <v>2017</v>
      </c>
      <c r="C94" s="7">
        <v>44</v>
      </c>
      <c r="D94" s="7">
        <v>270</v>
      </c>
      <c r="E94" s="7">
        <v>5</v>
      </c>
      <c r="F94" s="7">
        <v>3</v>
      </c>
      <c r="G94" s="11">
        <v>690</v>
      </c>
    </row>
    <row r="95" spans="1:7" x14ac:dyDescent="0.3">
      <c r="A95" s="7" t="s">
        <v>186</v>
      </c>
      <c r="B95" s="7">
        <v>2014</v>
      </c>
      <c r="C95" s="7">
        <v>47</v>
      </c>
      <c r="D95" s="7">
        <v>350</v>
      </c>
      <c r="E95" s="7">
        <v>6</v>
      </c>
      <c r="F95" s="7">
        <v>3</v>
      </c>
      <c r="G95" s="11">
        <v>950</v>
      </c>
    </row>
    <row r="96" spans="1:7" x14ac:dyDescent="0.3">
      <c r="A96" s="7" t="s">
        <v>186</v>
      </c>
      <c r="B96" s="7">
        <v>2015</v>
      </c>
      <c r="C96" s="7">
        <v>49</v>
      </c>
      <c r="D96" s="7">
        <v>370</v>
      </c>
      <c r="E96" s="7">
        <v>6</v>
      </c>
      <c r="F96" s="7">
        <v>3</v>
      </c>
      <c r="G96" s="11">
        <v>980</v>
      </c>
    </row>
    <row r="97" spans="1:7" x14ac:dyDescent="0.3">
      <c r="A97" s="7" t="s">
        <v>186</v>
      </c>
      <c r="B97" s="7">
        <v>2016</v>
      </c>
      <c r="C97" s="7">
        <v>51</v>
      </c>
      <c r="D97" s="7">
        <v>390</v>
      </c>
      <c r="E97" s="7">
        <v>7</v>
      </c>
      <c r="F97" s="7">
        <v>3</v>
      </c>
      <c r="G97" s="11">
        <v>1010</v>
      </c>
    </row>
    <row r="98" spans="1:7" x14ac:dyDescent="0.3">
      <c r="A98" s="7" t="s">
        <v>186</v>
      </c>
      <c r="B98" s="7">
        <v>2017</v>
      </c>
      <c r="C98" s="7">
        <v>53</v>
      </c>
      <c r="D98" s="7">
        <v>410</v>
      </c>
      <c r="E98" s="7">
        <v>7</v>
      </c>
      <c r="F98" s="7">
        <v>4</v>
      </c>
      <c r="G98" s="11">
        <v>1040</v>
      </c>
    </row>
    <row r="99" spans="1:7" x14ac:dyDescent="0.3">
      <c r="A99" s="7" t="s">
        <v>515</v>
      </c>
      <c r="B99" s="7">
        <v>2014</v>
      </c>
      <c r="C99" s="7">
        <v>35</v>
      </c>
      <c r="D99" s="7">
        <v>180</v>
      </c>
      <c r="E99" s="7">
        <v>4</v>
      </c>
      <c r="F99" s="7">
        <v>2</v>
      </c>
      <c r="G99" s="11">
        <v>500</v>
      </c>
    </row>
    <row r="100" spans="1:7" x14ac:dyDescent="0.3">
      <c r="A100" s="7" t="s">
        <v>515</v>
      </c>
      <c r="B100" s="7">
        <v>2015</v>
      </c>
      <c r="C100" s="7">
        <v>37</v>
      </c>
      <c r="D100" s="7">
        <v>200</v>
      </c>
      <c r="E100" s="7">
        <v>4</v>
      </c>
      <c r="F100" s="7">
        <v>2</v>
      </c>
      <c r="G100" s="11">
        <v>530</v>
      </c>
    </row>
    <row r="101" spans="1:7" x14ac:dyDescent="0.3">
      <c r="A101" s="7" t="s">
        <v>515</v>
      </c>
      <c r="B101" s="7">
        <v>2016</v>
      </c>
      <c r="C101" s="7">
        <v>39</v>
      </c>
      <c r="D101" s="7">
        <v>220</v>
      </c>
      <c r="E101" s="7">
        <v>5</v>
      </c>
      <c r="F101" s="7">
        <v>2</v>
      </c>
      <c r="G101" s="11">
        <v>560</v>
      </c>
    </row>
    <row r="102" spans="1:7" x14ac:dyDescent="0.3">
      <c r="A102" s="7" t="s">
        <v>515</v>
      </c>
      <c r="B102" s="7">
        <v>2017</v>
      </c>
      <c r="C102" s="7">
        <v>41</v>
      </c>
      <c r="D102" s="7">
        <v>240</v>
      </c>
      <c r="E102" s="7">
        <v>5</v>
      </c>
      <c r="F102" s="7">
        <v>3</v>
      </c>
      <c r="G102" s="11">
        <v>590</v>
      </c>
    </row>
    <row r="103" spans="1:7" x14ac:dyDescent="0.3">
      <c r="A103" s="7" t="s">
        <v>996</v>
      </c>
      <c r="B103" s="7">
        <v>2014</v>
      </c>
      <c r="C103" s="7">
        <v>39</v>
      </c>
      <c r="D103" s="7">
        <v>240</v>
      </c>
      <c r="E103" s="7">
        <v>4</v>
      </c>
      <c r="F103" s="7">
        <v>2</v>
      </c>
      <c r="G103" s="11">
        <v>550</v>
      </c>
    </row>
    <row r="104" spans="1:7" x14ac:dyDescent="0.3">
      <c r="A104" s="7" t="s">
        <v>996</v>
      </c>
      <c r="B104" s="7">
        <v>2015</v>
      </c>
      <c r="C104" s="7">
        <v>41</v>
      </c>
      <c r="D104" s="7">
        <v>260</v>
      </c>
      <c r="E104" s="7">
        <v>4</v>
      </c>
      <c r="F104" s="7">
        <v>2</v>
      </c>
      <c r="G104" s="11">
        <v>580</v>
      </c>
    </row>
    <row r="105" spans="1:7" x14ac:dyDescent="0.3">
      <c r="A105" s="7" t="s">
        <v>996</v>
      </c>
      <c r="B105" s="7">
        <v>2016</v>
      </c>
      <c r="C105" s="7">
        <v>43</v>
      </c>
      <c r="D105" s="7">
        <v>280</v>
      </c>
      <c r="E105" s="7">
        <v>5</v>
      </c>
      <c r="F105" s="7">
        <v>2</v>
      </c>
      <c r="G105" s="11">
        <v>610</v>
      </c>
    </row>
    <row r="106" spans="1:7" x14ac:dyDescent="0.3">
      <c r="A106" s="7" t="s">
        <v>996</v>
      </c>
      <c r="B106" s="7">
        <v>2017</v>
      </c>
      <c r="C106" s="7">
        <v>45</v>
      </c>
      <c r="D106" s="7">
        <v>300</v>
      </c>
      <c r="E106" s="7">
        <v>5</v>
      </c>
      <c r="F106" s="7">
        <v>3</v>
      </c>
      <c r="G106" s="11">
        <v>640</v>
      </c>
    </row>
    <row r="107" spans="1:7" x14ac:dyDescent="0.3">
      <c r="A107" s="7" t="s">
        <v>126</v>
      </c>
      <c r="B107" s="7">
        <v>2014</v>
      </c>
      <c r="C107" s="7">
        <v>48</v>
      </c>
      <c r="D107" s="7">
        <v>350</v>
      </c>
      <c r="E107" s="7">
        <v>6</v>
      </c>
      <c r="F107" s="7">
        <v>3</v>
      </c>
      <c r="G107" s="11">
        <v>950</v>
      </c>
    </row>
    <row r="108" spans="1:7" x14ac:dyDescent="0.3">
      <c r="A108" s="7" t="s">
        <v>126</v>
      </c>
      <c r="B108" s="7">
        <v>2015</v>
      </c>
      <c r="C108" s="7">
        <v>50</v>
      </c>
      <c r="D108" s="7">
        <v>370</v>
      </c>
      <c r="E108" s="7">
        <v>6</v>
      </c>
      <c r="F108" s="7">
        <v>3</v>
      </c>
      <c r="G108" s="11">
        <v>980</v>
      </c>
    </row>
    <row r="109" spans="1:7" x14ac:dyDescent="0.3">
      <c r="A109" s="7" t="s">
        <v>126</v>
      </c>
      <c r="B109" s="7">
        <v>2016</v>
      </c>
      <c r="C109" s="7">
        <v>52</v>
      </c>
      <c r="D109" s="7">
        <v>390</v>
      </c>
      <c r="E109" s="7">
        <v>7</v>
      </c>
      <c r="F109" s="7">
        <v>3</v>
      </c>
      <c r="G109" s="11">
        <v>1010</v>
      </c>
    </row>
    <row r="110" spans="1:7" x14ac:dyDescent="0.3">
      <c r="A110" s="7" t="s">
        <v>126</v>
      </c>
      <c r="B110" s="7">
        <v>2017</v>
      </c>
      <c r="C110" s="7">
        <v>54</v>
      </c>
      <c r="D110" s="7">
        <v>410</v>
      </c>
      <c r="E110" s="7">
        <v>7</v>
      </c>
      <c r="F110" s="7">
        <v>4</v>
      </c>
      <c r="G110" s="11">
        <v>1040</v>
      </c>
    </row>
    <row r="111" spans="1:7" x14ac:dyDescent="0.3">
      <c r="A111" s="7" t="s">
        <v>685</v>
      </c>
      <c r="B111" s="7">
        <v>2014</v>
      </c>
      <c r="C111" s="7">
        <v>44</v>
      </c>
      <c r="D111" s="7">
        <v>290</v>
      </c>
      <c r="E111" s="7">
        <v>5</v>
      </c>
      <c r="F111" s="7">
        <v>3</v>
      </c>
      <c r="G111" s="11">
        <v>800</v>
      </c>
    </row>
    <row r="112" spans="1:7" x14ac:dyDescent="0.3">
      <c r="A112" s="7" t="s">
        <v>685</v>
      </c>
      <c r="B112" s="7">
        <v>2015</v>
      </c>
      <c r="C112" s="7">
        <v>46</v>
      </c>
      <c r="D112" s="7">
        <v>310</v>
      </c>
      <c r="E112" s="7">
        <v>5</v>
      </c>
      <c r="F112" s="7">
        <v>3</v>
      </c>
      <c r="G112" s="11">
        <v>830</v>
      </c>
    </row>
    <row r="113" spans="1:7" x14ac:dyDescent="0.3">
      <c r="A113" s="7" t="s">
        <v>685</v>
      </c>
      <c r="B113" s="7">
        <v>2016</v>
      </c>
      <c r="C113" s="7">
        <v>48</v>
      </c>
      <c r="D113" s="7">
        <v>330</v>
      </c>
      <c r="E113" s="7">
        <v>6</v>
      </c>
      <c r="F113" s="7">
        <v>3</v>
      </c>
      <c r="G113" s="11">
        <v>860</v>
      </c>
    </row>
    <row r="114" spans="1:7" x14ac:dyDescent="0.3">
      <c r="A114" s="7" t="s">
        <v>685</v>
      </c>
      <c r="B114" s="7">
        <v>2017</v>
      </c>
      <c r="C114" s="7">
        <v>50</v>
      </c>
      <c r="D114" s="7">
        <v>350</v>
      </c>
      <c r="E114" s="7">
        <v>6</v>
      </c>
      <c r="F114" s="7">
        <v>4</v>
      </c>
      <c r="G114" s="11">
        <v>890</v>
      </c>
    </row>
    <row r="115" spans="1:7" x14ac:dyDescent="0.3">
      <c r="A115" s="7" t="s">
        <v>177</v>
      </c>
      <c r="B115" s="7">
        <v>2014</v>
      </c>
      <c r="C115" s="7">
        <v>54</v>
      </c>
      <c r="D115" s="7">
        <v>570</v>
      </c>
      <c r="E115" s="7">
        <v>7</v>
      </c>
      <c r="F115" s="7">
        <v>4</v>
      </c>
      <c r="G115" s="11">
        <v>1400</v>
      </c>
    </row>
    <row r="116" spans="1:7" x14ac:dyDescent="0.3">
      <c r="A116" s="7" t="s">
        <v>177</v>
      </c>
      <c r="B116" s="7">
        <v>2015</v>
      </c>
      <c r="C116" s="7">
        <v>56</v>
      </c>
      <c r="D116" s="7">
        <v>590</v>
      </c>
      <c r="E116" s="7">
        <v>7</v>
      </c>
      <c r="F116" s="7">
        <v>4</v>
      </c>
      <c r="G116" s="11">
        <v>1450</v>
      </c>
    </row>
    <row r="117" spans="1:7" x14ac:dyDescent="0.3">
      <c r="A117" s="7" t="s">
        <v>177</v>
      </c>
      <c r="B117" s="7">
        <v>2016</v>
      </c>
      <c r="C117" s="7">
        <v>58</v>
      </c>
      <c r="D117" s="7">
        <v>610</v>
      </c>
      <c r="E117" s="7">
        <v>8</v>
      </c>
      <c r="F117" s="7">
        <v>4</v>
      </c>
      <c r="G117" s="11">
        <v>1500</v>
      </c>
    </row>
    <row r="118" spans="1:7" x14ac:dyDescent="0.3">
      <c r="A118" s="7" t="s">
        <v>177</v>
      </c>
      <c r="B118" s="7">
        <v>2017</v>
      </c>
      <c r="C118" s="7">
        <v>60</v>
      </c>
      <c r="D118" s="7">
        <v>630</v>
      </c>
      <c r="E118" s="7">
        <v>8</v>
      </c>
      <c r="F118" s="7">
        <v>5</v>
      </c>
      <c r="G118" s="11">
        <v>1550</v>
      </c>
    </row>
    <row r="119" spans="1:7" x14ac:dyDescent="0.3">
      <c r="A119" s="7" t="s">
        <v>399</v>
      </c>
      <c r="B119" s="7">
        <v>2014</v>
      </c>
      <c r="C119" s="7">
        <v>37</v>
      </c>
      <c r="D119" s="7">
        <v>220</v>
      </c>
      <c r="E119" s="7">
        <v>4</v>
      </c>
      <c r="F119" s="7">
        <v>2</v>
      </c>
      <c r="G119" s="11">
        <v>600</v>
      </c>
    </row>
    <row r="120" spans="1:7" x14ac:dyDescent="0.3">
      <c r="A120" s="7" t="s">
        <v>399</v>
      </c>
      <c r="B120" s="7">
        <v>2015</v>
      </c>
      <c r="C120" s="7">
        <v>39</v>
      </c>
      <c r="D120" s="7">
        <v>240</v>
      </c>
      <c r="E120" s="7">
        <v>4</v>
      </c>
      <c r="F120" s="7">
        <v>2</v>
      </c>
      <c r="G120" s="11">
        <v>630</v>
      </c>
    </row>
    <row r="121" spans="1:7" x14ac:dyDescent="0.3">
      <c r="A121" s="7" t="s">
        <v>399</v>
      </c>
      <c r="B121" s="7">
        <v>2016</v>
      </c>
      <c r="C121" s="7">
        <v>41</v>
      </c>
      <c r="D121" s="7">
        <v>260</v>
      </c>
      <c r="E121" s="7">
        <v>5</v>
      </c>
      <c r="F121" s="7">
        <v>2</v>
      </c>
      <c r="G121" s="11">
        <v>660</v>
      </c>
    </row>
    <row r="122" spans="1:7" x14ac:dyDescent="0.3">
      <c r="A122" s="7" t="s">
        <v>399</v>
      </c>
      <c r="B122" s="7">
        <v>2017</v>
      </c>
      <c r="C122" s="7">
        <v>43</v>
      </c>
      <c r="D122" s="7">
        <v>280</v>
      </c>
      <c r="E122" s="7">
        <v>5</v>
      </c>
      <c r="F122" s="7">
        <v>3</v>
      </c>
      <c r="G122" s="11">
        <v>690</v>
      </c>
    </row>
    <row r="123" spans="1:7" x14ac:dyDescent="0.3">
      <c r="A123" s="7" t="s">
        <v>149</v>
      </c>
      <c r="B123" s="7">
        <v>2014</v>
      </c>
      <c r="C123" s="7">
        <v>73</v>
      </c>
      <c r="D123" s="7">
        <v>890</v>
      </c>
      <c r="E123" s="7">
        <v>9</v>
      </c>
      <c r="F123" s="7">
        <v>5</v>
      </c>
      <c r="G123" s="11">
        <v>2100</v>
      </c>
    </row>
    <row r="124" spans="1:7" x14ac:dyDescent="0.3">
      <c r="A124" s="7" t="s">
        <v>149</v>
      </c>
      <c r="B124" s="7">
        <v>2015</v>
      </c>
      <c r="C124" s="7">
        <v>74</v>
      </c>
      <c r="D124" s="7">
        <v>910</v>
      </c>
      <c r="E124" s="7">
        <v>9</v>
      </c>
      <c r="F124" s="7">
        <v>5</v>
      </c>
      <c r="G124" s="11">
        <v>2150</v>
      </c>
    </row>
    <row r="125" spans="1:7" x14ac:dyDescent="0.3">
      <c r="A125" s="7" t="s">
        <v>149</v>
      </c>
      <c r="B125" s="7">
        <v>2016</v>
      </c>
      <c r="C125" s="7">
        <v>75</v>
      </c>
      <c r="D125" s="7">
        <v>930</v>
      </c>
      <c r="E125" s="7">
        <v>9</v>
      </c>
      <c r="F125" s="7">
        <v>5</v>
      </c>
      <c r="G125" s="11">
        <v>2200</v>
      </c>
    </row>
    <row r="126" spans="1:7" x14ac:dyDescent="0.3">
      <c r="A126" s="7" t="s">
        <v>149</v>
      </c>
      <c r="B126" s="7">
        <v>2017</v>
      </c>
      <c r="C126" s="7">
        <v>76</v>
      </c>
      <c r="D126" s="7">
        <v>950</v>
      </c>
      <c r="E126" s="7">
        <v>10</v>
      </c>
      <c r="F126" s="7">
        <v>5</v>
      </c>
      <c r="G126" s="11">
        <v>2250</v>
      </c>
    </row>
    <row r="127" spans="1:7" x14ac:dyDescent="0.3">
      <c r="A127" s="7" t="s">
        <v>245</v>
      </c>
      <c r="B127" s="7">
        <v>2014</v>
      </c>
      <c r="C127" s="7">
        <v>51</v>
      </c>
      <c r="D127" s="7">
        <v>380</v>
      </c>
      <c r="E127" s="7">
        <v>7</v>
      </c>
      <c r="F127" s="7">
        <v>4</v>
      </c>
      <c r="G127" s="11">
        <v>1300</v>
      </c>
    </row>
    <row r="128" spans="1:7" x14ac:dyDescent="0.3">
      <c r="A128" s="7" t="s">
        <v>245</v>
      </c>
      <c r="B128" s="7">
        <v>2015</v>
      </c>
      <c r="C128" s="7">
        <v>53</v>
      </c>
      <c r="D128" s="7">
        <v>400</v>
      </c>
      <c r="E128" s="7">
        <v>7</v>
      </c>
      <c r="F128" s="7">
        <v>4</v>
      </c>
      <c r="G128" s="11">
        <v>1350</v>
      </c>
    </row>
    <row r="129" spans="1:7" x14ac:dyDescent="0.3">
      <c r="A129" s="7" t="s">
        <v>245</v>
      </c>
      <c r="B129" s="7">
        <v>2016</v>
      </c>
      <c r="C129" s="7">
        <v>55</v>
      </c>
      <c r="D129" s="7">
        <v>420</v>
      </c>
      <c r="E129" s="7">
        <v>8</v>
      </c>
      <c r="F129" s="7">
        <v>4</v>
      </c>
      <c r="G129" s="11">
        <v>1400</v>
      </c>
    </row>
    <row r="130" spans="1:7" x14ac:dyDescent="0.3">
      <c r="A130" s="7" t="s">
        <v>245</v>
      </c>
      <c r="B130" s="7">
        <v>2017</v>
      </c>
      <c r="C130" s="7">
        <v>57</v>
      </c>
      <c r="D130" s="7">
        <v>440</v>
      </c>
      <c r="E130" s="7">
        <v>8</v>
      </c>
      <c r="F130" s="7">
        <v>5</v>
      </c>
      <c r="G130" s="11">
        <v>1450</v>
      </c>
    </row>
    <row r="131" spans="1:7" x14ac:dyDescent="0.3">
      <c r="A131" s="7" t="s">
        <v>2675</v>
      </c>
      <c r="B131" s="7">
        <v>2014</v>
      </c>
      <c r="C131" s="7">
        <v>33</v>
      </c>
      <c r="D131" s="7">
        <v>150</v>
      </c>
      <c r="E131" s="7">
        <v>3</v>
      </c>
      <c r="F131" s="7">
        <v>1</v>
      </c>
      <c r="G131" s="11">
        <v>400</v>
      </c>
    </row>
    <row r="132" spans="1:7" x14ac:dyDescent="0.3">
      <c r="A132" s="7" t="s">
        <v>2675</v>
      </c>
      <c r="B132" s="7">
        <v>2015</v>
      </c>
      <c r="C132" s="7">
        <v>35</v>
      </c>
      <c r="D132" s="7">
        <v>170</v>
      </c>
      <c r="E132" s="7">
        <v>3</v>
      </c>
      <c r="F132" s="7">
        <v>1</v>
      </c>
      <c r="G132" s="11">
        <v>430</v>
      </c>
    </row>
    <row r="133" spans="1:7" x14ac:dyDescent="0.3">
      <c r="A133" s="7" t="s">
        <v>2675</v>
      </c>
      <c r="B133" s="7">
        <v>2016</v>
      </c>
      <c r="C133" s="7">
        <v>37</v>
      </c>
      <c r="D133" s="7">
        <v>190</v>
      </c>
      <c r="E133" s="7">
        <v>4</v>
      </c>
      <c r="F133" s="7">
        <v>1</v>
      </c>
      <c r="G133" s="11">
        <v>460</v>
      </c>
    </row>
    <row r="134" spans="1:7" x14ac:dyDescent="0.3">
      <c r="A134" s="7" t="s">
        <v>2675</v>
      </c>
      <c r="B134" s="7">
        <v>2017</v>
      </c>
      <c r="C134" s="7">
        <v>39</v>
      </c>
      <c r="D134" s="7">
        <v>210</v>
      </c>
      <c r="E134" s="7">
        <v>4</v>
      </c>
      <c r="F134" s="7">
        <v>2</v>
      </c>
      <c r="G134" s="11">
        <v>490</v>
      </c>
    </row>
    <row r="135" spans="1:7" x14ac:dyDescent="0.3">
      <c r="A135" s="7" t="s">
        <v>78</v>
      </c>
      <c r="B135" s="7">
        <v>2014</v>
      </c>
      <c r="C135" s="7">
        <v>52</v>
      </c>
      <c r="D135" s="7">
        <v>550</v>
      </c>
      <c r="E135" s="7">
        <v>7</v>
      </c>
      <c r="F135" s="7">
        <v>4</v>
      </c>
      <c r="G135" s="11">
        <v>1400</v>
      </c>
    </row>
    <row r="136" spans="1:7" x14ac:dyDescent="0.3">
      <c r="A136" s="7" t="s">
        <v>78</v>
      </c>
      <c r="B136" s="7">
        <v>2015</v>
      </c>
      <c r="C136" s="7">
        <v>54</v>
      </c>
      <c r="D136" s="7">
        <v>580</v>
      </c>
      <c r="E136" s="7">
        <v>7</v>
      </c>
      <c r="F136" s="7">
        <v>4</v>
      </c>
      <c r="G136" s="11">
        <v>1450</v>
      </c>
    </row>
    <row r="137" spans="1:7" x14ac:dyDescent="0.3">
      <c r="A137" s="7" t="s">
        <v>78</v>
      </c>
      <c r="B137" s="7">
        <v>2016</v>
      </c>
      <c r="C137" s="7">
        <v>56</v>
      </c>
      <c r="D137" s="7">
        <v>610</v>
      </c>
      <c r="E137" s="7">
        <v>8</v>
      </c>
      <c r="F137" s="7">
        <v>4</v>
      </c>
      <c r="G137" s="11">
        <v>1500</v>
      </c>
    </row>
    <row r="138" spans="1:7" x14ac:dyDescent="0.3">
      <c r="A138" s="7" t="s">
        <v>78</v>
      </c>
      <c r="B138" s="7">
        <v>2017</v>
      </c>
      <c r="C138" s="7">
        <v>58</v>
      </c>
      <c r="D138" s="7">
        <v>640</v>
      </c>
      <c r="E138" s="7">
        <v>8</v>
      </c>
      <c r="F138" s="7">
        <v>5</v>
      </c>
      <c r="G138" s="11">
        <v>1550</v>
      </c>
    </row>
    <row r="139" spans="1:7" x14ac:dyDescent="0.3">
      <c r="A139" s="7" t="s">
        <v>840</v>
      </c>
      <c r="B139" s="7">
        <v>2014</v>
      </c>
      <c r="C139" s="7">
        <v>41</v>
      </c>
      <c r="D139" s="7">
        <v>260</v>
      </c>
      <c r="E139" s="7">
        <v>5</v>
      </c>
      <c r="F139" s="7">
        <v>2</v>
      </c>
      <c r="G139" s="11">
        <v>700</v>
      </c>
    </row>
    <row r="140" spans="1:7" x14ac:dyDescent="0.3">
      <c r="A140" s="7" t="s">
        <v>840</v>
      </c>
      <c r="B140" s="7">
        <v>2015</v>
      </c>
      <c r="C140" s="7">
        <v>43</v>
      </c>
      <c r="D140" s="7">
        <v>280</v>
      </c>
      <c r="E140" s="7">
        <v>5</v>
      </c>
      <c r="F140" s="7">
        <v>2</v>
      </c>
      <c r="G140" s="11">
        <v>730</v>
      </c>
    </row>
    <row r="141" spans="1:7" x14ac:dyDescent="0.3">
      <c r="A141" s="7" t="s">
        <v>840</v>
      </c>
      <c r="B141" s="7">
        <v>2016</v>
      </c>
      <c r="C141" s="7">
        <v>45</v>
      </c>
      <c r="D141" s="7">
        <v>300</v>
      </c>
      <c r="E141" s="7">
        <v>6</v>
      </c>
      <c r="F141" s="7">
        <v>2</v>
      </c>
      <c r="G141" s="11">
        <v>760</v>
      </c>
    </row>
    <row r="142" spans="1:7" x14ac:dyDescent="0.3">
      <c r="A142" s="7" t="s">
        <v>840</v>
      </c>
      <c r="B142" s="7">
        <v>2017</v>
      </c>
      <c r="C142" s="7">
        <v>47</v>
      </c>
      <c r="D142" s="7">
        <v>320</v>
      </c>
      <c r="E142" s="7">
        <v>6</v>
      </c>
      <c r="F142" s="7">
        <v>3</v>
      </c>
      <c r="G142" s="11">
        <v>790</v>
      </c>
    </row>
    <row r="143" spans="1:7" x14ac:dyDescent="0.3">
      <c r="A143" s="7" t="s">
        <v>91</v>
      </c>
      <c r="B143" s="7">
        <v>2014</v>
      </c>
      <c r="C143" s="7">
        <v>56</v>
      </c>
      <c r="D143" s="7">
        <v>600</v>
      </c>
      <c r="E143" s="7">
        <v>7</v>
      </c>
      <c r="F143" s="7">
        <v>4</v>
      </c>
      <c r="G143" s="11">
        <v>1500</v>
      </c>
    </row>
    <row r="144" spans="1:7" x14ac:dyDescent="0.3">
      <c r="A144" s="7" t="s">
        <v>91</v>
      </c>
      <c r="B144" s="7">
        <v>2015</v>
      </c>
      <c r="C144" s="7">
        <v>58</v>
      </c>
      <c r="D144" s="7">
        <v>620</v>
      </c>
      <c r="E144" s="7">
        <v>7</v>
      </c>
      <c r="F144" s="7">
        <v>4</v>
      </c>
      <c r="G144" s="11">
        <v>1550</v>
      </c>
    </row>
    <row r="145" spans="1:7" x14ac:dyDescent="0.3">
      <c r="A145" s="7" t="s">
        <v>91</v>
      </c>
      <c r="B145" s="7">
        <v>2016</v>
      </c>
      <c r="C145" s="7">
        <v>60</v>
      </c>
      <c r="D145" s="7">
        <v>640</v>
      </c>
      <c r="E145" s="7">
        <v>8</v>
      </c>
      <c r="F145" s="7">
        <v>4</v>
      </c>
      <c r="G145" s="11">
        <v>1600</v>
      </c>
    </row>
    <row r="146" spans="1:7" x14ac:dyDescent="0.3">
      <c r="A146" s="7" t="s">
        <v>91</v>
      </c>
      <c r="B146" s="7">
        <v>2017</v>
      </c>
      <c r="C146" s="7">
        <v>62</v>
      </c>
      <c r="D146" s="7">
        <v>660</v>
      </c>
      <c r="E146" s="7">
        <v>8</v>
      </c>
      <c r="F146" s="7">
        <v>5</v>
      </c>
      <c r="G146" s="11">
        <v>1650</v>
      </c>
    </row>
    <row r="147" spans="1:7" x14ac:dyDescent="0.3">
      <c r="A147" s="7" t="s">
        <v>23</v>
      </c>
      <c r="B147" s="7">
        <v>2014</v>
      </c>
      <c r="C147" s="7">
        <v>68</v>
      </c>
      <c r="D147" s="7">
        <v>980</v>
      </c>
      <c r="E147" s="7">
        <v>8</v>
      </c>
      <c r="F147" s="7">
        <v>4</v>
      </c>
      <c r="G147" s="11">
        <v>1800</v>
      </c>
    </row>
    <row r="148" spans="1:7" x14ac:dyDescent="0.3">
      <c r="A148" s="7" t="s">
        <v>23</v>
      </c>
      <c r="B148" s="7">
        <v>2015</v>
      </c>
      <c r="C148" s="7">
        <v>69</v>
      </c>
      <c r="D148" s="7">
        <v>1000</v>
      </c>
      <c r="E148" s="7">
        <v>8</v>
      </c>
      <c r="F148" s="7">
        <v>4</v>
      </c>
      <c r="G148" s="11">
        <v>1850</v>
      </c>
    </row>
    <row r="149" spans="1:7" x14ac:dyDescent="0.3">
      <c r="A149" s="7" t="s">
        <v>23</v>
      </c>
      <c r="B149" s="7">
        <v>2016</v>
      </c>
      <c r="C149" s="7">
        <v>70</v>
      </c>
      <c r="D149" s="7">
        <v>1020</v>
      </c>
      <c r="E149" s="7">
        <v>9</v>
      </c>
      <c r="F149" s="7">
        <v>4</v>
      </c>
      <c r="G149" s="11">
        <v>1900</v>
      </c>
    </row>
    <row r="150" spans="1:7" x14ac:dyDescent="0.3">
      <c r="A150" s="7" t="s">
        <v>23</v>
      </c>
      <c r="B150" s="7">
        <v>2017</v>
      </c>
      <c r="C150" s="7">
        <v>71</v>
      </c>
      <c r="D150" s="7">
        <v>1040</v>
      </c>
      <c r="E150" s="7">
        <v>9</v>
      </c>
      <c r="F150" s="7">
        <v>5</v>
      </c>
      <c r="G150" s="11">
        <v>1950</v>
      </c>
    </row>
    <row r="151" spans="1:7" x14ac:dyDescent="0.3">
      <c r="A151" s="7" t="s">
        <v>1529</v>
      </c>
      <c r="B151" s="7">
        <v>2014</v>
      </c>
      <c r="C151" s="7">
        <v>44</v>
      </c>
      <c r="D151" s="7">
        <v>290</v>
      </c>
      <c r="E151" s="7">
        <v>5</v>
      </c>
      <c r="F151" s="7">
        <v>3</v>
      </c>
      <c r="G151" s="11">
        <v>800</v>
      </c>
    </row>
    <row r="152" spans="1:7" x14ac:dyDescent="0.3">
      <c r="A152" s="7" t="s">
        <v>1529</v>
      </c>
      <c r="B152" s="7">
        <v>2015</v>
      </c>
      <c r="C152" s="7">
        <v>46</v>
      </c>
      <c r="D152" s="7">
        <v>310</v>
      </c>
      <c r="E152" s="7">
        <v>5</v>
      </c>
      <c r="F152" s="7">
        <v>3</v>
      </c>
      <c r="G152" s="11">
        <v>830</v>
      </c>
    </row>
    <row r="153" spans="1:7" x14ac:dyDescent="0.3">
      <c r="A153" s="7" t="s">
        <v>1529</v>
      </c>
      <c r="B153" s="7">
        <v>2016</v>
      </c>
      <c r="C153" s="7">
        <v>48</v>
      </c>
      <c r="D153" s="7">
        <v>330</v>
      </c>
      <c r="E153" s="7">
        <v>6</v>
      </c>
      <c r="F153" s="7">
        <v>3</v>
      </c>
      <c r="G153" s="11">
        <v>860</v>
      </c>
    </row>
    <row r="154" spans="1:7" x14ac:dyDescent="0.3">
      <c r="A154" s="7" t="s">
        <v>1529</v>
      </c>
      <c r="B154" s="7">
        <v>2017</v>
      </c>
      <c r="C154" s="7">
        <v>50</v>
      </c>
      <c r="D154" s="7">
        <v>350</v>
      </c>
      <c r="E154" s="7">
        <v>6</v>
      </c>
      <c r="F154" s="7">
        <v>4</v>
      </c>
      <c r="G154" s="11">
        <v>890</v>
      </c>
    </row>
    <row r="155" spans="1:7" x14ac:dyDescent="0.3">
      <c r="A155" s="7" t="s">
        <v>70</v>
      </c>
      <c r="B155" s="7">
        <v>2014</v>
      </c>
      <c r="C155" s="7">
        <v>42</v>
      </c>
      <c r="D155" s="7">
        <v>290</v>
      </c>
      <c r="E155" s="7">
        <v>5</v>
      </c>
      <c r="F155" s="7">
        <v>2</v>
      </c>
      <c r="G155" s="11">
        <v>750</v>
      </c>
    </row>
    <row r="156" spans="1:7" x14ac:dyDescent="0.3">
      <c r="A156" s="7" t="s">
        <v>70</v>
      </c>
      <c r="B156" s="7">
        <v>2015</v>
      </c>
      <c r="C156" s="7">
        <v>44</v>
      </c>
      <c r="D156" s="7">
        <v>310</v>
      </c>
      <c r="E156" s="7">
        <v>5</v>
      </c>
      <c r="F156" s="7">
        <v>2</v>
      </c>
      <c r="G156" s="11">
        <v>780</v>
      </c>
    </row>
    <row r="157" spans="1:7" x14ac:dyDescent="0.3">
      <c r="A157" s="7" t="s">
        <v>70</v>
      </c>
      <c r="B157" s="7">
        <v>2016</v>
      </c>
      <c r="C157" s="7">
        <v>46</v>
      </c>
      <c r="D157" s="7">
        <v>330</v>
      </c>
      <c r="E157" s="7">
        <v>6</v>
      </c>
      <c r="F157" s="7">
        <v>2</v>
      </c>
      <c r="G157" s="11">
        <v>810</v>
      </c>
    </row>
    <row r="158" spans="1:7" x14ac:dyDescent="0.3">
      <c r="A158" s="7" t="s">
        <v>70</v>
      </c>
      <c r="B158" s="7">
        <v>2017</v>
      </c>
      <c r="C158" s="7">
        <v>48</v>
      </c>
      <c r="D158" s="7">
        <v>350</v>
      </c>
      <c r="E158" s="7">
        <v>6</v>
      </c>
      <c r="F158" s="7">
        <v>3</v>
      </c>
      <c r="G158" s="11">
        <v>840</v>
      </c>
    </row>
    <row r="159" spans="1:7" x14ac:dyDescent="0.3">
      <c r="A159" s="7" t="s">
        <v>140</v>
      </c>
      <c r="B159" s="7">
        <v>2014</v>
      </c>
      <c r="C159" s="7">
        <v>33</v>
      </c>
      <c r="D159" s="7">
        <v>150</v>
      </c>
      <c r="E159" s="7">
        <v>3</v>
      </c>
      <c r="F159" s="7">
        <v>1</v>
      </c>
      <c r="G159" s="11">
        <v>400</v>
      </c>
    </row>
    <row r="160" spans="1:7" x14ac:dyDescent="0.3">
      <c r="A160" s="7" t="s">
        <v>140</v>
      </c>
      <c r="B160" s="7">
        <v>2015</v>
      </c>
      <c r="C160" s="7">
        <v>35</v>
      </c>
      <c r="D160" s="7">
        <v>170</v>
      </c>
      <c r="E160" s="7">
        <v>3</v>
      </c>
      <c r="F160" s="7">
        <v>1</v>
      </c>
      <c r="G160" s="11">
        <v>430</v>
      </c>
    </row>
    <row r="161" spans="1:7" x14ac:dyDescent="0.3">
      <c r="A161" s="7" t="s">
        <v>140</v>
      </c>
      <c r="B161" s="7">
        <v>2016</v>
      </c>
      <c r="C161" s="7">
        <v>37</v>
      </c>
      <c r="D161" s="7">
        <v>190</v>
      </c>
      <c r="E161" s="7">
        <v>4</v>
      </c>
      <c r="F161" s="7">
        <v>1</v>
      </c>
      <c r="G161" s="11">
        <v>460</v>
      </c>
    </row>
    <row r="162" spans="1:7" x14ac:dyDescent="0.3">
      <c r="A162" s="7" t="s">
        <v>140</v>
      </c>
      <c r="B162" s="7">
        <v>2017</v>
      </c>
      <c r="C162" s="7">
        <v>39</v>
      </c>
      <c r="D162" s="7">
        <v>210</v>
      </c>
      <c r="E162" s="7">
        <v>4</v>
      </c>
      <c r="F162" s="7">
        <v>2</v>
      </c>
      <c r="G162" s="11">
        <v>490</v>
      </c>
    </row>
    <row r="163" spans="1:7" x14ac:dyDescent="0.3">
      <c r="A163" s="7" t="s">
        <v>120</v>
      </c>
      <c r="B163" s="7">
        <v>2014</v>
      </c>
      <c r="C163" s="7">
        <v>48</v>
      </c>
      <c r="D163" s="7">
        <v>350</v>
      </c>
      <c r="E163" s="7">
        <v>6</v>
      </c>
      <c r="F163" s="7">
        <v>3</v>
      </c>
      <c r="G163" s="11">
        <v>950</v>
      </c>
    </row>
    <row r="164" spans="1:7" x14ac:dyDescent="0.3">
      <c r="A164" s="7" t="s">
        <v>120</v>
      </c>
      <c r="B164" s="7">
        <v>2015</v>
      </c>
      <c r="C164" s="7">
        <v>50</v>
      </c>
      <c r="D164" s="7">
        <v>370</v>
      </c>
      <c r="E164" s="7">
        <v>6</v>
      </c>
      <c r="F164" s="7">
        <v>3</v>
      </c>
      <c r="G164" s="11">
        <v>980</v>
      </c>
    </row>
    <row r="165" spans="1:7" x14ac:dyDescent="0.3">
      <c r="A165" s="7" t="s">
        <v>120</v>
      </c>
      <c r="B165" s="7">
        <v>2016</v>
      </c>
      <c r="C165" s="7">
        <v>52</v>
      </c>
      <c r="D165" s="7">
        <v>390</v>
      </c>
      <c r="E165" s="7">
        <v>7</v>
      </c>
      <c r="F165" s="7">
        <v>3</v>
      </c>
      <c r="G165" s="11">
        <v>1010</v>
      </c>
    </row>
    <row r="166" spans="1:7" x14ac:dyDescent="0.3">
      <c r="A166" s="7" t="s">
        <v>120</v>
      </c>
      <c r="B166" s="7">
        <v>2017</v>
      </c>
      <c r="C166" s="7">
        <v>54</v>
      </c>
      <c r="D166" s="7">
        <v>410</v>
      </c>
      <c r="E166" s="7">
        <v>7</v>
      </c>
      <c r="F166" s="7">
        <v>4</v>
      </c>
      <c r="G166" s="11">
        <v>1040</v>
      </c>
    </row>
    <row r="167" spans="1:7" x14ac:dyDescent="0.3">
      <c r="A167" s="7" t="s">
        <v>10</v>
      </c>
      <c r="B167" s="7">
        <v>2014</v>
      </c>
      <c r="C167" s="7">
        <v>58</v>
      </c>
      <c r="D167" s="7">
        <v>720</v>
      </c>
      <c r="E167" s="7">
        <v>8</v>
      </c>
      <c r="F167" s="7">
        <v>4</v>
      </c>
      <c r="G167" s="11">
        <v>1700</v>
      </c>
    </row>
    <row r="168" spans="1:7" x14ac:dyDescent="0.3">
      <c r="A168" s="7" t="s">
        <v>10</v>
      </c>
      <c r="B168" s="7">
        <v>2015</v>
      </c>
      <c r="C168" s="7">
        <v>60</v>
      </c>
      <c r="D168" s="7">
        <v>740</v>
      </c>
      <c r="E168" s="7">
        <v>8</v>
      </c>
      <c r="F168" s="7">
        <v>4</v>
      </c>
      <c r="G168" s="11">
        <v>1750</v>
      </c>
    </row>
    <row r="169" spans="1:7" x14ac:dyDescent="0.3">
      <c r="A169" s="7" t="s">
        <v>10</v>
      </c>
      <c r="B169" s="7">
        <v>2016</v>
      </c>
      <c r="C169" s="7">
        <v>62</v>
      </c>
      <c r="D169" s="7">
        <v>760</v>
      </c>
      <c r="E169" s="7">
        <v>9</v>
      </c>
      <c r="F169" s="7">
        <v>4</v>
      </c>
      <c r="G169" s="11">
        <v>1800</v>
      </c>
    </row>
    <row r="170" spans="1:7" x14ac:dyDescent="0.3">
      <c r="A170" s="7" t="s">
        <v>10</v>
      </c>
      <c r="B170" s="7">
        <v>2017</v>
      </c>
      <c r="C170" s="7">
        <v>64</v>
      </c>
      <c r="D170" s="7">
        <v>780</v>
      </c>
      <c r="E170" s="7">
        <v>9</v>
      </c>
      <c r="F170" s="7">
        <v>5</v>
      </c>
      <c r="G170" s="11">
        <v>1850</v>
      </c>
    </row>
    <row r="171" spans="1:7" x14ac:dyDescent="0.3">
      <c r="A171" s="7" t="s">
        <v>296</v>
      </c>
      <c r="B171" s="7">
        <v>2014</v>
      </c>
      <c r="C171" s="7">
        <v>47</v>
      </c>
      <c r="D171" s="7">
        <v>350</v>
      </c>
      <c r="E171" s="7">
        <v>6</v>
      </c>
      <c r="F171" s="7">
        <v>3</v>
      </c>
      <c r="G171" s="11">
        <v>950</v>
      </c>
    </row>
    <row r="172" spans="1:7" x14ac:dyDescent="0.3">
      <c r="A172" s="7" t="s">
        <v>296</v>
      </c>
      <c r="B172" s="7">
        <v>2015</v>
      </c>
      <c r="C172" s="7">
        <v>49</v>
      </c>
      <c r="D172" s="7">
        <v>370</v>
      </c>
      <c r="E172" s="7">
        <v>6</v>
      </c>
      <c r="F172" s="7">
        <v>3</v>
      </c>
      <c r="G172" s="11">
        <v>980</v>
      </c>
    </row>
    <row r="173" spans="1:7" x14ac:dyDescent="0.3">
      <c r="A173" s="7" t="s">
        <v>296</v>
      </c>
      <c r="B173" s="7">
        <v>2016</v>
      </c>
      <c r="C173" s="7">
        <v>51</v>
      </c>
      <c r="D173" s="7">
        <v>390</v>
      </c>
      <c r="E173" s="7">
        <v>7</v>
      </c>
      <c r="F173" s="7">
        <v>3</v>
      </c>
      <c r="G173" s="11">
        <v>1010</v>
      </c>
    </row>
    <row r="174" spans="1:7" x14ac:dyDescent="0.3">
      <c r="A174" s="7" t="s">
        <v>296</v>
      </c>
      <c r="B174" s="7">
        <v>2017</v>
      </c>
      <c r="C174" s="7">
        <v>53</v>
      </c>
      <c r="D174" s="7">
        <v>410</v>
      </c>
      <c r="E174" s="7">
        <v>7</v>
      </c>
      <c r="F174" s="7">
        <v>4</v>
      </c>
      <c r="G174" s="11">
        <v>1040</v>
      </c>
    </row>
    <row r="175" spans="1:7" x14ac:dyDescent="0.3">
      <c r="A175" s="7" t="s">
        <v>2322</v>
      </c>
      <c r="B175" s="7">
        <v>2014</v>
      </c>
      <c r="C175" s="7">
        <v>48</v>
      </c>
      <c r="D175" s="7">
        <v>350</v>
      </c>
      <c r="E175" s="7">
        <v>6</v>
      </c>
      <c r="F175" s="7">
        <v>3</v>
      </c>
      <c r="G175" s="11">
        <v>950</v>
      </c>
    </row>
    <row r="176" spans="1:7" x14ac:dyDescent="0.3">
      <c r="A176" s="7" t="s">
        <v>2322</v>
      </c>
      <c r="B176" s="7">
        <v>2015</v>
      </c>
      <c r="C176" s="7">
        <v>50</v>
      </c>
      <c r="D176" s="7">
        <v>370</v>
      </c>
      <c r="E176" s="7">
        <v>6</v>
      </c>
      <c r="F176" s="7">
        <v>3</v>
      </c>
      <c r="G176" s="11">
        <v>980</v>
      </c>
    </row>
    <row r="177" spans="1:7" x14ac:dyDescent="0.3">
      <c r="A177" s="7" t="s">
        <v>2322</v>
      </c>
      <c r="B177" s="7">
        <v>2016</v>
      </c>
      <c r="C177" s="7">
        <v>52</v>
      </c>
      <c r="D177" s="7">
        <v>390</v>
      </c>
      <c r="E177" s="7">
        <v>7</v>
      </c>
      <c r="F177" s="7">
        <v>3</v>
      </c>
      <c r="G177" s="11">
        <v>1010</v>
      </c>
    </row>
    <row r="178" spans="1:7" x14ac:dyDescent="0.3">
      <c r="A178" s="7" t="s">
        <v>2322</v>
      </c>
      <c r="B178" s="7">
        <v>2017</v>
      </c>
      <c r="C178" s="7">
        <v>54</v>
      </c>
      <c r="D178" s="7">
        <v>410</v>
      </c>
      <c r="E178" s="7">
        <v>7</v>
      </c>
      <c r="F178" s="7">
        <v>4</v>
      </c>
      <c r="G178" s="11">
        <v>1040</v>
      </c>
    </row>
    <row r="179" spans="1:7" x14ac:dyDescent="0.3">
      <c r="A179" s="7" t="s">
        <v>55</v>
      </c>
      <c r="B179" s="7">
        <v>2014</v>
      </c>
      <c r="C179" s="7">
        <v>54</v>
      </c>
      <c r="D179" s="7">
        <v>570</v>
      </c>
      <c r="E179" s="7">
        <v>7</v>
      </c>
      <c r="F179" s="7">
        <v>4</v>
      </c>
      <c r="G179" s="11">
        <v>1400</v>
      </c>
    </row>
    <row r="180" spans="1:7" x14ac:dyDescent="0.3">
      <c r="A180" s="7" t="s">
        <v>55</v>
      </c>
      <c r="B180" s="7">
        <v>2015</v>
      </c>
      <c r="C180" s="7">
        <v>56</v>
      </c>
      <c r="D180" s="7">
        <v>590</v>
      </c>
      <c r="E180" s="7">
        <v>7</v>
      </c>
      <c r="F180" s="7">
        <v>4</v>
      </c>
      <c r="G180" s="11">
        <v>1450</v>
      </c>
    </row>
    <row r="181" spans="1:7" x14ac:dyDescent="0.3">
      <c r="A181" s="7" t="s">
        <v>55</v>
      </c>
      <c r="B181" s="7">
        <v>2016</v>
      </c>
      <c r="C181" s="7">
        <v>58</v>
      </c>
      <c r="D181" s="7">
        <v>610</v>
      </c>
      <c r="E181" s="7">
        <v>8</v>
      </c>
      <c r="F181" s="7">
        <v>4</v>
      </c>
      <c r="G181" s="11">
        <v>1500</v>
      </c>
    </row>
    <row r="182" spans="1:7" x14ac:dyDescent="0.3">
      <c r="A182" s="7" t="s">
        <v>55</v>
      </c>
      <c r="B182" s="7">
        <v>2017</v>
      </c>
      <c r="C182" s="7">
        <v>60</v>
      </c>
      <c r="D182" s="7">
        <v>630</v>
      </c>
      <c r="E182" s="7">
        <v>8</v>
      </c>
      <c r="F182" s="7">
        <v>5</v>
      </c>
      <c r="G182" s="11">
        <v>1550</v>
      </c>
    </row>
    <row r="183" spans="1:7" x14ac:dyDescent="0.3">
      <c r="A183" s="7" t="s">
        <v>164</v>
      </c>
      <c r="B183" s="7">
        <v>2014</v>
      </c>
      <c r="C183" s="7">
        <v>61</v>
      </c>
      <c r="D183" s="7">
        <v>730</v>
      </c>
      <c r="E183" s="7">
        <v>8</v>
      </c>
      <c r="F183" s="7">
        <v>4</v>
      </c>
      <c r="G183" s="11">
        <v>1600</v>
      </c>
    </row>
    <row r="184" spans="1:7" x14ac:dyDescent="0.3">
      <c r="A184" s="7" t="s">
        <v>164</v>
      </c>
      <c r="B184" s="7">
        <v>2015</v>
      </c>
      <c r="C184" s="7">
        <v>63</v>
      </c>
      <c r="D184" s="7">
        <v>750</v>
      </c>
      <c r="E184" s="7">
        <v>8</v>
      </c>
      <c r="F184" s="7">
        <v>4</v>
      </c>
      <c r="G184" s="11">
        <v>1650</v>
      </c>
    </row>
    <row r="185" spans="1:7" x14ac:dyDescent="0.3">
      <c r="A185" s="7" t="s">
        <v>164</v>
      </c>
      <c r="B185" s="7">
        <v>2016</v>
      </c>
      <c r="C185" s="7">
        <v>65</v>
      </c>
      <c r="D185" s="7">
        <v>770</v>
      </c>
      <c r="E185" s="7">
        <v>9</v>
      </c>
      <c r="F185" s="7">
        <v>4</v>
      </c>
      <c r="G185" s="11">
        <v>1700</v>
      </c>
    </row>
    <row r="186" spans="1:7" x14ac:dyDescent="0.3">
      <c r="A186" s="7" t="s">
        <v>164</v>
      </c>
      <c r="B186" s="7">
        <v>2017</v>
      </c>
      <c r="C186" s="7">
        <v>67</v>
      </c>
      <c r="D186" s="7">
        <v>790</v>
      </c>
      <c r="E186" s="7">
        <v>9</v>
      </c>
      <c r="F186" s="7">
        <v>5</v>
      </c>
      <c r="G186" s="11">
        <v>1750</v>
      </c>
    </row>
    <row r="187" spans="1:7" x14ac:dyDescent="0.3">
      <c r="A187" s="7" t="s">
        <v>2687</v>
      </c>
      <c r="B187" s="7">
        <v>2014</v>
      </c>
      <c r="C187" s="7">
        <v>33</v>
      </c>
      <c r="D187" s="7">
        <v>150</v>
      </c>
      <c r="E187" s="7">
        <v>3</v>
      </c>
      <c r="F187" s="7">
        <v>1</v>
      </c>
      <c r="G187" s="11">
        <v>400</v>
      </c>
    </row>
    <row r="188" spans="1:7" x14ac:dyDescent="0.3">
      <c r="A188" s="7" t="s">
        <v>2687</v>
      </c>
      <c r="B188" s="7">
        <v>2015</v>
      </c>
      <c r="C188" s="7">
        <v>35</v>
      </c>
      <c r="D188" s="7">
        <v>170</v>
      </c>
      <c r="E188" s="7">
        <v>3</v>
      </c>
      <c r="F188" s="7">
        <v>1</v>
      </c>
      <c r="G188" s="11">
        <v>430</v>
      </c>
    </row>
    <row r="189" spans="1:7" x14ac:dyDescent="0.3">
      <c r="A189" s="7" t="s">
        <v>2687</v>
      </c>
      <c r="B189" s="7">
        <v>2016</v>
      </c>
      <c r="C189" s="7">
        <v>37</v>
      </c>
      <c r="D189" s="7">
        <v>190</v>
      </c>
      <c r="E189" s="7">
        <v>4</v>
      </c>
      <c r="F189" s="7">
        <v>1</v>
      </c>
      <c r="G189" s="11">
        <v>460</v>
      </c>
    </row>
    <row r="190" spans="1:7" x14ac:dyDescent="0.3">
      <c r="A190" s="7" t="s">
        <v>2687</v>
      </c>
      <c r="B190" s="7">
        <v>2017</v>
      </c>
      <c r="C190" s="7">
        <v>39</v>
      </c>
      <c r="D190" s="7">
        <v>210</v>
      </c>
      <c r="E190" s="7">
        <v>4</v>
      </c>
      <c r="F190" s="7">
        <v>2</v>
      </c>
      <c r="G190" s="11">
        <v>490</v>
      </c>
    </row>
    <row r="191" spans="1:7" x14ac:dyDescent="0.3">
      <c r="A191" s="7" t="s">
        <v>157</v>
      </c>
      <c r="B191" s="7">
        <v>2014</v>
      </c>
      <c r="C191" s="7">
        <v>50</v>
      </c>
      <c r="D191" s="7">
        <v>470</v>
      </c>
      <c r="E191" s="7">
        <v>7</v>
      </c>
      <c r="F191" s="7">
        <v>4</v>
      </c>
      <c r="G191" s="11">
        <v>1300</v>
      </c>
    </row>
    <row r="192" spans="1:7" x14ac:dyDescent="0.3">
      <c r="A192" s="7" t="s">
        <v>157</v>
      </c>
      <c r="B192" s="7">
        <v>2015</v>
      </c>
      <c r="C192" s="7">
        <v>52</v>
      </c>
      <c r="D192" s="7">
        <v>490</v>
      </c>
      <c r="E192" s="7">
        <v>7</v>
      </c>
      <c r="F192" s="7">
        <v>4</v>
      </c>
      <c r="G192" s="11">
        <v>1350</v>
      </c>
    </row>
    <row r="193" spans="1:7" x14ac:dyDescent="0.3">
      <c r="A193" s="7" t="s">
        <v>157</v>
      </c>
      <c r="B193" s="7">
        <v>2016</v>
      </c>
      <c r="C193" s="7">
        <v>54</v>
      </c>
      <c r="D193" s="7">
        <v>510</v>
      </c>
      <c r="E193" s="7">
        <v>8</v>
      </c>
      <c r="F193" s="7">
        <v>4</v>
      </c>
      <c r="G193" s="11">
        <v>1400</v>
      </c>
    </row>
    <row r="194" spans="1:7" x14ac:dyDescent="0.3">
      <c r="A194" s="7" t="s">
        <v>157</v>
      </c>
      <c r="B194" s="7">
        <v>2017</v>
      </c>
      <c r="C194" s="7">
        <v>56</v>
      </c>
      <c r="D194" s="7">
        <v>530</v>
      </c>
      <c r="E194" s="7">
        <v>8</v>
      </c>
      <c r="F194" s="7">
        <v>5</v>
      </c>
      <c r="G194" s="11">
        <v>1450</v>
      </c>
    </row>
    <row r="195" spans="1:7" x14ac:dyDescent="0.3">
      <c r="A195" s="7" t="s">
        <v>2620</v>
      </c>
      <c r="B195" s="7">
        <v>2014</v>
      </c>
      <c r="C195" s="7">
        <v>33</v>
      </c>
      <c r="D195" s="7">
        <v>150</v>
      </c>
      <c r="E195" s="7">
        <v>3</v>
      </c>
      <c r="F195" s="7">
        <v>1</v>
      </c>
      <c r="G195" s="11">
        <v>400</v>
      </c>
    </row>
    <row r="196" spans="1:7" x14ac:dyDescent="0.3">
      <c r="A196" s="7" t="s">
        <v>2620</v>
      </c>
      <c r="B196" s="7">
        <v>2015</v>
      </c>
      <c r="C196" s="7">
        <v>35</v>
      </c>
      <c r="D196" s="7">
        <v>170</v>
      </c>
      <c r="E196" s="7">
        <v>3</v>
      </c>
      <c r="F196" s="7">
        <v>1</v>
      </c>
      <c r="G196" s="11">
        <v>430</v>
      </c>
    </row>
    <row r="197" spans="1:7" x14ac:dyDescent="0.3">
      <c r="A197" s="7" t="s">
        <v>2620</v>
      </c>
      <c r="B197" s="7">
        <v>2016</v>
      </c>
      <c r="C197" s="7">
        <v>37</v>
      </c>
      <c r="D197" s="7">
        <v>190</v>
      </c>
      <c r="E197" s="7">
        <v>4</v>
      </c>
      <c r="F197" s="7">
        <v>1</v>
      </c>
      <c r="G197" s="11">
        <v>460</v>
      </c>
    </row>
    <row r="198" spans="1:7" x14ac:dyDescent="0.3">
      <c r="A198" s="7" t="s">
        <v>2620</v>
      </c>
      <c r="B198" s="7">
        <v>2017</v>
      </c>
      <c r="C198" s="7">
        <v>39</v>
      </c>
      <c r="D198" s="7">
        <v>210</v>
      </c>
      <c r="E198" s="7">
        <v>4</v>
      </c>
      <c r="F198" s="7">
        <v>2</v>
      </c>
      <c r="G198" s="11">
        <v>490</v>
      </c>
    </row>
  </sheetData>
  <mergeCells count="1">
    <mergeCell ref="A1:XFD1"/>
  </mergeCell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FCC1B-58B8-420D-A056-B0B05633CF1A}">
  <dimension ref="B1:N61"/>
  <sheetViews>
    <sheetView showGridLines="0" zoomScale="85" zoomScaleNormal="85" workbookViewId="0">
      <selection activeCell="E22" sqref="E22"/>
    </sheetView>
  </sheetViews>
  <sheetFormatPr defaultColWidth="8.83203125" defaultRowHeight="14" x14ac:dyDescent="0.3"/>
  <cols>
    <col min="2" max="2" width="21.33203125" customWidth="1"/>
  </cols>
  <sheetData>
    <row r="1" spans="2:14" ht="15.5" x14ac:dyDescent="0.35">
      <c r="B1" s="21" t="s">
        <v>2760</v>
      </c>
      <c r="C1" s="9"/>
      <c r="D1" s="23"/>
      <c r="E1" s="23"/>
      <c r="F1" s="23"/>
      <c r="G1" s="23"/>
      <c r="H1" s="23"/>
      <c r="I1" s="23"/>
      <c r="J1" s="23"/>
      <c r="K1" s="23"/>
      <c r="L1" s="23"/>
      <c r="M1" s="23"/>
      <c r="N1" s="23"/>
    </row>
    <row r="2" spans="2:14" ht="15.5" x14ac:dyDescent="0.3">
      <c r="B2" s="20" t="s">
        <v>2761</v>
      </c>
      <c r="C2" s="9"/>
      <c r="D2" s="23"/>
      <c r="E2" s="23"/>
      <c r="F2" s="23"/>
      <c r="G2" s="23"/>
      <c r="H2" s="23"/>
      <c r="I2" s="23"/>
      <c r="J2" s="23"/>
      <c r="K2" s="23"/>
      <c r="L2" s="23"/>
      <c r="M2" s="23"/>
      <c r="N2" s="23"/>
    </row>
    <row r="3" spans="2:14" ht="15.5" x14ac:dyDescent="0.35">
      <c r="B3" s="18" t="s">
        <v>2762</v>
      </c>
      <c r="C3" s="17" t="b">
        <v>0</v>
      </c>
      <c r="D3" s="23"/>
      <c r="E3" s="23"/>
      <c r="F3" s="23"/>
      <c r="G3" s="23"/>
      <c r="H3" s="23"/>
      <c r="I3" s="23"/>
      <c r="J3" s="23"/>
      <c r="K3" s="23"/>
      <c r="L3" s="23"/>
      <c r="M3" s="23"/>
      <c r="N3" s="23"/>
    </row>
    <row r="4" spans="2:14" ht="15.5" x14ac:dyDescent="0.35">
      <c r="B4" s="18" t="s">
        <v>2763</v>
      </c>
      <c r="C4" s="17" t="b">
        <v>0</v>
      </c>
    </row>
    <row r="5" spans="2:14" ht="15.5" x14ac:dyDescent="0.35">
      <c r="B5" s="18" t="s">
        <v>2764</v>
      </c>
      <c r="C5" s="17" t="b">
        <v>0</v>
      </c>
    </row>
    <row r="6" spans="2:14" ht="15.5" x14ac:dyDescent="0.35">
      <c r="B6" s="18" t="s">
        <v>2765</v>
      </c>
      <c r="C6" s="17" t="b">
        <v>0</v>
      </c>
      <c r="E6" s="93" t="s">
        <v>2766</v>
      </c>
      <c r="F6" s="93"/>
      <c r="G6" s="93" t="s">
        <v>2767</v>
      </c>
      <c r="H6" s="93"/>
    </row>
    <row r="7" spans="2:14" ht="15.5" x14ac:dyDescent="0.35">
      <c r="B7" s="18" t="s">
        <v>2768</v>
      </c>
      <c r="C7" s="17" t="b">
        <v>0</v>
      </c>
      <c r="E7" s="95">
        <f>COUNTIF(C3:C61,TRUE)/COUNTA(C3:C61)</f>
        <v>0.33898305084745761</v>
      </c>
      <c r="F7" s="95"/>
      <c r="G7" s="95">
        <f>1-E7</f>
        <v>0.66101694915254239</v>
      </c>
      <c r="H7" s="95"/>
    </row>
    <row r="8" spans="2:14" ht="15.5" x14ac:dyDescent="0.35">
      <c r="B8" s="18" t="s">
        <v>2769</v>
      </c>
      <c r="C8" s="17" t="b">
        <v>0</v>
      </c>
      <c r="E8" s="94"/>
      <c r="F8" s="94"/>
      <c r="G8" s="94"/>
      <c r="H8" s="94"/>
    </row>
    <row r="9" spans="2:14" ht="15.5" x14ac:dyDescent="0.35">
      <c r="B9" s="18" t="s">
        <v>2770</v>
      </c>
      <c r="C9" s="17" t="b">
        <v>0</v>
      </c>
      <c r="E9" s="94"/>
      <c r="F9" s="94"/>
      <c r="G9" s="94"/>
      <c r="H9" s="94"/>
    </row>
    <row r="10" spans="2:14" ht="15.5" x14ac:dyDescent="0.35">
      <c r="B10" s="18" t="s">
        <v>2771</v>
      </c>
      <c r="C10" s="17" t="b">
        <v>0</v>
      </c>
      <c r="E10" s="94"/>
      <c r="F10" s="94"/>
      <c r="G10" s="94"/>
      <c r="H10" s="94"/>
    </row>
    <row r="11" spans="2:14" ht="15.5" x14ac:dyDescent="0.35">
      <c r="B11" s="18" t="s">
        <v>2772</v>
      </c>
      <c r="C11" s="17" t="b">
        <v>0</v>
      </c>
      <c r="E11" s="94"/>
      <c r="F11" s="94"/>
      <c r="G11" s="94"/>
      <c r="H11" s="94"/>
    </row>
    <row r="12" spans="2:14" ht="15.5" x14ac:dyDescent="0.35">
      <c r="B12" s="18" t="s">
        <v>2773</v>
      </c>
      <c r="C12" s="17" t="b">
        <v>0</v>
      </c>
      <c r="E12" s="94"/>
      <c r="F12" s="94"/>
      <c r="G12" s="94"/>
      <c r="H12" s="94"/>
    </row>
    <row r="13" spans="2:14" ht="15.5" x14ac:dyDescent="0.35">
      <c r="B13" s="18" t="s">
        <v>2774</v>
      </c>
      <c r="C13" s="17" t="b">
        <v>0</v>
      </c>
      <c r="E13" s="94"/>
      <c r="F13" s="94"/>
      <c r="G13" s="94"/>
      <c r="H13" s="94"/>
    </row>
    <row r="14" spans="2:14" ht="15.5" x14ac:dyDescent="0.35">
      <c r="B14" s="18" t="s">
        <v>2775</v>
      </c>
      <c r="C14" s="17" t="b">
        <v>1</v>
      </c>
      <c r="E14" s="94"/>
      <c r="F14" s="94"/>
      <c r="G14" s="94"/>
      <c r="H14" s="94"/>
    </row>
    <row r="15" spans="2:14" ht="15.5" x14ac:dyDescent="0.35">
      <c r="B15" s="18" t="s">
        <v>2776</v>
      </c>
      <c r="C15" s="17" t="b">
        <v>0</v>
      </c>
      <c r="E15" s="94"/>
      <c r="F15" s="94"/>
      <c r="G15" s="94"/>
      <c r="H15" s="94"/>
    </row>
    <row r="16" spans="2:14" ht="15.5" x14ac:dyDescent="0.35">
      <c r="B16" s="18" t="s">
        <v>2777</v>
      </c>
      <c r="C16" s="17" t="b">
        <v>1</v>
      </c>
      <c r="E16" s="94"/>
      <c r="F16" s="94"/>
      <c r="G16" s="94"/>
      <c r="H16" s="94"/>
    </row>
    <row r="17" spans="2:8" ht="15.5" x14ac:dyDescent="0.35">
      <c r="B17" s="18" t="s">
        <v>2778</v>
      </c>
      <c r="C17" s="17" t="b">
        <v>0</v>
      </c>
      <c r="E17" s="94"/>
      <c r="F17" s="94"/>
      <c r="G17" s="94"/>
      <c r="H17" s="94"/>
    </row>
    <row r="18" spans="2:8" ht="15.5" x14ac:dyDescent="0.35">
      <c r="B18" s="18" t="s">
        <v>2779</v>
      </c>
      <c r="C18" s="17" t="b">
        <v>1</v>
      </c>
    </row>
    <row r="19" spans="2:8" ht="15.5" x14ac:dyDescent="0.35">
      <c r="B19" s="18" t="s">
        <v>2780</v>
      </c>
      <c r="C19" s="17" t="b">
        <v>1</v>
      </c>
    </row>
    <row r="20" spans="2:8" ht="15.5" x14ac:dyDescent="0.35">
      <c r="B20" s="18" t="s">
        <v>2781</v>
      </c>
      <c r="C20" s="17" t="b">
        <v>1</v>
      </c>
    </row>
    <row r="21" spans="2:8" ht="15.5" x14ac:dyDescent="0.35">
      <c r="B21" s="18" t="s">
        <v>2782</v>
      </c>
      <c r="C21" s="17" t="b">
        <v>1</v>
      </c>
    </row>
    <row r="22" spans="2:8" ht="15.5" x14ac:dyDescent="0.35">
      <c r="B22" s="18" t="s">
        <v>2783</v>
      </c>
      <c r="C22" s="17" t="b">
        <v>0</v>
      </c>
    </row>
    <row r="23" spans="2:8" ht="15.5" x14ac:dyDescent="0.35">
      <c r="B23" s="18" t="s">
        <v>2784</v>
      </c>
      <c r="C23" s="17" t="b">
        <v>0</v>
      </c>
    </row>
    <row r="24" spans="2:8" ht="15.5" x14ac:dyDescent="0.35">
      <c r="B24" s="18" t="s">
        <v>2785</v>
      </c>
      <c r="C24" s="17" t="b">
        <v>1</v>
      </c>
    </row>
    <row r="25" spans="2:8" ht="15.5" x14ac:dyDescent="0.35">
      <c r="B25" s="18" t="s">
        <v>2786</v>
      </c>
      <c r="C25" s="17" t="b">
        <v>0</v>
      </c>
    </row>
    <row r="26" spans="2:8" ht="15.5" x14ac:dyDescent="0.35">
      <c r="B26" s="18" t="s">
        <v>2787</v>
      </c>
      <c r="C26" s="17" t="b">
        <v>0</v>
      </c>
    </row>
    <row r="27" spans="2:8" ht="15.5" x14ac:dyDescent="0.35">
      <c r="B27" s="18" t="s">
        <v>2788</v>
      </c>
      <c r="C27" s="17" t="b">
        <v>0</v>
      </c>
    </row>
    <row r="28" spans="2:8" ht="15.5" x14ac:dyDescent="0.35">
      <c r="B28" s="18" t="s">
        <v>2789</v>
      </c>
      <c r="C28" s="17" t="b">
        <v>0</v>
      </c>
    </row>
    <row r="29" spans="2:8" ht="15.5" x14ac:dyDescent="0.35">
      <c r="B29" s="18" t="s">
        <v>2790</v>
      </c>
      <c r="C29" s="17" t="b">
        <v>0</v>
      </c>
    </row>
    <row r="30" spans="2:8" ht="15.5" x14ac:dyDescent="0.35">
      <c r="B30" s="18" t="s">
        <v>2791</v>
      </c>
      <c r="C30" s="17" t="b">
        <v>0</v>
      </c>
    </row>
    <row r="31" spans="2:8" ht="15.5" x14ac:dyDescent="0.35">
      <c r="B31" s="18" t="s">
        <v>2792</v>
      </c>
      <c r="C31" s="17" t="b">
        <v>0</v>
      </c>
    </row>
    <row r="32" spans="2:8" ht="15.5" x14ac:dyDescent="0.35">
      <c r="B32" s="18" t="s">
        <v>2793</v>
      </c>
      <c r="C32" s="17" t="b">
        <v>0</v>
      </c>
    </row>
    <row r="33" spans="2:3" ht="15.5" x14ac:dyDescent="0.35">
      <c r="B33" s="18" t="s">
        <v>2794</v>
      </c>
      <c r="C33" s="17" t="b">
        <v>0</v>
      </c>
    </row>
    <row r="34" spans="2:3" ht="15.5" x14ac:dyDescent="0.35">
      <c r="B34" s="18" t="s">
        <v>2795</v>
      </c>
      <c r="C34" s="17" t="b">
        <v>0</v>
      </c>
    </row>
    <row r="35" spans="2:3" ht="15.5" x14ac:dyDescent="0.35">
      <c r="B35" s="18" t="s">
        <v>2796</v>
      </c>
      <c r="C35" s="17" t="b">
        <v>0</v>
      </c>
    </row>
    <row r="36" spans="2:3" ht="15.5" x14ac:dyDescent="0.35">
      <c r="B36" s="18" t="s">
        <v>2797</v>
      </c>
      <c r="C36" s="17" t="b">
        <v>1</v>
      </c>
    </row>
    <row r="37" spans="2:3" ht="15.5" x14ac:dyDescent="0.35">
      <c r="B37" s="18" t="s">
        <v>2798</v>
      </c>
      <c r="C37" s="17" t="b">
        <v>1</v>
      </c>
    </row>
    <row r="38" spans="2:3" ht="15.5" x14ac:dyDescent="0.35">
      <c r="B38" s="18" t="s">
        <v>2799</v>
      </c>
      <c r="C38" s="17" t="b">
        <v>1</v>
      </c>
    </row>
    <row r="39" spans="2:3" ht="15.5" x14ac:dyDescent="0.35">
      <c r="B39" s="18" t="s">
        <v>2800</v>
      </c>
      <c r="C39" s="17" t="b">
        <v>0</v>
      </c>
    </row>
    <row r="40" spans="2:3" ht="15.5" x14ac:dyDescent="0.35">
      <c r="B40" s="18" t="s">
        <v>2801</v>
      </c>
      <c r="C40" s="17" t="b">
        <v>0</v>
      </c>
    </row>
    <row r="41" spans="2:3" ht="15.5" x14ac:dyDescent="0.35">
      <c r="B41" s="18" t="s">
        <v>2802</v>
      </c>
      <c r="C41" s="17" t="b">
        <v>0</v>
      </c>
    </row>
    <row r="42" spans="2:3" ht="15.5" x14ac:dyDescent="0.35">
      <c r="B42" s="18" t="s">
        <v>2803</v>
      </c>
      <c r="C42" s="17" t="b">
        <v>0</v>
      </c>
    </row>
    <row r="43" spans="2:3" ht="15.5" x14ac:dyDescent="0.35">
      <c r="B43" s="18" t="s">
        <v>2804</v>
      </c>
      <c r="C43" s="17" t="b">
        <v>0</v>
      </c>
    </row>
    <row r="44" spans="2:3" ht="15.5" x14ac:dyDescent="0.35">
      <c r="B44" s="18" t="s">
        <v>2805</v>
      </c>
      <c r="C44" s="17" t="b">
        <v>0</v>
      </c>
    </row>
    <row r="45" spans="2:3" ht="15.5" x14ac:dyDescent="0.35">
      <c r="B45" s="19" t="s">
        <v>2806</v>
      </c>
      <c r="C45" s="17" t="b">
        <v>0</v>
      </c>
    </row>
    <row r="46" spans="2:3" ht="15.5" x14ac:dyDescent="0.35">
      <c r="B46" s="18" t="s">
        <v>2807</v>
      </c>
      <c r="C46" s="17" t="b">
        <v>1</v>
      </c>
    </row>
    <row r="47" spans="2:3" ht="15.5" x14ac:dyDescent="0.35">
      <c r="B47" s="18" t="s">
        <v>2808</v>
      </c>
      <c r="C47" s="17" t="b">
        <v>1</v>
      </c>
    </row>
    <row r="48" spans="2:3" ht="15.5" x14ac:dyDescent="0.35">
      <c r="B48" s="18" t="s">
        <v>2809</v>
      </c>
      <c r="C48" s="17" t="b">
        <v>1</v>
      </c>
    </row>
    <row r="49" spans="2:3" ht="15.5" x14ac:dyDescent="0.35">
      <c r="B49" s="18" t="s">
        <v>2810</v>
      </c>
      <c r="C49" s="17" t="b">
        <v>0</v>
      </c>
    </row>
    <row r="50" spans="2:3" ht="15.5" x14ac:dyDescent="0.35">
      <c r="B50" s="18" t="s">
        <v>2811</v>
      </c>
      <c r="C50" s="17" t="b">
        <v>0</v>
      </c>
    </row>
    <row r="51" spans="2:3" ht="15.5" x14ac:dyDescent="0.35">
      <c r="B51" s="18" t="s">
        <v>2812</v>
      </c>
      <c r="C51" s="17" t="b">
        <v>0</v>
      </c>
    </row>
    <row r="52" spans="2:3" ht="15.5" x14ac:dyDescent="0.35">
      <c r="B52" s="18" t="s">
        <v>2813</v>
      </c>
      <c r="C52" s="17" t="b">
        <v>0</v>
      </c>
    </row>
    <row r="53" spans="2:3" ht="15.5" x14ac:dyDescent="0.35">
      <c r="B53" s="18" t="s">
        <v>2814</v>
      </c>
      <c r="C53" s="17" t="b">
        <v>1</v>
      </c>
    </row>
    <row r="54" spans="2:3" ht="15.5" x14ac:dyDescent="0.35">
      <c r="B54" s="18" t="s">
        <v>2815</v>
      </c>
      <c r="C54" s="17" t="b">
        <v>1</v>
      </c>
    </row>
    <row r="55" spans="2:3" ht="15.5" x14ac:dyDescent="0.35">
      <c r="B55" s="18" t="s">
        <v>2816</v>
      </c>
      <c r="C55" s="17" t="b">
        <v>1</v>
      </c>
    </row>
    <row r="56" spans="2:3" ht="15.5" x14ac:dyDescent="0.35">
      <c r="B56" s="18" t="s">
        <v>2817</v>
      </c>
      <c r="C56" s="17" t="b">
        <v>1</v>
      </c>
    </row>
    <row r="57" spans="2:3" ht="15.5" x14ac:dyDescent="0.35">
      <c r="B57" s="18" t="s">
        <v>2818</v>
      </c>
      <c r="C57" s="17" t="b">
        <v>0</v>
      </c>
    </row>
    <row r="58" spans="2:3" ht="15.5" x14ac:dyDescent="0.35">
      <c r="B58" s="18" t="s">
        <v>2819</v>
      </c>
      <c r="C58" s="17" t="b">
        <v>1</v>
      </c>
    </row>
    <row r="59" spans="2:3" ht="15.5" x14ac:dyDescent="0.35">
      <c r="B59" s="18" t="s">
        <v>2820</v>
      </c>
      <c r="C59" s="17" t="b">
        <v>0</v>
      </c>
    </row>
    <row r="60" spans="2:3" ht="15.5" x14ac:dyDescent="0.35">
      <c r="B60" s="18" t="s">
        <v>2821</v>
      </c>
      <c r="C60" s="17" t="b">
        <v>1</v>
      </c>
    </row>
    <row r="61" spans="2:3" ht="15.5" x14ac:dyDescent="0.35">
      <c r="B61" s="18" t="s">
        <v>2822</v>
      </c>
      <c r="C61" s="17" t="b">
        <v>1</v>
      </c>
    </row>
  </sheetData>
  <mergeCells count="5">
    <mergeCell ref="G6:H6"/>
    <mergeCell ref="E8:H17"/>
    <mergeCell ref="E7:F7"/>
    <mergeCell ref="G7:H7"/>
    <mergeCell ref="E6:F6"/>
  </mergeCells>
  <hyperlinks>
    <hyperlink ref="B34" location="E1b!C68" display="DMIN" xr:uid="{E272D837-CAAD-4EE3-A1B9-D95B09AE006D}"/>
    <hyperlink ref="B33" location="E1b!C67" display="DMAX" xr:uid="{8E470436-5A46-4B35-AD91-0D3DCF393B09}"/>
    <hyperlink ref="B43" location="E1b!C81" display="GCD" xr:uid="{C1CF4C17-44DA-4ED1-8FAB-D75E4FA6F0D8}"/>
    <hyperlink ref="B44" location="E1b!C82" display="ISNUMBER" xr:uid="{B15B9C14-E382-45B7-A05E-951EDED94A4E}"/>
    <hyperlink ref="B42" location="E1b!C80" display="COMBIN" xr:uid="{094A2815-9334-45A2-987B-FFCDD3DBE5FE}"/>
    <hyperlink ref="B39" location="E1c!H2" display="TIMEVALUE" xr:uid="{C7F35D25-6BC1-47E1-AE8B-66C80B0DF17F}"/>
    <hyperlink ref="B10" location="E1c!B20" display="NETWORKDAYS.INTL" xr:uid="{22B8E71B-8619-47CC-A5B6-966857636995}"/>
    <hyperlink ref="B9" location="E1b!A4:A7" display="TRIM" xr:uid="{62416CF9-4062-401B-B778-F3DCDF6541FC}"/>
    <hyperlink ref="B8" location="E1b!C79" display="SUBSTITUTE" xr:uid="{34EB9704-4403-42EA-B52C-C29FAEA57B9A}"/>
    <hyperlink ref="B7" location="E1b!C78" display="SEARCH" xr:uid="{F7ED6E29-755B-44E4-B6F8-EEF7E16AFD4D}"/>
    <hyperlink ref="B6" location="E1b!C77" display="REPLACE" xr:uid="{A917A53E-09D7-42C7-AB99-E777A1855102}"/>
    <hyperlink ref="B5" location="E1b!C76" display="LEN" xr:uid="{AFF62F93-1064-4638-AB5A-8F21DB56B72F}"/>
    <hyperlink ref="B3" location="E1b!C75" display="EXACT" xr:uid="{552E751C-CB95-4C1F-BCB8-C99E6DFD520A}"/>
    <hyperlink ref="B23" location="E1b!C74" display="NORMINV" xr:uid="{5C13F931-19A6-4ECB-B7CE-2719B167790D}"/>
    <hyperlink ref="B17" location="E1b!C64" display="NORMDIST" xr:uid="{40E86800-E8E0-42EC-A743-BB966507F612}"/>
    <hyperlink ref="B16" location="E1b!C73" display="RANK" xr:uid="{70C0F32F-497A-4343-9E95-53867C798A58}"/>
    <hyperlink ref="B12" location="E1b!C72" display="FREQUENCY" xr:uid="{4B83713A-FC18-4F2C-832E-4F9E38E33B9E}"/>
    <hyperlink ref="B37" location="E1b!C71" display="PERCENTILES" xr:uid="{9A60762E-05BD-4254-8456-024CCFD336AC}"/>
    <hyperlink ref="B36" location="E1b!C70" display="FORECAST" xr:uid="{4E573729-A4D2-469F-A2F9-199D101BCBFB}"/>
    <hyperlink ref="B35" location="E1b!C69" display="TREND" xr:uid="{D6F43AEC-7151-439B-9686-E10FEFFE723A}"/>
    <hyperlink ref="B32" location="E1c!B16" display="DURATION" xr:uid="{05C1524F-3E8B-4B3A-9BA6-311B5BECB4D1}"/>
    <hyperlink ref="B31" location="E1b!C66" display="STANDARDIZE" xr:uid="{E7673B88-C08A-499B-BE93-78551DBF7C6F}"/>
    <hyperlink ref="B30" location="E1b!C65" display="SLOPE" xr:uid="{96E63A05-390E-49AC-808B-92CE534EAE34}"/>
    <hyperlink ref="B29" location="E1b!C64" display="NORM.DIST" xr:uid="{FB6A9A70-E7C7-4710-BEA9-66EA11B35E1D}"/>
    <hyperlink ref="B28" location="E1b!C63" display="INTERCEPT" xr:uid="{CFAB6287-1BF2-4E40-83AE-47838D70E90E}"/>
    <hyperlink ref="B26" location="E1b!C62" display="CONFIDENCE" xr:uid="{CA4B3FD7-76C6-4111-9FC5-A721DF5EDE39}"/>
    <hyperlink ref="B25" location="E1b!C61" display="CORREL" xr:uid="{3FBA6B80-6380-4FF2-A064-BC00FD872218}"/>
    <hyperlink ref="B38" location="E1a!U3:U22" display="MAX" xr:uid="{A661EE44-8DD4-45BE-B740-5D04ABFBAF0D}"/>
    <hyperlink ref="B19" location="E1a!T3:T22" display="MIN" xr:uid="{09B398CF-9D2F-427D-BF90-DB6379FB7087}"/>
    <hyperlink ref="B50" location="E1b!C60" display="MODE" xr:uid="{8F9E9573-D3FA-42CB-B9C3-C619A4852576}"/>
    <hyperlink ref="B49" location="E1b!C59" display="SQRT" xr:uid="{CDB88F63-80C5-48BB-9732-28ED154EA27B}"/>
    <hyperlink ref="B48" location="E1b!C58" display="AVERAGEIF" xr:uid="{7FB03A03-6D4C-42B0-A3FD-69B2EC4D0783}"/>
    <hyperlink ref="B46" location="E1b!F16:F23" display="ABS" xr:uid="{9BD613A8-4AA6-4FAE-88DE-20710BC1CE48}"/>
    <hyperlink ref="B61" location="E1b!D57" display="INDEX" xr:uid="{99BE74FF-65C8-4F21-B4F8-48AC1D2646E3}"/>
    <hyperlink ref="B60" location="E1b!C56" display="MATCH" xr:uid="{D936D3D3-B5ED-4709-B5C5-CE5114071337}"/>
    <hyperlink ref="B57" location="E1b!C55" display="COUNTBLANK" xr:uid="{E09C6640-A5A7-4300-9E3C-4B596B7D5FA5}"/>
    <hyperlink ref="B56" location="E1b!C54" display="COUNTIFS" xr:uid="{E080D78D-22CD-452A-B44D-AAECF34547CC}"/>
    <hyperlink ref="B55" location="E1b!C53" display="COUNTIF" xr:uid="{F3B14BC7-339C-4E84-9A61-38AD5BBACB5E}"/>
    <hyperlink ref="B22" location="E1b!C52" display="SUMIFS" xr:uid="{8479B8D5-FD97-4475-B93D-3046E24E96F9}"/>
    <hyperlink ref="B59" location="E1c!A1" display="HLOOKUP" xr:uid="{7036F259-A418-4D50-B4CF-6CEC9B3D46EA}"/>
    <hyperlink ref="B4" location="E1a!B32" display="LEFT" xr:uid="{E7C287B8-388A-4955-BB48-E246806E3C9E}"/>
    <hyperlink ref="B11" location="'דף כניסה'!H18" display="NOW" xr:uid="{9024DC91-37A2-465D-9389-8D0280D7158E}"/>
    <hyperlink ref="B40" location="'תצפיות Carbidopal'!I7:J7" display="TIME" xr:uid="{E2AFDFFC-4CD6-4C83-B67C-74486CED60E2}"/>
    <hyperlink ref="B52" location="E1b!B28:N35" display="SUMPRODUCT" xr:uid="{3456EA08-2A00-49A9-8570-528870C8B9F5}"/>
    <hyperlink ref="B58" location="E1a!A31:B31" display="VLOOKUP" xr:uid="{6E47F5C3-D09B-4C34-B6BB-93F26BBD820A}"/>
    <hyperlink ref="B15" location="E1a!S2:S22" display="ROUND" xr:uid="{767DA22B-3E8C-4923-9DBD-A8EA26331637}"/>
    <hyperlink ref="B21" location="E1a!A28:N28" display="SUMIF" xr:uid="{19F6B58D-42F9-403F-80AB-751941DD8C1B}"/>
    <hyperlink ref="B24" location="E1a!A29:D30" display="CONCATENATE" xr:uid="{0F7CD3D8-665A-4639-98ED-6648AAE7C8F2}"/>
    <hyperlink ref="B54" location="E1a!A27:N27" display="COUNT" xr:uid="{AFC030DE-B755-447B-A63C-A490C48BCD64}"/>
    <hyperlink ref="B51" location="E1a!A25:N25" display="MEDIAN" xr:uid="{2D951313-5107-4800-AA9C-23E6968E0A96}"/>
    <hyperlink ref="B20" location="E1a!A23:N23" display="SUM" xr:uid="{DC7E8892-5EB3-4E6B-A453-9B792A93BE45}"/>
    <hyperlink ref="B53" location="'קישורים ל-E1'!A1" display="IF" xr:uid="{6BFE5552-B2B6-40BB-BCEE-5FBDBEB6FD2A}"/>
    <hyperlink ref="B27" location="E1a!R3:R22" display="HARMEAN" xr:uid="{E0CCBA9C-740F-40B4-939A-4BF2D63B549F}"/>
    <hyperlink ref="B18" location="E1a!Q3:Q22" display="STDEV" xr:uid="{6E25FBD6-C47F-4189-82BF-6BC37F7F73F0}"/>
    <hyperlink ref="B41" location="E1a!P2:P22" display="CEILING" xr:uid="{6C35BE27-5AF0-4F1E-8E8D-BA904B8CFFB9}"/>
    <hyperlink ref="B47" location="E1a!O3:O22" display="AVERAGE" xr:uid="{3DB8833A-8AAF-4539-9A65-25E46B66BCE0}"/>
    <hyperlink ref="B13" location="E1a!A24:N24" display="SMALL" xr:uid="{38E3E9A5-EFFE-4084-AAA8-C688965CA212}"/>
    <hyperlink ref="B14" location="E1a!A26:N26" display="LARGE" xr:uid="{B8B34663-8354-49AA-804D-64533DC4ECB1}"/>
  </hyperlinks>
  <pageMargins left="0.7" right="0.7" top="0.75" bottom="0.75" header="0.3" footer="0.3"/>
  <pageSetup paperSize="9" orientation="portrait" r:id="rId1"/>
  <drawing r:id="rId2"/>
  <picture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FB2082-876B-428C-AE0A-3D3528BC01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גליונות עבודה</vt:lpstr>
      </vt:variant>
      <vt:variant>
        <vt:i4>14</vt:i4>
      </vt:variant>
      <vt:variant>
        <vt:lpstr>טווחים בעלי שם</vt:lpstr>
      </vt:variant>
      <vt:variant>
        <vt:i4>2</vt:i4>
      </vt:variant>
    </vt:vector>
  </HeadingPairs>
  <TitlesOfParts>
    <vt:vector size="16" baseType="lpstr">
      <vt:lpstr>HOME</vt:lpstr>
      <vt:lpstr>Salebycategory</vt:lpstr>
      <vt:lpstr>SalesbyProfit</vt:lpstr>
      <vt:lpstr>Sales Dashboard</vt:lpstr>
      <vt:lpstr>sales summery</vt:lpstr>
      <vt:lpstr>Salebymonth</vt:lpstr>
      <vt:lpstr>Top5customers</vt:lpstr>
      <vt:lpstr>salevystate</vt:lpstr>
      <vt:lpstr>CustbyYear</vt:lpstr>
      <vt:lpstr>Regression</vt:lpstr>
      <vt:lpstr> StorageOpt</vt:lpstr>
      <vt:lpstr>VLOOKUP</vt:lpstr>
      <vt:lpstr>Recycling Data</vt:lpstr>
      <vt:lpstr>Functions Performed</vt:lpstr>
      <vt:lpstr>דאטה</vt:lpstr>
      <vt:lpstr>דאטהמיחזור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Bhavana Chitragar</dc:creator>
  <cp:lastModifiedBy>Abayneu Werknech</cp:lastModifiedBy>
  <dcterms:created xsi:type="dcterms:W3CDTF">2024-08-02T10:05:40Z</dcterms:created>
  <dcterms:modified xsi:type="dcterms:W3CDTF">2025-11-30T11:58:21Z</dcterms:modified>
</cp:coreProperties>
</file>