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jessicagarciapartidas/Desktop/"/>
    </mc:Choice>
  </mc:AlternateContent>
  <xr:revisionPtr revIDLastSave="0" documentId="13_ncr:1_{32464BDF-360D-3645-9503-1D807EB464BA}" xr6:coauthVersionLast="47" xr6:coauthVersionMax="47" xr10:uidLastSave="{00000000-0000-0000-0000-000000000000}"/>
  <bookViews>
    <workbookView xWindow="1860" yWindow="3740" windowWidth="21840" windowHeight="13140" activeTab="2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JN/8gW7Bfy4UxDCyLc2mjqsi2nA=="/>
    </ext>
  </extLst>
</workbook>
</file>

<file path=xl/calcChain.xml><?xml version="1.0" encoding="utf-8"?>
<calcChain xmlns="http://schemas.openxmlformats.org/spreadsheetml/2006/main">
  <c r="B19" i="2" l="1"/>
  <c r="C11" i="2"/>
  <c r="C12" i="2"/>
  <c r="C13" i="2"/>
  <c r="C14" i="2"/>
  <c r="C15" i="2"/>
  <c r="C16" i="2"/>
  <c r="C17" i="2"/>
  <c r="C18" i="2"/>
  <c r="C19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10" i="2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10" i="1"/>
  <c r="B26" i="1"/>
  <c r="B12" i="1"/>
  <c r="B13" i="1"/>
  <c r="B14" i="1" s="1"/>
  <c r="B15" i="1" s="1"/>
  <c r="B16" i="1" s="1"/>
  <c r="B17" i="1" s="1"/>
  <c r="B18" i="1" s="1"/>
  <c r="B19" i="1" s="1"/>
  <c r="B20" i="1" s="1"/>
  <c r="B21" i="1" s="1"/>
  <c r="B11" i="1"/>
  <c r="B35" i="3"/>
  <c r="B20" i="3"/>
  <c r="B21" i="3" s="1"/>
  <c r="B12" i="3"/>
  <c r="B13" i="3"/>
  <c r="B14" i="3" s="1"/>
  <c r="B11" i="3"/>
  <c r="C11" i="3"/>
  <c r="C10" i="3"/>
  <c r="J8" i="3"/>
  <c r="J9" i="3"/>
  <c r="J10" i="3"/>
  <c r="J11" i="3"/>
  <c r="J12" i="3"/>
  <c r="J13" i="3"/>
  <c r="G8" i="3"/>
  <c r="H8" i="3"/>
  <c r="J7" i="3"/>
  <c r="H7" i="3"/>
  <c r="G7" i="3"/>
  <c r="K13" i="3"/>
  <c r="K12" i="3"/>
  <c r="K11" i="3"/>
  <c r="K10" i="3"/>
  <c r="K9" i="3"/>
  <c r="E9" i="3"/>
  <c r="E10" i="3" s="1"/>
  <c r="E11" i="3" s="1"/>
  <c r="E12" i="3" s="1"/>
  <c r="E13" i="3" s="1"/>
  <c r="K8" i="3"/>
  <c r="E8" i="3"/>
  <c r="K7" i="3"/>
  <c r="F7" i="3"/>
  <c r="J8" i="2"/>
  <c r="J9" i="2"/>
  <c r="J10" i="2"/>
  <c r="J11" i="2"/>
  <c r="J12" i="2"/>
  <c r="J13" i="2"/>
  <c r="G8" i="2"/>
  <c r="H8" i="2"/>
  <c r="J7" i="2"/>
  <c r="H7" i="2"/>
  <c r="G7" i="2"/>
  <c r="B22" i="2"/>
  <c r="K13" i="2"/>
  <c r="K12" i="2"/>
  <c r="K11" i="2"/>
  <c r="B11" i="2"/>
  <c r="B12" i="2" s="1"/>
  <c r="B13" i="2" s="1"/>
  <c r="B14" i="2" s="1"/>
  <c r="K10" i="2"/>
  <c r="K9" i="2"/>
  <c r="E9" i="2"/>
  <c r="E10" i="2" s="1"/>
  <c r="E11" i="2" s="1"/>
  <c r="E12" i="2" s="1"/>
  <c r="E13" i="2" s="1"/>
  <c r="K8" i="2"/>
  <c r="E8" i="2"/>
  <c r="K7" i="2"/>
  <c r="F7" i="2"/>
  <c r="I7" i="2" s="1"/>
  <c r="N13" i="1"/>
  <c r="E13" i="1"/>
  <c r="F13" i="1"/>
  <c r="G13" i="1" s="1"/>
  <c r="H13" i="1"/>
  <c r="K13" i="1"/>
  <c r="N8" i="1"/>
  <c r="N9" i="1"/>
  <c r="N10" i="1"/>
  <c r="N11" i="1"/>
  <c r="N12" i="1"/>
  <c r="J8" i="1"/>
  <c r="J9" i="1"/>
  <c r="J10" i="1"/>
  <c r="J11" i="1"/>
  <c r="J12" i="1"/>
  <c r="G8" i="1"/>
  <c r="H8" i="1"/>
  <c r="N7" i="1"/>
  <c r="J7" i="1"/>
  <c r="H7" i="1"/>
  <c r="G7" i="1"/>
  <c r="K12" i="1"/>
  <c r="K11" i="1"/>
  <c r="K10" i="1"/>
  <c r="K9" i="1"/>
  <c r="K8" i="1"/>
  <c r="E8" i="1"/>
  <c r="E9" i="1" s="1"/>
  <c r="E10" i="1" s="1"/>
  <c r="E11" i="1" s="1"/>
  <c r="E12" i="1" s="1"/>
  <c r="K7" i="1"/>
  <c r="F7" i="1"/>
  <c r="B22" i="1" l="1"/>
  <c r="B15" i="3"/>
  <c r="B16" i="3" s="1"/>
  <c r="B17" i="3" s="1"/>
  <c r="B18" i="3" s="1"/>
  <c r="B19" i="3" s="1"/>
  <c r="C14" i="3"/>
  <c r="C12" i="3"/>
  <c r="C13" i="3"/>
  <c r="I7" i="3"/>
  <c r="F8" i="3"/>
  <c r="N7" i="3"/>
  <c r="L7" i="3"/>
  <c r="M7" i="3"/>
  <c r="C15" i="3"/>
  <c r="F8" i="2"/>
  <c r="N7" i="2"/>
  <c r="L7" i="2"/>
  <c r="M7" i="2"/>
  <c r="B15" i="2"/>
  <c r="B23" i="2"/>
  <c r="I13" i="1"/>
  <c r="I7" i="1"/>
  <c r="B23" i="1" l="1"/>
  <c r="B24" i="1" s="1"/>
  <c r="B25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C16" i="3"/>
  <c r="B24" i="2"/>
  <c r="B16" i="2"/>
  <c r="J13" i="1"/>
  <c r="M13" i="1" s="1"/>
  <c r="L13" i="1"/>
  <c r="F8" i="1"/>
  <c r="L7" i="1"/>
  <c r="M7" i="1"/>
  <c r="I8" i="3" l="1"/>
  <c r="F9" i="3"/>
  <c r="N8" i="3"/>
  <c r="L8" i="3"/>
  <c r="M8" i="3"/>
  <c r="C17" i="3"/>
  <c r="I8" i="2"/>
  <c r="F9" i="2"/>
  <c r="N8" i="2"/>
  <c r="L8" i="2"/>
  <c r="M8" i="2"/>
  <c r="B25" i="2"/>
  <c r="B17" i="2"/>
  <c r="I8" i="1"/>
  <c r="G9" i="3" l="1"/>
  <c r="H9" i="3"/>
  <c r="C18" i="3"/>
  <c r="G9" i="2"/>
  <c r="H9" i="2"/>
  <c r="B26" i="2"/>
  <c r="B18" i="2"/>
  <c r="L8" i="1"/>
  <c r="M8" i="1"/>
  <c r="F9" i="1"/>
  <c r="I9" i="3" l="1"/>
  <c r="N9" i="3"/>
  <c r="L9" i="3"/>
  <c r="M9" i="3"/>
  <c r="F10" i="3"/>
  <c r="C19" i="3"/>
  <c r="I9" i="2"/>
  <c r="N9" i="2"/>
  <c r="L9" i="2"/>
  <c r="M9" i="2"/>
  <c r="F10" i="2"/>
  <c r="B27" i="2"/>
  <c r="G9" i="1"/>
  <c r="H9" i="1"/>
  <c r="I9" i="1"/>
  <c r="G10" i="3" l="1"/>
  <c r="H10" i="3"/>
  <c r="G10" i="2"/>
  <c r="H10" i="2"/>
  <c r="B20" i="2"/>
  <c r="C20" i="2" s="1"/>
  <c r="B28" i="2"/>
  <c r="F10" i="1"/>
  <c r="L9" i="1"/>
  <c r="M9" i="1"/>
  <c r="C20" i="3" l="1"/>
  <c r="I10" i="3"/>
  <c r="N10" i="3" s="1"/>
  <c r="F11" i="3"/>
  <c r="M10" i="3"/>
  <c r="I10" i="2"/>
  <c r="N10" i="2"/>
  <c r="F11" i="2"/>
  <c r="L10" i="2"/>
  <c r="M10" i="2"/>
  <c r="B29" i="2"/>
  <c r="G10" i="1"/>
  <c r="H10" i="1"/>
  <c r="B22" i="3" l="1"/>
  <c r="C21" i="3"/>
  <c r="G11" i="3"/>
  <c r="H11" i="3"/>
  <c r="L10" i="3"/>
  <c r="G11" i="2"/>
  <c r="H11" i="2"/>
  <c r="B30" i="2"/>
  <c r="I10" i="1"/>
  <c r="F11" i="1" s="1"/>
  <c r="B23" i="3" l="1"/>
  <c r="C22" i="3"/>
  <c r="I11" i="3"/>
  <c r="F12" i="3"/>
  <c r="N11" i="3"/>
  <c r="L11" i="3"/>
  <c r="M11" i="3"/>
  <c r="I11" i="2"/>
  <c r="F12" i="2"/>
  <c r="N11" i="2"/>
  <c r="L11" i="2"/>
  <c r="M11" i="2"/>
  <c r="B31" i="2"/>
  <c r="G11" i="1"/>
  <c r="H11" i="1"/>
  <c r="L10" i="1"/>
  <c r="M10" i="1"/>
  <c r="I11" i="1"/>
  <c r="B24" i="3" l="1"/>
  <c r="C23" i="3"/>
  <c r="G12" i="3"/>
  <c r="H12" i="3"/>
  <c r="I12" i="3" s="1"/>
  <c r="G12" i="2"/>
  <c r="H12" i="2"/>
  <c r="B32" i="2"/>
  <c r="F12" i="1"/>
  <c r="L11" i="1"/>
  <c r="M11" i="1"/>
  <c r="B25" i="3" l="1"/>
  <c r="C24" i="3"/>
  <c r="L12" i="3"/>
  <c r="M12" i="3"/>
  <c r="F13" i="3"/>
  <c r="N12" i="3"/>
  <c r="I12" i="2"/>
  <c r="L12" i="2"/>
  <c r="M12" i="2"/>
  <c r="F13" i="2"/>
  <c r="N12" i="2"/>
  <c r="B33" i="2"/>
  <c r="G12" i="1"/>
  <c r="H12" i="1"/>
  <c r="B26" i="3" l="1"/>
  <c r="C25" i="3"/>
  <c r="G13" i="3"/>
  <c r="H13" i="3"/>
  <c r="I13" i="3" s="1"/>
  <c r="G13" i="2"/>
  <c r="H13" i="2"/>
  <c r="B34" i="2"/>
  <c r="I12" i="1"/>
  <c r="L12" i="1" s="1"/>
  <c r="B27" i="3" l="1"/>
  <c r="C26" i="3"/>
  <c r="N13" i="3"/>
  <c r="L13" i="3"/>
  <c r="M13" i="3"/>
  <c r="I13" i="2"/>
  <c r="N13" i="2"/>
  <c r="L13" i="2"/>
  <c r="M13" i="2"/>
  <c r="B35" i="2"/>
  <c r="M12" i="1"/>
  <c r="B28" i="3" l="1"/>
  <c r="C27" i="3"/>
  <c r="B36" i="2"/>
  <c r="B29" i="3" l="1"/>
  <c r="C28" i="3"/>
  <c r="B37" i="2"/>
  <c r="B30" i="3" l="1"/>
  <c r="C29" i="3"/>
  <c r="B38" i="2"/>
  <c r="B31" i="3" l="1"/>
  <c r="C30" i="3"/>
  <c r="B39" i="2"/>
  <c r="B32" i="3" l="1"/>
  <c r="C31" i="3"/>
  <c r="B33" i="3" l="1"/>
  <c r="C32" i="3"/>
  <c r="B34" i="3" l="1"/>
  <c r="C33" i="3"/>
  <c r="C34" i="3" l="1"/>
  <c r="B36" i="3" l="1"/>
  <c r="C35" i="3"/>
  <c r="B37" i="3" l="1"/>
  <c r="C36" i="3"/>
  <c r="B38" i="3" l="1"/>
  <c r="C37" i="3"/>
  <c r="B39" i="3" l="1"/>
  <c r="C39" i="3" s="1"/>
  <c r="C38" i="3"/>
</calcChain>
</file>

<file path=xl/sharedStrings.xml><?xml version="1.0" encoding="utf-8"?>
<sst xmlns="http://schemas.openxmlformats.org/spreadsheetml/2006/main" count="69" uniqueCount="21">
  <si>
    <t>p_0</t>
  </si>
  <si>
    <t>Ejemplo 1</t>
  </si>
  <si>
    <t>n</t>
  </si>
  <si>
    <t>Pn-1</t>
  </si>
  <si>
    <t>f(Pn-1)</t>
  </si>
  <si>
    <t>f ' (Pn-1)</t>
  </si>
  <si>
    <t>Pn</t>
  </si>
  <si>
    <t>f(Pn)</t>
  </si>
  <si>
    <t>E</t>
  </si>
  <si>
    <t>Validacion 1</t>
  </si>
  <si>
    <t>Validacion 2</t>
  </si>
  <si>
    <t>x</t>
  </si>
  <si>
    <t>f(x)</t>
  </si>
  <si>
    <t xml:space="preserve"> </t>
  </si>
  <si>
    <t>raiz</t>
  </si>
  <si>
    <t>f(x) = x^3 + 2x^2 + 10x - 20</t>
  </si>
  <si>
    <t>f '  = 3 x^2 + 4x + 10</t>
  </si>
  <si>
    <t>f(x) = x^4 + 3x^3 - 2</t>
  </si>
  <si>
    <t>f '  = 4x^3 + 9x^2</t>
  </si>
  <si>
    <t>f(x) = x^3 - 2x -5</t>
  </si>
  <si>
    <t>f '  = 3x^2 - 2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</si>
</sst>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00000"/>
    <numFmt numFmtId="165" formatCode="0.000000"/>
    <numFmt numFmtId="166" formatCode="_-* #,##0.0000000_-;\-* #,##0.0000000_-;_-* &quot;-&quot;??_-;_-@_-"/>
    <numFmt numFmtId="167" formatCode="_-* #,##0.00000000_-;\-* #,##0.00000000_-;_-* &quot;-&quot;??_-;_-@_-"/>
  </numFmts>
  <fonts count="5" x14ac:knownFonts="1">
    <font>
      <sz val="12"/>
      <color theme="1"/>
      <name val="Arial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2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rgb="FF1F497D"/>
      </patternFill>
    </fill>
    <fill>
      <patternFill patternType="solid">
        <fgColor theme="4" tint="0.79998168889431442"/>
        <bgColor theme="6"/>
      </patternFill>
    </fill>
    <fill>
      <patternFill patternType="solid">
        <fgColor theme="4" tint="0.79998168889431442"/>
        <bgColor rgb="FFFFFF00"/>
      </patternFill>
    </fill>
    <fill>
      <patternFill patternType="solid">
        <fgColor theme="4" tint="0.79998168889431442"/>
        <bgColor theme="5"/>
      </patternFill>
    </fill>
    <fill>
      <patternFill patternType="solid">
        <fgColor theme="4" tint="0.79998168889431442"/>
        <bgColor rgb="FFFF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6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0" fontId="1" fillId="0" borderId="0" xfId="0" applyFont="1" applyAlignment="1"/>
    <xf numFmtId="0" fontId="3" fillId="0" borderId="0" xfId="0" applyFont="1" applyAlignment="1"/>
    <xf numFmtId="0" fontId="1" fillId="0" borderId="2" xfId="0" applyFont="1" applyBorder="1"/>
    <xf numFmtId="0" fontId="0" fillId="0" borderId="2" xfId="0" applyFont="1" applyBorder="1" applyAlignment="1"/>
    <xf numFmtId="164" fontId="2" fillId="0" borderId="2" xfId="0" applyNumberFormat="1" applyFont="1" applyBorder="1"/>
    <xf numFmtId="166" fontId="0" fillId="0" borderId="2" xfId="1" applyNumberFormat="1" applyFont="1" applyBorder="1" applyAlignment="1"/>
    <xf numFmtId="164" fontId="1" fillId="2" borderId="2" xfId="0" applyNumberFormat="1" applyFont="1" applyFill="1" applyBorder="1"/>
    <xf numFmtId="164" fontId="1" fillId="3" borderId="2" xfId="0" applyNumberFormat="1" applyFont="1" applyFill="1" applyBorder="1"/>
    <xf numFmtId="164" fontId="2" fillId="4" borderId="2" xfId="0" applyNumberFormat="1" applyFont="1" applyFill="1" applyBorder="1"/>
    <xf numFmtId="164" fontId="1" fillId="5" borderId="2" xfId="0" applyNumberFormat="1" applyFont="1" applyFill="1" applyBorder="1"/>
    <xf numFmtId="0" fontId="3" fillId="6" borderId="0" xfId="0" applyFont="1" applyFill="1"/>
    <xf numFmtId="0" fontId="1" fillId="2" borderId="1" xfId="0" applyFont="1" applyFill="1" applyBorder="1"/>
    <xf numFmtId="0" fontId="3" fillId="3" borderId="1" xfId="0" applyFont="1" applyFill="1" applyBorder="1" applyAlignment="1"/>
    <xf numFmtId="165" fontId="2" fillId="0" borderId="2" xfId="0" applyNumberFormat="1" applyFont="1" applyBorder="1"/>
    <xf numFmtId="165" fontId="2" fillId="7" borderId="2" xfId="0" applyNumberFormat="1" applyFont="1" applyFill="1" applyBorder="1"/>
    <xf numFmtId="0" fontId="1" fillId="7" borderId="2" xfId="0" applyFont="1" applyFill="1" applyBorder="1"/>
    <xf numFmtId="164" fontId="1" fillId="4" borderId="2" xfId="0" applyNumberFormat="1" applyFont="1" applyFill="1" applyBorder="1"/>
    <xf numFmtId="167" fontId="0" fillId="0" borderId="2" xfId="1" applyNumberFormat="1" applyFont="1" applyBorder="1" applyAlignment="1"/>
    <xf numFmtId="164" fontId="1" fillId="7" borderId="2" xfId="0" applyNumberFormat="1" applyFont="1" applyFill="1" applyBorder="1"/>
    <xf numFmtId="165" fontId="4" fillId="0" borderId="2" xfId="0" applyNumberFormat="1" applyFont="1" applyFill="1" applyBorder="1"/>
    <xf numFmtId="164" fontId="4" fillId="0" borderId="2" xfId="0" applyNumberFormat="1" applyFont="1" applyFill="1" applyBorder="1"/>
    <xf numFmtId="0" fontId="1" fillId="8" borderId="2" xfId="0" applyFont="1" applyFill="1" applyBorder="1" applyAlignment="1">
      <alignment horizontal="center"/>
    </xf>
    <xf numFmtId="0" fontId="0" fillId="8" borderId="2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177800</xdr:colOff>
      <xdr:row>0</xdr:row>
      <xdr:rowOff>101601</xdr:rowOff>
    </xdr:from>
    <xdr:ext cx="2816224" cy="698499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17600" y="101601"/>
          <a:ext cx="2816224" cy="698499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0</xdr:colOff>
      <xdr:row>14</xdr:row>
      <xdr:rowOff>0</xdr:rowOff>
    </xdr:from>
    <xdr:to>
      <xdr:col>12</xdr:col>
      <xdr:colOff>179965</xdr:colOff>
      <xdr:row>51</xdr:row>
      <xdr:rowOff>113361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1B3FA4B-2B04-4199-BFB5-8418729F5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29175" y="2762250"/>
          <a:ext cx="8076190" cy="75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14</xdr:row>
      <xdr:rowOff>0</xdr:rowOff>
    </xdr:from>
    <xdr:to>
      <xdr:col>13</xdr:col>
      <xdr:colOff>1236995</xdr:colOff>
      <xdr:row>47</xdr:row>
      <xdr:rowOff>56318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5608317-00E2-487E-B7A5-32A712F31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29175" y="2762250"/>
          <a:ext cx="10038095" cy="66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14</xdr:row>
      <xdr:rowOff>0</xdr:rowOff>
    </xdr:from>
    <xdr:to>
      <xdr:col>12</xdr:col>
      <xdr:colOff>303775</xdr:colOff>
      <xdr:row>53</xdr:row>
      <xdr:rowOff>8549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03F239D-A940-47E4-8157-E1CE7BAC32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29175" y="2762250"/>
          <a:ext cx="8200000" cy="78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003"/>
  <sheetViews>
    <sheetView workbookViewId="0">
      <selection activeCell="D4" sqref="D4"/>
    </sheetView>
  </sheetViews>
  <sheetFormatPr baseColWidth="10" defaultColWidth="11.28515625" defaultRowHeight="15" customHeight="1" x14ac:dyDescent="0.2"/>
  <cols>
    <col min="1" max="1" width="10.5703125" customWidth="1"/>
    <col min="2" max="2" width="14.42578125" customWidth="1"/>
    <col min="3" max="3" width="20.7109375" customWidth="1"/>
    <col min="4" max="4" width="10.5703125" customWidth="1"/>
    <col min="5" max="5" width="4.28515625" customWidth="1"/>
    <col min="6" max="6" width="13.140625" customWidth="1"/>
    <col min="7" max="7" width="11.140625" customWidth="1"/>
    <col min="8" max="8" width="11.7109375" customWidth="1"/>
    <col min="9" max="9" width="12.7109375" customWidth="1"/>
    <col min="10" max="10" width="13.42578125" customWidth="1"/>
    <col min="11" max="11" width="11.140625" customWidth="1"/>
    <col min="12" max="12" width="14.42578125" customWidth="1"/>
    <col min="13" max="13" width="10.5703125" customWidth="1"/>
    <col min="14" max="14" width="15.140625" customWidth="1"/>
    <col min="15" max="26" width="10.5703125" customWidth="1"/>
  </cols>
  <sheetData>
    <row r="2" spans="1:14" ht="16" x14ac:dyDescent="0.2">
      <c r="B2" s="1"/>
      <c r="E2" s="13" t="s">
        <v>0</v>
      </c>
      <c r="F2" s="13">
        <v>-3</v>
      </c>
    </row>
    <row r="6" spans="1:14" ht="16" x14ac:dyDescent="0.2">
      <c r="B6" s="1" t="s">
        <v>1</v>
      </c>
      <c r="C6" s="14" t="s">
        <v>15</v>
      </c>
      <c r="E6" s="24" t="s">
        <v>2</v>
      </c>
      <c r="F6" s="24" t="s">
        <v>3</v>
      </c>
      <c r="G6" s="24" t="s">
        <v>4</v>
      </c>
      <c r="H6" s="24" t="s">
        <v>5</v>
      </c>
      <c r="I6" s="24" t="s">
        <v>6</v>
      </c>
      <c r="J6" s="24" t="s">
        <v>7</v>
      </c>
      <c r="K6" s="24" t="s">
        <v>8</v>
      </c>
      <c r="L6" s="24" t="s">
        <v>9</v>
      </c>
      <c r="M6" s="24" t="s">
        <v>10</v>
      </c>
      <c r="N6" s="25"/>
    </row>
    <row r="7" spans="1:14" ht="16" x14ac:dyDescent="0.2">
      <c r="C7" s="15" t="s">
        <v>16</v>
      </c>
      <c r="E7" s="5">
        <v>1</v>
      </c>
      <c r="F7" s="11">
        <f>F2</f>
        <v>-3</v>
      </c>
      <c r="G7" s="9">
        <f>(F7^3)+(2*F7^2)+10*F7-20</f>
        <v>-59</v>
      </c>
      <c r="H7" s="10">
        <f>(3*F7^2)+4*F7+10</f>
        <v>25</v>
      </c>
      <c r="I7" s="7">
        <f t="shared" ref="I7:I12" si="0">F7-(G7/H7)</f>
        <v>-0.64000000000000012</v>
      </c>
      <c r="J7" s="7">
        <f>(I7^3)+(2*I7^2)+10*I7-20</f>
        <v>-25.842944000000003</v>
      </c>
      <c r="K7" s="7">
        <f t="shared" ref="K7:K13" si="1">10^-4</f>
        <v>1E-4</v>
      </c>
      <c r="L7" s="5" t="str">
        <f t="shared" ref="L7:L12" si="2">IF(ABS(I7-F7)/ABS(I7)&lt;K7,"exito","fracaso")</f>
        <v>fracaso</v>
      </c>
      <c r="M7" s="5" t="str">
        <f t="shared" ref="M7:M12" si="3">IF(ABS(J7)&lt;K7, "exito", "fracaso")</f>
        <v>fracaso</v>
      </c>
      <c r="N7" s="6">
        <f>ABS(I7-F7)/ABS(I7)</f>
        <v>3.6874999999999991</v>
      </c>
    </row>
    <row r="8" spans="1:14" ht="16" x14ac:dyDescent="0.2">
      <c r="A8" s="1"/>
      <c r="E8" s="5">
        <f t="shared" ref="E8:E13" si="4">E7+1</f>
        <v>2</v>
      </c>
      <c r="F8" s="7">
        <f t="shared" ref="F8:F12" si="5">I7</f>
        <v>-0.64000000000000012</v>
      </c>
      <c r="G8" s="9">
        <f t="shared" ref="G8:G13" si="6">(F8^3)+(2*F8^2)+10*F8-20</f>
        <v>-25.842944000000003</v>
      </c>
      <c r="H8" s="10">
        <f t="shared" ref="H8:H12" si="7">(3*F8^2)+4*F8+10</f>
        <v>8.6688000000000009</v>
      </c>
      <c r="I8" s="7">
        <f t="shared" si="0"/>
        <v>2.3411443337024731</v>
      </c>
      <c r="J8" s="7">
        <f t="shared" ref="J8:J13" si="8">(I8^3)+(2*I8^2)+10*I8-20</f>
        <v>27.205067854528764</v>
      </c>
      <c r="K8" s="7">
        <f t="shared" si="1"/>
        <v>1E-4</v>
      </c>
      <c r="L8" s="5" t="str">
        <f t="shared" si="2"/>
        <v>fracaso</v>
      </c>
      <c r="M8" s="5" t="str">
        <f t="shared" si="3"/>
        <v>fracaso</v>
      </c>
      <c r="N8" s="6">
        <f t="shared" ref="N8:N13" si="9">ABS(I8-F8)/ABS(I8)</f>
        <v>1.2733705866770944</v>
      </c>
    </row>
    <row r="9" spans="1:14" ht="16" x14ac:dyDescent="0.2">
      <c r="B9" s="18" t="s">
        <v>11</v>
      </c>
      <c r="C9" s="18" t="s">
        <v>12</v>
      </c>
      <c r="E9" s="5">
        <f t="shared" si="4"/>
        <v>3</v>
      </c>
      <c r="F9" s="7">
        <f t="shared" si="5"/>
        <v>2.3411443337024731</v>
      </c>
      <c r="G9" s="9">
        <f t="shared" si="6"/>
        <v>27.205067854528764</v>
      </c>
      <c r="H9" s="10">
        <f t="shared" si="7"/>
        <v>35.80744770849148</v>
      </c>
      <c r="I9" s="7">
        <f t="shared" si="0"/>
        <v>1.5813842950645538</v>
      </c>
      <c r="J9" s="7">
        <f t="shared" si="8"/>
        <v>4.7700838763825075</v>
      </c>
      <c r="K9" s="7">
        <f t="shared" si="1"/>
        <v>1E-4</v>
      </c>
      <c r="L9" s="5" t="str">
        <f t="shared" si="2"/>
        <v>fracaso</v>
      </c>
      <c r="M9" s="5" t="str">
        <f t="shared" si="3"/>
        <v>fracaso</v>
      </c>
      <c r="N9" s="6">
        <f t="shared" si="9"/>
        <v>0.48043985324067295</v>
      </c>
    </row>
    <row r="10" spans="1:14" ht="16" x14ac:dyDescent="0.2">
      <c r="B10" s="16">
        <v>-5</v>
      </c>
      <c r="C10" s="16">
        <f>B10^3+2*B10^2+10*B10-20</f>
        <v>-145</v>
      </c>
      <c r="E10" s="5">
        <f t="shared" si="4"/>
        <v>4</v>
      </c>
      <c r="F10" s="7">
        <f t="shared" si="5"/>
        <v>1.5813842950645538</v>
      </c>
      <c r="G10" s="9">
        <f t="shared" si="6"/>
        <v>4.7700838763825075</v>
      </c>
      <c r="H10" s="10">
        <f t="shared" si="7"/>
        <v>23.827866046288662</v>
      </c>
      <c r="I10" s="7">
        <f t="shared" si="0"/>
        <v>1.3811949928787848</v>
      </c>
      <c r="J10" s="7">
        <f t="shared" si="8"/>
        <v>0.26225429246927234</v>
      </c>
      <c r="K10" s="7">
        <f t="shared" si="1"/>
        <v>1E-4</v>
      </c>
      <c r="L10" s="5" t="str">
        <f t="shared" si="2"/>
        <v>fracaso</v>
      </c>
      <c r="M10" s="5" t="str">
        <f t="shared" si="3"/>
        <v>fracaso</v>
      </c>
      <c r="N10" s="6">
        <f t="shared" si="9"/>
        <v>0.1449392035287648</v>
      </c>
    </row>
    <row r="11" spans="1:14" ht="16" x14ac:dyDescent="0.2">
      <c r="B11" s="16">
        <f>B10+0.4</f>
        <v>-4.5999999999999996</v>
      </c>
      <c r="C11" s="16">
        <f t="shared" ref="C11:C39" si="10">B11^3+2*B11^2+10*B11-20</f>
        <v>-121.01599999999998</v>
      </c>
      <c r="E11" s="5">
        <f t="shared" si="4"/>
        <v>5</v>
      </c>
      <c r="F11" s="7">
        <f t="shared" si="5"/>
        <v>1.3811949928787848</v>
      </c>
      <c r="G11" s="9">
        <f t="shared" si="6"/>
        <v>0.26225429246927234</v>
      </c>
      <c r="H11" s="10">
        <f t="shared" si="7"/>
        <v>21.247878796575417</v>
      </c>
      <c r="I11" s="7">
        <f t="shared" si="0"/>
        <v>1.3688523823537502</v>
      </c>
      <c r="J11" s="7">
        <f t="shared" si="8"/>
        <v>9.3403367433353424E-4</v>
      </c>
      <c r="K11" s="7">
        <f t="shared" si="1"/>
        <v>1E-4</v>
      </c>
      <c r="L11" s="5" t="str">
        <f t="shared" si="2"/>
        <v>fracaso</v>
      </c>
      <c r="M11" s="5" t="str">
        <f t="shared" si="3"/>
        <v>fracaso</v>
      </c>
      <c r="N11" s="6">
        <f t="shared" si="9"/>
        <v>9.0167578945301672E-3</v>
      </c>
    </row>
    <row r="12" spans="1:14" ht="16" x14ac:dyDescent="0.2">
      <c r="B12" s="16">
        <f t="shared" ref="B12:B39" si="11">B11+0.4</f>
        <v>-4.1999999999999993</v>
      </c>
      <c r="C12" s="16">
        <f t="shared" si="10"/>
        <v>-100.80799999999996</v>
      </c>
      <c r="E12" s="5">
        <f t="shared" si="4"/>
        <v>6</v>
      </c>
      <c r="F12" s="7">
        <f t="shared" si="5"/>
        <v>1.3688523823537502</v>
      </c>
      <c r="G12" s="9">
        <f t="shared" si="6"/>
        <v>9.3403367433353424E-4</v>
      </c>
      <c r="H12" s="10">
        <f t="shared" si="7"/>
        <v>21.096680063441614</v>
      </c>
      <c r="I12" s="12">
        <f t="shared" si="0"/>
        <v>1.3688081083887698</v>
      </c>
      <c r="J12" s="7">
        <f t="shared" si="8"/>
        <v>1.1969888191742939E-8</v>
      </c>
      <c r="K12" s="7">
        <f t="shared" si="1"/>
        <v>1E-4</v>
      </c>
      <c r="L12" s="5" t="str">
        <f t="shared" si="2"/>
        <v>exito</v>
      </c>
      <c r="M12" s="5" t="str">
        <f t="shared" si="3"/>
        <v>exito</v>
      </c>
      <c r="N12" s="8">
        <f t="shared" si="9"/>
        <v>3.2344902626656382E-5</v>
      </c>
    </row>
    <row r="13" spans="1:14" ht="16" x14ac:dyDescent="0.2">
      <c r="B13" s="16">
        <f t="shared" si="11"/>
        <v>-3.7999999999999994</v>
      </c>
      <c r="C13" s="16">
        <f t="shared" si="10"/>
        <v>-83.991999999999976</v>
      </c>
      <c r="E13" s="5">
        <f t="shared" si="4"/>
        <v>7</v>
      </c>
      <c r="F13" s="7">
        <f t="shared" ref="F13" si="12">I12</f>
        <v>1.3688081083887698</v>
      </c>
      <c r="G13" s="9">
        <f t="shared" si="6"/>
        <v>1.1969888191742939E-8</v>
      </c>
      <c r="H13" s="10">
        <f t="shared" ref="H13" si="13">(3*F13^2)+4*F13+10</f>
        <v>21.096139346327604</v>
      </c>
      <c r="I13" s="12">
        <f t="shared" ref="I13" si="14">F13-(G13/H13)</f>
        <v>1.3688081078213727</v>
      </c>
      <c r="J13" s="7">
        <f t="shared" si="8"/>
        <v>0</v>
      </c>
      <c r="K13" s="7">
        <f t="shared" si="1"/>
        <v>1E-4</v>
      </c>
      <c r="L13" s="5" t="str">
        <f t="shared" ref="L13" si="15">IF(ABS(I13-F13)/ABS(I13)&lt;K13,"exito","fracaso")</f>
        <v>exito</v>
      </c>
      <c r="M13" s="5" t="str">
        <f t="shared" ref="M13" si="16">IF(ABS(J13)&lt;K13, "exito", "fracaso")</f>
        <v>exito</v>
      </c>
      <c r="N13" s="8">
        <f t="shared" si="9"/>
        <v>4.1451903668335062E-10</v>
      </c>
    </row>
    <row r="14" spans="1:14" ht="16" x14ac:dyDescent="0.2">
      <c r="B14" s="16">
        <f t="shared" si="11"/>
        <v>-3.3999999999999995</v>
      </c>
      <c r="C14" s="16">
        <f t="shared" si="10"/>
        <v>-70.183999999999983</v>
      </c>
      <c r="E14" s="1" t="s">
        <v>13</v>
      </c>
      <c r="F14" s="2"/>
      <c r="G14" s="2"/>
      <c r="H14" s="2"/>
      <c r="I14" s="2"/>
      <c r="J14" s="2"/>
      <c r="K14" s="2"/>
    </row>
    <row r="15" spans="1:14" ht="16" x14ac:dyDescent="0.2">
      <c r="B15" s="16">
        <f t="shared" si="11"/>
        <v>-2.9999999999999996</v>
      </c>
      <c r="C15" s="16">
        <f t="shared" si="10"/>
        <v>-58.999999999999986</v>
      </c>
      <c r="E15" s="1" t="s">
        <v>13</v>
      </c>
    </row>
    <row r="16" spans="1:14" ht="16" x14ac:dyDescent="0.2">
      <c r="B16" s="16">
        <f t="shared" si="11"/>
        <v>-2.5999999999999996</v>
      </c>
      <c r="C16" s="16">
        <f t="shared" si="10"/>
        <v>-50.055999999999997</v>
      </c>
      <c r="E16" s="1" t="s">
        <v>13</v>
      </c>
    </row>
    <row r="17" spans="1:5" ht="16" x14ac:dyDescent="0.2">
      <c r="B17" s="16">
        <f t="shared" si="11"/>
        <v>-2.1999999999999997</v>
      </c>
      <c r="C17" s="16">
        <f t="shared" si="10"/>
        <v>-42.967999999999996</v>
      </c>
      <c r="E17" s="1" t="s">
        <v>13</v>
      </c>
    </row>
    <row r="18" spans="1:5" ht="16" x14ac:dyDescent="0.2">
      <c r="B18" s="16">
        <f t="shared" si="11"/>
        <v>-1.7999999999999998</v>
      </c>
      <c r="C18" s="16">
        <f t="shared" si="10"/>
        <v>-37.352000000000004</v>
      </c>
      <c r="E18" s="1" t="s">
        <v>13</v>
      </c>
    </row>
    <row r="19" spans="1:5" ht="16" x14ac:dyDescent="0.2">
      <c r="B19" s="16">
        <f t="shared" si="11"/>
        <v>-1.4</v>
      </c>
      <c r="C19" s="16">
        <f t="shared" si="10"/>
        <v>-32.823999999999998</v>
      </c>
      <c r="E19" s="1" t="s">
        <v>13</v>
      </c>
    </row>
    <row r="20" spans="1:5" ht="16" x14ac:dyDescent="0.2">
      <c r="B20" s="16">
        <f t="shared" si="11"/>
        <v>-0.99999999999999989</v>
      </c>
      <c r="C20" s="16">
        <f t="shared" si="10"/>
        <v>-29</v>
      </c>
      <c r="E20" s="1" t="s">
        <v>13</v>
      </c>
    </row>
    <row r="21" spans="1:5" ht="16" x14ac:dyDescent="0.2">
      <c r="A21" s="3"/>
      <c r="B21" s="16">
        <f t="shared" si="11"/>
        <v>-0.59999999999999987</v>
      </c>
      <c r="C21" s="16">
        <f t="shared" si="10"/>
        <v>-25.495999999999999</v>
      </c>
    </row>
    <row r="22" spans="1:5" ht="16" x14ac:dyDescent="0.2">
      <c r="B22" s="16">
        <f t="shared" si="11"/>
        <v>-0.19999999999999984</v>
      </c>
      <c r="C22" s="16">
        <f t="shared" si="10"/>
        <v>-21.927999999999997</v>
      </c>
    </row>
    <row r="23" spans="1:5" ht="16" x14ac:dyDescent="0.2">
      <c r="B23" s="16">
        <f t="shared" si="11"/>
        <v>0.20000000000000018</v>
      </c>
      <c r="C23" s="16">
        <f t="shared" si="10"/>
        <v>-17.911999999999999</v>
      </c>
    </row>
    <row r="24" spans="1:5" ht="15.75" customHeight="1" x14ac:dyDescent="0.2">
      <c r="B24" s="16">
        <f t="shared" si="11"/>
        <v>0.6000000000000002</v>
      </c>
      <c r="C24" s="16">
        <f t="shared" si="10"/>
        <v>-13.063999999999997</v>
      </c>
    </row>
    <row r="25" spans="1:5" ht="15.75" customHeight="1" x14ac:dyDescent="0.2">
      <c r="B25" s="16">
        <f t="shared" si="11"/>
        <v>1.0000000000000002</v>
      </c>
      <c r="C25" s="16">
        <f t="shared" si="10"/>
        <v>-6.9999999999999964</v>
      </c>
    </row>
    <row r="26" spans="1:5" ht="15.75" customHeight="1" x14ac:dyDescent="0.2">
      <c r="A26" s="4" t="s">
        <v>14</v>
      </c>
      <c r="B26" s="17">
        <f>I12</f>
        <v>1.3688081083887698</v>
      </c>
      <c r="C26" s="17">
        <f t="shared" si="10"/>
        <v>1.1969888191742939E-8</v>
      </c>
    </row>
    <row r="27" spans="1:5" ht="15.75" customHeight="1" x14ac:dyDescent="0.2">
      <c r="B27" s="16">
        <f t="shared" si="11"/>
        <v>1.7688081083887699</v>
      </c>
      <c r="C27" s="16">
        <f t="shared" si="10"/>
        <v>9.4794836425275442</v>
      </c>
    </row>
    <row r="28" spans="1:5" ht="15.75" customHeight="1" x14ac:dyDescent="0.2">
      <c r="B28" s="16">
        <f t="shared" si="11"/>
        <v>2.1688081083887698</v>
      </c>
      <c r="C28" s="16">
        <f t="shared" si="10"/>
        <v>21.297023057138418</v>
      </c>
    </row>
    <row r="29" spans="1:5" ht="15.75" customHeight="1" x14ac:dyDescent="0.2">
      <c r="B29" s="16">
        <f t="shared" si="11"/>
        <v>2.5688081083887697</v>
      </c>
      <c r="C29" s="16">
        <f t="shared" si="10"/>
        <v>35.836618255802492</v>
      </c>
    </row>
    <row r="30" spans="1:5" ht="15.75" customHeight="1" x14ac:dyDescent="0.2">
      <c r="B30" s="16">
        <f t="shared" si="11"/>
        <v>2.9688081083887696</v>
      </c>
      <c r="C30" s="16">
        <f t="shared" si="10"/>
        <v>53.482269238519805</v>
      </c>
    </row>
    <row r="31" spans="1:5" ht="15.75" customHeight="1" x14ac:dyDescent="0.2">
      <c r="B31" s="16">
        <f t="shared" si="11"/>
        <v>3.3688081083887695</v>
      </c>
      <c r="C31" s="16">
        <f t="shared" si="10"/>
        <v>74.617976005290316</v>
      </c>
    </row>
    <row r="32" spans="1:5" ht="15.75" customHeight="1" x14ac:dyDescent="0.2">
      <c r="B32" s="16">
        <f t="shared" si="11"/>
        <v>3.7688081083887695</v>
      </c>
      <c r="C32" s="16">
        <f t="shared" si="10"/>
        <v>99.627738556114068</v>
      </c>
    </row>
    <row r="33" spans="2:3" ht="15.75" customHeight="1" x14ac:dyDescent="0.2">
      <c r="B33" s="16">
        <f t="shared" si="11"/>
        <v>4.1688081083887694</v>
      </c>
      <c r="C33" s="16">
        <f t="shared" si="10"/>
        <v>128.89555689099103</v>
      </c>
    </row>
    <row r="34" spans="2:3" ht="15.75" customHeight="1" x14ac:dyDescent="0.2">
      <c r="B34" s="16">
        <f t="shared" si="11"/>
        <v>4.5688081083887697</v>
      </c>
      <c r="C34" s="16">
        <f t="shared" si="10"/>
        <v>162.80543100992122</v>
      </c>
    </row>
    <row r="35" spans="2:3" ht="15.75" customHeight="1" x14ac:dyDescent="0.2">
      <c r="B35" s="16">
        <f t="shared" si="11"/>
        <v>4.9688081083887701</v>
      </c>
      <c r="C35" s="16">
        <f t="shared" si="10"/>
        <v>201.74136091290467</v>
      </c>
    </row>
    <row r="36" spans="2:3" ht="15.75" customHeight="1" x14ac:dyDescent="0.2">
      <c r="B36" s="16">
        <f t="shared" si="11"/>
        <v>5.3688081083887704</v>
      </c>
      <c r="C36" s="16">
        <f t="shared" si="10"/>
        <v>246.08734659994133</v>
      </c>
    </row>
    <row r="37" spans="2:3" ht="15.75" customHeight="1" x14ac:dyDescent="0.2">
      <c r="B37" s="16">
        <f t="shared" si="11"/>
        <v>5.7688081083887708</v>
      </c>
      <c r="C37" s="16">
        <f t="shared" si="10"/>
        <v>296.22738807103121</v>
      </c>
    </row>
    <row r="38" spans="2:3" ht="15.75" customHeight="1" x14ac:dyDescent="0.2">
      <c r="B38" s="16">
        <f t="shared" si="11"/>
        <v>6.1688081083887711</v>
      </c>
      <c r="C38" s="16">
        <f t="shared" si="10"/>
        <v>352.54548532617434</v>
      </c>
    </row>
    <row r="39" spans="2:3" ht="15.75" customHeight="1" x14ac:dyDescent="0.2">
      <c r="B39" s="16">
        <f t="shared" si="11"/>
        <v>6.5688081083887715</v>
      </c>
      <c r="C39" s="16">
        <f t="shared" si="10"/>
        <v>415.42563836537073</v>
      </c>
    </row>
    <row r="40" spans="2:3" ht="15.75" customHeight="1" x14ac:dyDescent="0.2"/>
    <row r="41" spans="2:3" ht="15.75" customHeight="1" x14ac:dyDescent="0.2"/>
    <row r="42" spans="2:3" ht="15.75" customHeight="1" x14ac:dyDescent="0.2"/>
    <row r="43" spans="2:3" ht="15.75" customHeight="1" x14ac:dyDescent="0.2"/>
    <row r="44" spans="2:3" ht="15.75" customHeight="1" x14ac:dyDescent="0.2"/>
    <row r="45" spans="2:3" ht="15.75" customHeight="1" x14ac:dyDescent="0.2"/>
    <row r="46" spans="2:3" ht="15.75" customHeight="1" x14ac:dyDescent="0.2"/>
    <row r="47" spans="2:3" ht="15.75" customHeight="1" x14ac:dyDescent="0.2"/>
    <row r="48" spans="2:3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pageMargins left="0.75" right="0.75" top="1" bottom="1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8A7F8-B6D2-41C7-A122-7B1F55574F3E}">
  <dimension ref="A2:N1003"/>
  <sheetViews>
    <sheetView workbookViewId="0">
      <selection activeCell="A8" sqref="A8"/>
    </sheetView>
  </sheetViews>
  <sheetFormatPr baseColWidth="10" defaultColWidth="11.28515625" defaultRowHeight="15" customHeight="1" x14ac:dyDescent="0.2"/>
  <cols>
    <col min="1" max="1" width="10.5703125" customWidth="1"/>
    <col min="2" max="2" width="14.42578125" customWidth="1"/>
    <col min="3" max="3" width="20.7109375" customWidth="1"/>
    <col min="4" max="4" width="10.5703125" customWidth="1"/>
    <col min="5" max="5" width="4.28515625" customWidth="1"/>
    <col min="6" max="6" width="13.140625" customWidth="1"/>
    <col min="7" max="7" width="11.140625" customWidth="1"/>
    <col min="8" max="8" width="11.7109375" customWidth="1"/>
    <col min="9" max="9" width="12.7109375" customWidth="1"/>
    <col min="10" max="10" width="13.42578125" customWidth="1"/>
    <col min="11" max="11" width="11.140625" customWidth="1"/>
    <col min="12" max="12" width="14.42578125" customWidth="1"/>
    <col min="13" max="13" width="10.5703125" customWidth="1"/>
    <col min="14" max="14" width="15.140625" customWidth="1"/>
    <col min="15" max="26" width="10.5703125" customWidth="1"/>
  </cols>
  <sheetData>
    <row r="2" spans="1:14" ht="16" x14ac:dyDescent="0.2">
      <c r="B2" s="1"/>
      <c r="E2" s="13" t="s">
        <v>0</v>
      </c>
      <c r="F2" s="13">
        <v>-3</v>
      </c>
    </row>
    <row r="6" spans="1:14" ht="16" x14ac:dyDescent="0.2">
      <c r="B6" s="1" t="s">
        <v>1</v>
      </c>
      <c r="C6" s="14" t="s">
        <v>17</v>
      </c>
      <c r="E6" s="24" t="s">
        <v>2</v>
      </c>
      <c r="F6" s="24" t="s">
        <v>3</v>
      </c>
      <c r="G6" s="24" t="s">
        <v>4</v>
      </c>
      <c r="H6" s="24" t="s">
        <v>5</v>
      </c>
      <c r="I6" s="24" t="s">
        <v>6</v>
      </c>
      <c r="J6" s="24" t="s">
        <v>7</v>
      </c>
      <c r="K6" s="24" t="s">
        <v>8</v>
      </c>
      <c r="L6" s="24" t="s">
        <v>9</v>
      </c>
      <c r="M6" s="24" t="s">
        <v>10</v>
      </c>
      <c r="N6" s="25"/>
    </row>
    <row r="7" spans="1:14" ht="16" x14ac:dyDescent="0.2">
      <c r="C7" s="15" t="s">
        <v>18</v>
      </c>
      <c r="E7" s="5">
        <v>1</v>
      </c>
      <c r="F7" s="19">
        <f>F2</f>
        <v>-3</v>
      </c>
      <c r="G7" s="9">
        <f>(F7^4)+(3*F7^3)-2</f>
        <v>-2</v>
      </c>
      <c r="H7" s="10">
        <f>(4*F7^3)+9*F7^2</f>
        <v>-27</v>
      </c>
      <c r="I7" s="7">
        <f t="shared" ref="I7:I13" si="0">F7-(G7/H7)</f>
        <v>-3.074074074074074</v>
      </c>
      <c r="J7" s="7">
        <f>(I7^4)+(3*I7^3)-2</f>
        <v>0.15183623393754431</v>
      </c>
      <c r="K7" s="7">
        <f t="shared" ref="K7:K13" si="1">10^-4</f>
        <v>1E-4</v>
      </c>
      <c r="L7" s="5" t="str">
        <f t="shared" ref="L7:L13" si="2">IF(ABS(I7-F7)/ABS(I7)&lt;K7,"exito","fracaso")</f>
        <v>fracaso</v>
      </c>
      <c r="M7" s="5" t="str">
        <f t="shared" ref="M7:M13" si="3">IF(ABS(J7)&lt;K7, "exito", "fracaso")</f>
        <v>fracaso</v>
      </c>
      <c r="N7" s="20">
        <f>ABS(I7-F7)/ABS(I7)</f>
        <v>2.4096385542168638E-2</v>
      </c>
    </row>
    <row r="8" spans="1:14" ht="16" x14ac:dyDescent="0.2">
      <c r="A8" s="1"/>
      <c r="E8" s="5">
        <f t="shared" ref="E8:E13" si="4">E7+1</f>
        <v>2</v>
      </c>
      <c r="F8" s="7">
        <f t="shared" ref="F8:F13" si="5">I7</f>
        <v>-3.074074074074074</v>
      </c>
      <c r="G8" s="9">
        <f t="shared" ref="G8:G13" si="6">(F8^4)+(3*F8^3)-2</f>
        <v>0.15183623393754431</v>
      </c>
      <c r="H8" s="10">
        <f t="shared" ref="H8:H13" si="7">(4*F8^3)+9*F8^2</f>
        <v>-31.149773916577757</v>
      </c>
      <c r="I8" s="7">
        <f t="shared" si="0"/>
        <v>-3.069199681266467</v>
      </c>
      <c r="J8" s="7">
        <f t="shared" ref="J8:J13" si="8">(I8^4)+(3*I8^3)-2</f>
        <v>6.8873758654319772E-4</v>
      </c>
      <c r="K8" s="7">
        <f t="shared" si="1"/>
        <v>1E-4</v>
      </c>
      <c r="L8" s="5" t="str">
        <f t="shared" si="2"/>
        <v>fracaso</v>
      </c>
      <c r="M8" s="5" t="str">
        <f t="shared" si="3"/>
        <v>fracaso</v>
      </c>
      <c r="N8" s="20">
        <f t="shared" ref="N8:N13" si="9">ABS(I8-F8)/ABS(I8)</f>
        <v>1.5881641189261343E-3</v>
      </c>
    </row>
    <row r="9" spans="1:14" ht="16" x14ac:dyDescent="0.2">
      <c r="B9" s="18" t="s">
        <v>11</v>
      </c>
      <c r="C9" s="18" t="s">
        <v>12</v>
      </c>
      <c r="E9" s="5">
        <f t="shared" si="4"/>
        <v>3</v>
      </c>
      <c r="F9" s="7">
        <f t="shared" si="5"/>
        <v>-3.069199681266467</v>
      </c>
      <c r="G9" s="9">
        <f t="shared" si="6"/>
        <v>6.8873758654319772E-4</v>
      </c>
      <c r="H9" s="10">
        <f t="shared" si="7"/>
        <v>-30.867400354584973</v>
      </c>
      <c r="I9" s="21">
        <f t="shared" si="0"/>
        <v>-3.0691773684840937</v>
      </c>
      <c r="J9" s="7">
        <f t="shared" si="8"/>
        <v>1.4386642988029053E-8</v>
      </c>
      <c r="K9" s="7">
        <f t="shared" si="1"/>
        <v>1E-4</v>
      </c>
      <c r="L9" s="5" t="str">
        <f t="shared" si="2"/>
        <v>exito</v>
      </c>
      <c r="M9" s="5" t="str">
        <f t="shared" si="3"/>
        <v>exito</v>
      </c>
      <c r="N9" s="20">
        <f t="shared" si="9"/>
        <v>7.2699553314907172E-6</v>
      </c>
    </row>
    <row r="10" spans="1:14" ht="16" x14ac:dyDescent="0.2">
      <c r="B10" s="16">
        <v>-5</v>
      </c>
      <c r="C10" s="16">
        <f>B10^4+3*B10^3-2</f>
        <v>248</v>
      </c>
      <c r="E10" s="5">
        <f t="shared" si="4"/>
        <v>4</v>
      </c>
      <c r="F10" s="7">
        <f t="shared" si="5"/>
        <v>-3.0691773684840937</v>
      </c>
      <c r="G10" s="9">
        <f t="shared" si="6"/>
        <v>1.4386642988029053E-8</v>
      </c>
      <c r="H10" s="10">
        <f t="shared" si="7"/>
        <v>-30.866110818008508</v>
      </c>
      <c r="I10" s="21">
        <f t="shared" si="0"/>
        <v>-3.0691773680179955</v>
      </c>
      <c r="J10" s="7">
        <f t="shared" si="8"/>
        <v>0</v>
      </c>
      <c r="K10" s="7">
        <f t="shared" si="1"/>
        <v>1E-4</v>
      </c>
      <c r="L10" s="5" t="str">
        <f t="shared" si="2"/>
        <v>exito</v>
      </c>
      <c r="M10" s="5" t="str">
        <f t="shared" si="3"/>
        <v>exito</v>
      </c>
      <c r="N10" s="20">
        <f t="shared" si="9"/>
        <v>1.5186423435385466E-10</v>
      </c>
    </row>
    <row r="11" spans="1:14" ht="16" x14ac:dyDescent="0.2">
      <c r="B11" s="16">
        <f t="shared" ref="B11:B20" si="10">B10+0.2</f>
        <v>-4.8</v>
      </c>
      <c r="C11" s="16">
        <f t="shared" ref="C11:C39" si="11">B11^4+3*B11^3-2</f>
        <v>197.06559999999996</v>
      </c>
      <c r="E11" s="5">
        <f t="shared" si="4"/>
        <v>5</v>
      </c>
      <c r="F11" s="7">
        <f t="shared" si="5"/>
        <v>-3.0691773680179955</v>
      </c>
      <c r="G11" s="9">
        <f t="shared" si="6"/>
        <v>0</v>
      </c>
      <c r="H11" s="10">
        <f t="shared" si="7"/>
        <v>-30.866110791071293</v>
      </c>
      <c r="I11" s="21">
        <f t="shared" si="0"/>
        <v>-3.0691773680179955</v>
      </c>
      <c r="J11" s="7">
        <f t="shared" si="8"/>
        <v>0</v>
      </c>
      <c r="K11" s="7">
        <f t="shared" si="1"/>
        <v>1E-4</v>
      </c>
      <c r="L11" s="5" t="str">
        <f t="shared" si="2"/>
        <v>exito</v>
      </c>
      <c r="M11" s="5" t="str">
        <f t="shared" si="3"/>
        <v>exito</v>
      </c>
      <c r="N11" s="6">
        <f t="shared" si="9"/>
        <v>0</v>
      </c>
    </row>
    <row r="12" spans="1:14" ht="16" x14ac:dyDescent="0.2">
      <c r="B12" s="16">
        <f t="shared" si="10"/>
        <v>-4.5999999999999996</v>
      </c>
      <c r="C12" s="16">
        <f t="shared" si="11"/>
        <v>153.73759999999993</v>
      </c>
      <c r="E12" s="5">
        <f t="shared" si="4"/>
        <v>6</v>
      </c>
      <c r="F12" s="7">
        <f t="shared" si="5"/>
        <v>-3.0691773680179955</v>
      </c>
      <c r="G12" s="9">
        <f t="shared" si="6"/>
        <v>0</v>
      </c>
      <c r="H12" s="10">
        <f t="shared" si="7"/>
        <v>-30.866110791071293</v>
      </c>
      <c r="I12" s="12">
        <f t="shared" si="0"/>
        <v>-3.0691773680179955</v>
      </c>
      <c r="J12" s="7">
        <f t="shared" si="8"/>
        <v>0</v>
      </c>
      <c r="K12" s="7">
        <f t="shared" si="1"/>
        <v>1E-4</v>
      </c>
      <c r="L12" s="5" t="str">
        <f t="shared" si="2"/>
        <v>exito</v>
      </c>
      <c r="M12" s="5" t="str">
        <f t="shared" si="3"/>
        <v>exito</v>
      </c>
      <c r="N12" s="8">
        <f t="shared" si="9"/>
        <v>0</v>
      </c>
    </row>
    <row r="13" spans="1:14" ht="16" x14ac:dyDescent="0.2">
      <c r="B13" s="16">
        <f t="shared" si="10"/>
        <v>-4.3999999999999995</v>
      </c>
      <c r="C13" s="16">
        <f t="shared" si="11"/>
        <v>117.25759999999991</v>
      </c>
      <c r="E13" s="5">
        <f t="shared" si="4"/>
        <v>7</v>
      </c>
      <c r="F13" s="7">
        <f t="shared" si="5"/>
        <v>-3.0691773680179955</v>
      </c>
      <c r="G13" s="9">
        <f t="shared" si="6"/>
        <v>0</v>
      </c>
      <c r="H13" s="10">
        <f t="shared" si="7"/>
        <v>-30.866110791071293</v>
      </c>
      <c r="I13" s="12">
        <f t="shared" si="0"/>
        <v>-3.0691773680179955</v>
      </c>
      <c r="J13" s="7">
        <f t="shared" si="8"/>
        <v>0</v>
      </c>
      <c r="K13" s="7">
        <f t="shared" si="1"/>
        <v>1E-4</v>
      </c>
      <c r="L13" s="5" t="str">
        <f t="shared" si="2"/>
        <v>exito</v>
      </c>
      <c r="M13" s="5" t="str">
        <f t="shared" si="3"/>
        <v>exito</v>
      </c>
      <c r="N13" s="8">
        <f t="shared" si="9"/>
        <v>0</v>
      </c>
    </row>
    <row r="14" spans="1:14" ht="16" x14ac:dyDescent="0.2">
      <c r="B14" s="16">
        <f t="shared" si="10"/>
        <v>-4.1999999999999993</v>
      </c>
      <c r="C14" s="16">
        <f t="shared" si="11"/>
        <v>86.905599999999879</v>
      </c>
      <c r="E14" s="1" t="s">
        <v>13</v>
      </c>
      <c r="F14" s="2"/>
      <c r="G14" s="2"/>
      <c r="H14" s="2"/>
      <c r="I14" s="2"/>
      <c r="J14" s="2"/>
      <c r="K14" s="2"/>
    </row>
    <row r="15" spans="1:14" ht="16" x14ac:dyDescent="0.2">
      <c r="B15" s="16">
        <f t="shared" si="10"/>
        <v>-3.9999999999999991</v>
      </c>
      <c r="C15" s="16">
        <f t="shared" si="11"/>
        <v>61.999999999999886</v>
      </c>
      <c r="E15" s="1" t="s">
        <v>13</v>
      </c>
    </row>
    <row r="16" spans="1:14" ht="16" x14ac:dyDescent="0.2">
      <c r="B16" s="16">
        <f t="shared" si="10"/>
        <v>-3.7999999999999989</v>
      </c>
      <c r="C16" s="16">
        <f t="shared" si="11"/>
        <v>41.897599999999898</v>
      </c>
      <c r="E16" s="1" t="s">
        <v>13</v>
      </c>
    </row>
    <row r="17" spans="1:5" ht="16" x14ac:dyDescent="0.2">
      <c r="B17" s="16">
        <f t="shared" si="10"/>
        <v>-3.5999999999999988</v>
      </c>
      <c r="C17" s="16">
        <f t="shared" si="11"/>
        <v>25.993599999999901</v>
      </c>
      <c r="E17" s="1" t="s">
        <v>13</v>
      </c>
    </row>
    <row r="18" spans="1:5" ht="16" x14ac:dyDescent="0.2">
      <c r="B18" s="16">
        <f t="shared" si="10"/>
        <v>-3.3999999999999986</v>
      </c>
      <c r="C18" s="16">
        <f t="shared" si="11"/>
        <v>13.72159999999991</v>
      </c>
      <c r="E18" s="1" t="s">
        <v>13</v>
      </c>
    </row>
    <row r="19" spans="1:5" ht="16" x14ac:dyDescent="0.2">
      <c r="A19" s="4" t="s">
        <v>14</v>
      </c>
      <c r="B19" s="17">
        <f>I9</f>
        <v>-3.0691773684840937</v>
      </c>
      <c r="C19" s="17">
        <f t="shared" si="11"/>
        <v>1.4386642988029053E-8</v>
      </c>
      <c r="E19" s="1" t="s">
        <v>13</v>
      </c>
    </row>
    <row r="20" spans="1:5" ht="16" x14ac:dyDescent="0.2">
      <c r="B20" s="22">
        <f t="shared" si="10"/>
        <v>-2.8691773684840935</v>
      </c>
      <c r="C20" s="16">
        <f t="shared" si="11"/>
        <v>-5.0899757450492444</v>
      </c>
      <c r="E20" s="1" t="s">
        <v>13</v>
      </c>
    </row>
    <row r="21" spans="1:5" ht="16" x14ac:dyDescent="0.2">
      <c r="A21" s="3"/>
      <c r="B21" s="16">
        <v>-2.87938524</v>
      </c>
      <c r="C21" s="16">
        <f t="shared" si="11"/>
        <v>-4.8793852743796862</v>
      </c>
    </row>
    <row r="22" spans="1:5" ht="16" x14ac:dyDescent="0.2">
      <c r="B22" s="16">
        <f t="shared" ref="B22:B39" si="12">B21+0.2</f>
        <v>-2.6793852399999998</v>
      </c>
      <c r="C22" s="16">
        <f t="shared" si="11"/>
        <v>-8.167213648626479</v>
      </c>
    </row>
    <row r="23" spans="1:5" ht="16" x14ac:dyDescent="0.2">
      <c r="B23" s="16">
        <f t="shared" si="12"/>
        <v>-2.4793852399999996</v>
      </c>
      <c r="C23" s="16">
        <f t="shared" si="11"/>
        <v>-9.9350288687949515</v>
      </c>
    </row>
    <row r="24" spans="1:5" ht="15.75" customHeight="1" x14ac:dyDescent="0.2">
      <c r="B24" s="16">
        <f t="shared" si="12"/>
        <v>-2.2793852399999994</v>
      </c>
      <c r="C24" s="16">
        <f t="shared" si="11"/>
        <v>-10.534072900965079</v>
      </c>
    </row>
    <row r="25" spans="1:5" ht="15.75" customHeight="1" x14ac:dyDescent="0.2">
      <c r="B25" s="16">
        <f t="shared" si="12"/>
        <v>-2.0793852399999992</v>
      </c>
      <c r="C25" s="16">
        <f t="shared" si="11"/>
        <v>-10.277187711216886</v>
      </c>
    </row>
    <row r="26" spans="1:5" ht="15.75" customHeight="1" x14ac:dyDescent="0.2">
      <c r="B26" s="16">
        <f t="shared" si="12"/>
        <v>-1.8793852399999993</v>
      </c>
      <c r="C26" s="16">
        <f t="shared" si="11"/>
        <v>-9.4388152656303497</v>
      </c>
    </row>
    <row r="27" spans="1:5" ht="15.75" customHeight="1" x14ac:dyDescent="0.2">
      <c r="B27" s="16">
        <f t="shared" si="12"/>
        <v>-1.6793852399999993</v>
      </c>
      <c r="C27" s="16">
        <f t="shared" si="11"/>
        <v>-8.2549975302854897</v>
      </c>
    </row>
    <row r="28" spans="1:5" ht="15.75" customHeight="1" x14ac:dyDescent="0.2">
      <c r="B28" s="16">
        <f t="shared" si="12"/>
        <v>-1.4793852399999994</v>
      </c>
      <c r="C28" s="16">
        <f t="shared" si="11"/>
        <v>-6.9233764712622969</v>
      </c>
    </row>
    <row r="29" spans="1:5" ht="15.75" customHeight="1" x14ac:dyDescent="0.2">
      <c r="B29" s="16">
        <f t="shared" si="12"/>
        <v>-1.2793852399999994</v>
      </c>
      <c r="C29" s="16">
        <f t="shared" si="11"/>
        <v>-5.6031940546407739</v>
      </c>
    </row>
    <row r="30" spans="1:5" ht="15.75" customHeight="1" x14ac:dyDescent="0.2">
      <c r="B30" s="16">
        <f t="shared" si="12"/>
        <v>-1.0793852399999995</v>
      </c>
      <c r="C30" s="16">
        <f t="shared" si="11"/>
        <v>-4.4152922465009183</v>
      </c>
    </row>
    <row r="31" spans="1:5" ht="15.75" customHeight="1" x14ac:dyDescent="0.2">
      <c r="B31" s="16">
        <f t="shared" si="12"/>
        <v>-0.87938523999999951</v>
      </c>
      <c r="C31" s="16">
        <f t="shared" si="11"/>
        <v>-3.4421130129227318</v>
      </c>
    </row>
    <row r="32" spans="1:5" ht="15.75" customHeight="1" x14ac:dyDescent="0.2">
      <c r="B32" s="16">
        <f t="shared" si="12"/>
        <v>-0.67938523999999956</v>
      </c>
      <c r="C32" s="16">
        <f t="shared" si="11"/>
        <v>-2.7276983199862133</v>
      </c>
    </row>
    <row r="33" spans="2:3" ht="15.75" customHeight="1" x14ac:dyDescent="0.2">
      <c r="B33" s="16">
        <f t="shared" si="12"/>
        <v>-0.47938523999999955</v>
      </c>
      <c r="C33" s="16">
        <f t="shared" si="11"/>
        <v>-2.2776901337713631</v>
      </c>
    </row>
    <row r="34" spans="2:3" ht="15.75" customHeight="1" x14ac:dyDescent="0.2">
      <c r="B34" s="16">
        <f t="shared" si="12"/>
        <v>-0.27938523999999954</v>
      </c>
      <c r="C34" s="16">
        <f t="shared" si="11"/>
        <v>-2.0593304203581813</v>
      </c>
    </row>
    <row r="35" spans="2:3" ht="15.75" customHeight="1" x14ac:dyDescent="0.2">
      <c r="B35" s="16">
        <f t="shared" si="12"/>
        <v>-7.9385239999999524E-2</v>
      </c>
      <c r="C35" s="16">
        <f t="shared" si="11"/>
        <v>-2.0014611458266671</v>
      </c>
    </row>
    <row r="36" spans="2:3" ht="15.75" customHeight="1" x14ac:dyDescent="0.2">
      <c r="B36" s="16">
        <f t="shared" si="12"/>
        <v>0.12061476000000049</v>
      </c>
      <c r="C36" s="16">
        <f t="shared" si="11"/>
        <v>-1.9945242762568214</v>
      </c>
    </row>
    <row r="37" spans="2:3" ht="15.75" customHeight="1" x14ac:dyDescent="0.2">
      <c r="B37" s="16">
        <f t="shared" si="12"/>
        <v>0.3206147600000005</v>
      </c>
      <c r="C37" s="16">
        <f t="shared" si="11"/>
        <v>-1.8905617777286434</v>
      </c>
    </row>
    <row r="38" spans="2:3" ht="15.75" customHeight="1" x14ac:dyDescent="0.2">
      <c r="B38" s="16">
        <f t="shared" si="12"/>
        <v>0.52061476000000051</v>
      </c>
      <c r="C38" s="16">
        <f t="shared" si="11"/>
        <v>-1.5032156163221335</v>
      </c>
    </row>
    <row r="39" spans="2:3" ht="15.75" customHeight="1" x14ac:dyDescent="0.2">
      <c r="B39" s="16">
        <f t="shared" si="12"/>
        <v>0.72061476000000058</v>
      </c>
      <c r="C39" s="16">
        <f t="shared" si="11"/>
        <v>-0.60772775811729041</v>
      </c>
    </row>
    <row r="40" spans="2:3" ht="15.75" customHeight="1" x14ac:dyDescent="0.2"/>
    <row r="41" spans="2:3" ht="15.75" customHeight="1" x14ac:dyDescent="0.2"/>
    <row r="42" spans="2:3" ht="15.75" customHeight="1" x14ac:dyDescent="0.2"/>
    <row r="43" spans="2:3" ht="15.75" customHeight="1" x14ac:dyDescent="0.2"/>
    <row r="44" spans="2:3" ht="15.75" customHeight="1" x14ac:dyDescent="0.2"/>
    <row r="45" spans="2:3" ht="15.75" customHeight="1" x14ac:dyDescent="0.2"/>
    <row r="46" spans="2:3" ht="15.75" customHeight="1" x14ac:dyDescent="0.2"/>
    <row r="47" spans="2:3" ht="15.75" customHeight="1" x14ac:dyDescent="0.2"/>
    <row r="48" spans="2:3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pageMargins left="0.75" right="0.75" top="1" bottom="1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C5B0E-04C4-4D80-805C-7D7009623F61}">
  <dimension ref="A2:N1003"/>
  <sheetViews>
    <sheetView tabSelected="1" workbookViewId="0">
      <selection activeCell="D15" sqref="D15"/>
    </sheetView>
  </sheetViews>
  <sheetFormatPr baseColWidth="10" defaultColWidth="11.28515625" defaultRowHeight="15" customHeight="1" x14ac:dyDescent="0.2"/>
  <cols>
    <col min="1" max="1" width="10.5703125" customWidth="1"/>
    <col min="2" max="2" width="14.42578125" customWidth="1"/>
    <col min="3" max="3" width="20.7109375" customWidth="1"/>
    <col min="4" max="4" width="10.5703125" customWidth="1"/>
    <col min="5" max="5" width="4.28515625" customWidth="1"/>
    <col min="6" max="6" width="13.140625" customWidth="1"/>
    <col min="7" max="7" width="11.140625" customWidth="1"/>
    <col min="8" max="8" width="11.7109375" customWidth="1"/>
    <col min="9" max="9" width="12.7109375" customWidth="1"/>
    <col min="10" max="10" width="13.42578125" customWidth="1"/>
    <col min="11" max="11" width="11.140625" customWidth="1"/>
    <col min="12" max="12" width="14.42578125" customWidth="1"/>
    <col min="13" max="13" width="10.5703125" customWidth="1"/>
    <col min="14" max="14" width="15.140625" customWidth="1"/>
    <col min="15" max="26" width="10.5703125" customWidth="1"/>
  </cols>
  <sheetData>
    <row r="2" spans="1:14" ht="16" x14ac:dyDescent="0.2">
      <c r="B2" s="1"/>
      <c r="E2" s="13" t="s">
        <v>0</v>
      </c>
      <c r="F2" s="13">
        <v>-3</v>
      </c>
    </row>
    <row r="6" spans="1:14" ht="16" x14ac:dyDescent="0.2">
      <c r="B6" s="1" t="s">
        <v>1</v>
      </c>
      <c r="C6" s="14" t="s">
        <v>19</v>
      </c>
      <c r="E6" s="24" t="s">
        <v>2</v>
      </c>
      <c r="F6" s="24" t="s">
        <v>3</v>
      </c>
      <c r="G6" s="24" t="s">
        <v>4</v>
      </c>
      <c r="H6" s="24" t="s">
        <v>5</v>
      </c>
      <c r="I6" s="24" t="s">
        <v>6</v>
      </c>
      <c r="J6" s="24" t="s">
        <v>7</v>
      </c>
      <c r="K6" s="24" t="s">
        <v>8</v>
      </c>
      <c r="L6" s="24" t="s">
        <v>9</v>
      </c>
      <c r="M6" s="24" t="s">
        <v>10</v>
      </c>
      <c r="N6" s="25"/>
    </row>
    <row r="7" spans="1:14" ht="16" x14ac:dyDescent="0.2">
      <c r="C7" s="15" t="s">
        <v>20</v>
      </c>
      <c r="E7" s="5">
        <v>1</v>
      </c>
      <c r="F7" s="19">
        <f>F2</f>
        <v>-3</v>
      </c>
      <c r="G7" s="9">
        <f>(F7^3)-2*F7-5</f>
        <v>-26</v>
      </c>
      <c r="H7" s="10">
        <f>(3*F7^2)-2</f>
        <v>25</v>
      </c>
      <c r="I7" s="7">
        <f t="shared" ref="I7:I13" si="0">F7-(G7/H7)</f>
        <v>-1.96</v>
      </c>
      <c r="J7" s="7">
        <f>(I7^3)-2*I7-5</f>
        <v>-8.6095359999999985</v>
      </c>
      <c r="K7" s="7">
        <f t="shared" ref="K7:K13" si="1">10^-4</f>
        <v>1E-4</v>
      </c>
      <c r="L7" s="5" t="str">
        <f t="shared" ref="L7:L13" si="2">IF(ABS(I7-F7)/ABS(I7)&lt;K7,"exito","fracaso")</f>
        <v>fracaso</v>
      </c>
      <c r="M7" s="5" t="str">
        <f t="shared" ref="M7:M13" si="3">IF(ABS(J7)&lt;K7, "exito", "fracaso")</f>
        <v>fracaso</v>
      </c>
      <c r="N7" s="20">
        <f>ABS(I7-F7)/ABS(I7)</f>
        <v>0.53061224489795922</v>
      </c>
    </row>
    <row r="8" spans="1:14" ht="16" x14ac:dyDescent="0.2">
      <c r="A8" s="1"/>
      <c r="E8" s="5">
        <f t="shared" ref="E8:E13" si="4">E7+1</f>
        <v>2</v>
      </c>
      <c r="F8" s="7">
        <f t="shared" ref="F8:F13" si="5">I7</f>
        <v>-1.96</v>
      </c>
      <c r="G8" s="9">
        <f t="shared" ref="G8:G13" si="6">(F8^3)-2*F8-5</f>
        <v>-8.6095359999999985</v>
      </c>
      <c r="H8" s="10">
        <f t="shared" ref="H8:H13" si="7">(3*F8^2)-2</f>
        <v>9.524799999999999</v>
      </c>
      <c r="I8" s="7">
        <f t="shared" si="0"/>
        <v>-1.056092726356459</v>
      </c>
      <c r="J8" s="7">
        <f t="shared" ref="J8:J13" si="8">(I8^3)-2*I8-5</f>
        <v>-4.0657083980216138</v>
      </c>
      <c r="K8" s="7">
        <f t="shared" si="1"/>
        <v>1E-4</v>
      </c>
      <c r="L8" s="5" t="str">
        <f t="shared" si="2"/>
        <v>fracaso</v>
      </c>
      <c r="M8" s="5" t="str">
        <f t="shared" si="3"/>
        <v>fracaso</v>
      </c>
      <c r="N8" s="20">
        <f t="shared" ref="N8:N13" si="9">ABS(I8-F8)/ABS(I8)</f>
        <v>0.85589764145241209</v>
      </c>
    </row>
    <row r="9" spans="1:14" ht="16" x14ac:dyDescent="0.2">
      <c r="B9" s="18" t="s">
        <v>11</v>
      </c>
      <c r="C9" s="18" t="s">
        <v>12</v>
      </c>
      <c r="E9" s="5">
        <f t="shared" si="4"/>
        <v>3</v>
      </c>
      <c r="F9" s="7">
        <f t="shared" si="5"/>
        <v>-1.056092726356459</v>
      </c>
      <c r="G9" s="9">
        <f t="shared" si="6"/>
        <v>-4.0657083980216138</v>
      </c>
      <c r="H9" s="10">
        <f t="shared" si="7"/>
        <v>1.345995539989056</v>
      </c>
      <c r="I9" s="23">
        <f t="shared" si="0"/>
        <v>1.9645030165199784</v>
      </c>
      <c r="J9" s="7">
        <f t="shared" si="8"/>
        <v>-1.3474543472543914</v>
      </c>
      <c r="K9" s="7">
        <f t="shared" si="1"/>
        <v>1E-4</v>
      </c>
      <c r="L9" s="5" t="str">
        <f t="shared" si="2"/>
        <v>fracaso</v>
      </c>
      <c r="M9" s="5" t="str">
        <f t="shared" si="3"/>
        <v>fracaso</v>
      </c>
      <c r="N9" s="20">
        <f t="shared" si="9"/>
        <v>1.5375877346461275</v>
      </c>
    </row>
    <row r="10" spans="1:14" ht="16" x14ac:dyDescent="0.2">
      <c r="B10" s="16">
        <v>-5</v>
      </c>
      <c r="C10" s="16">
        <f>B10^3-2*B10-5</f>
        <v>-120</v>
      </c>
      <c r="E10" s="5">
        <f t="shared" si="4"/>
        <v>4</v>
      </c>
      <c r="F10" s="7">
        <f t="shared" si="5"/>
        <v>1.9645030165199784</v>
      </c>
      <c r="G10" s="9">
        <f t="shared" si="6"/>
        <v>-1.3474543472543914</v>
      </c>
      <c r="H10" s="10">
        <f t="shared" si="7"/>
        <v>9.5778163057482839</v>
      </c>
      <c r="I10" s="23">
        <f t="shared" si="0"/>
        <v>2.1051879392873625</v>
      </c>
      <c r="J10" s="7">
        <f t="shared" si="8"/>
        <v>0.11943026052749239</v>
      </c>
      <c r="K10" s="7">
        <f t="shared" si="1"/>
        <v>1E-4</v>
      </c>
      <c r="L10" s="5" t="str">
        <f t="shared" si="2"/>
        <v>fracaso</v>
      </c>
      <c r="M10" s="5" t="str">
        <f t="shared" si="3"/>
        <v>fracaso</v>
      </c>
      <c r="N10" s="20">
        <f t="shared" si="9"/>
        <v>6.6827725991536913E-2</v>
      </c>
    </row>
    <row r="11" spans="1:14" ht="16" x14ac:dyDescent="0.2">
      <c r="B11" s="16">
        <f>B10+0.4</f>
        <v>-4.5999999999999996</v>
      </c>
      <c r="C11" s="16">
        <f t="shared" ref="C11:C39" si="10">B11^3-2*B11-5</f>
        <v>-93.135999999999967</v>
      </c>
      <c r="E11" s="5">
        <f t="shared" si="4"/>
        <v>5</v>
      </c>
      <c r="F11" s="7">
        <f t="shared" si="5"/>
        <v>2.1051879392873625</v>
      </c>
      <c r="G11" s="9">
        <f t="shared" si="6"/>
        <v>0.11943026052749239</v>
      </c>
      <c r="H11" s="10">
        <f t="shared" si="7"/>
        <v>11.295448779162914</v>
      </c>
      <c r="I11" s="23">
        <f t="shared" si="0"/>
        <v>2.0946146311468476</v>
      </c>
      <c r="J11" s="7">
        <f t="shared" si="8"/>
        <v>7.0486543697967363E-4</v>
      </c>
      <c r="K11" s="7">
        <f t="shared" si="1"/>
        <v>1E-4</v>
      </c>
      <c r="L11" s="5" t="str">
        <f t="shared" si="2"/>
        <v>fracaso</v>
      </c>
      <c r="M11" s="5" t="str">
        <f t="shared" si="3"/>
        <v>fracaso</v>
      </c>
      <c r="N11" s="6">
        <f t="shared" si="9"/>
        <v>5.0478536640058257E-3</v>
      </c>
    </row>
    <row r="12" spans="1:14" ht="16" x14ac:dyDescent="0.2">
      <c r="B12" s="16">
        <f t="shared" ref="B12:B19" si="11">B11+0.4</f>
        <v>-4.1999999999999993</v>
      </c>
      <c r="C12" s="16">
        <f t="shared" si="10"/>
        <v>-70.68799999999996</v>
      </c>
      <c r="E12" s="5">
        <f t="shared" si="4"/>
        <v>6</v>
      </c>
      <c r="F12" s="7">
        <f t="shared" si="5"/>
        <v>2.0946146311468476</v>
      </c>
      <c r="G12" s="9">
        <f t="shared" si="6"/>
        <v>7.0486543697967363E-4</v>
      </c>
      <c r="H12" s="10">
        <f t="shared" si="7"/>
        <v>11.162231359043334</v>
      </c>
      <c r="I12" s="12">
        <f t="shared" si="0"/>
        <v>2.0945514837873005</v>
      </c>
      <c r="J12" s="7">
        <f t="shared" si="8"/>
        <v>2.5057135921713325E-8</v>
      </c>
      <c r="K12" s="7">
        <f t="shared" si="1"/>
        <v>1E-4</v>
      </c>
      <c r="L12" s="5" t="str">
        <f t="shared" si="2"/>
        <v>exito</v>
      </c>
      <c r="M12" s="5" t="str">
        <f t="shared" si="3"/>
        <v>exito</v>
      </c>
      <c r="N12" s="8">
        <f t="shared" si="9"/>
        <v>3.0148392166982892E-5</v>
      </c>
    </row>
    <row r="13" spans="1:14" ht="16" x14ac:dyDescent="0.2">
      <c r="B13" s="16">
        <f t="shared" si="11"/>
        <v>-3.7999999999999994</v>
      </c>
      <c r="C13" s="16">
        <f t="shared" si="10"/>
        <v>-52.271999999999977</v>
      </c>
      <c r="E13" s="5">
        <f t="shared" si="4"/>
        <v>7</v>
      </c>
      <c r="F13" s="7">
        <f t="shared" si="5"/>
        <v>2.0945514837873005</v>
      </c>
      <c r="G13" s="9">
        <f t="shared" si="6"/>
        <v>2.5057135921713325E-8</v>
      </c>
      <c r="H13" s="10">
        <f t="shared" si="7"/>
        <v>11.161437754706746</v>
      </c>
      <c r="I13" s="12">
        <f t="shared" si="0"/>
        <v>2.0945514815423265</v>
      </c>
      <c r="J13" s="7">
        <f t="shared" si="8"/>
        <v>0</v>
      </c>
      <c r="K13" s="7">
        <f t="shared" si="1"/>
        <v>1E-4</v>
      </c>
      <c r="L13" s="5" t="str">
        <f t="shared" si="2"/>
        <v>exito</v>
      </c>
      <c r="M13" s="5" t="str">
        <f t="shared" si="3"/>
        <v>exito</v>
      </c>
      <c r="N13" s="8">
        <f t="shared" si="9"/>
        <v>1.0718160925009403E-9</v>
      </c>
    </row>
    <row r="14" spans="1:14" ht="16" x14ac:dyDescent="0.2">
      <c r="B14" s="16">
        <f t="shared" si="11"/>
        <v>-3.3999999999999995</v>
      </c>
      <c r="C14" s="16">
        <f t="shared" si="10"/>
        <v>-37.503999999999984</v>
      </c>
      <c r="E14" s="1" t="s">
        <v>13</v>
      </c>
      <c r="F14" s="2"/>
      <c r="G14" s="2"/>
      <c r="H14" s="2"/>
      <c r="I14" s="2"/>
      <c r="J14" s="2"/>
      <c r="K14" s="2"/>
    </row>
    <row r="15" spans="1:14" ht="16" x14ac:dyDescent="0.2">
      <c r="B15" s="16">
        <f t="shared" si="11"/>
        <v>-2.9999999999999996</v>
      </c>
      <c r="C15" s="16">
        <f t="shared" si="10"/>
        <v>-25.999999999999986</v>
      </c>
      <c r="E15" s="1" t="s">
        <v>13</v>
      </c>
    </row>
    <row r="16" spans="1:14" ht="16" x14ac:dyDescent="0.2">
      <c r="B16" s="16">
        <f t="shared" si="11"/>
        <v>-2.5999999999999996</v>
      </c>
      <c r="C16" s="16">
        <f t="shared" si="10"/>
        <v>-17.375999999999994</v>
      </c>
      <c r="E16" s="1" t="s">
        <v>13</v>
      </c>
    </row>
    <row r="17" spans="1:5" ht="16" x14ac:dyDescent="0.2">
      <c r="B17" s="16">
        <f t="shared" si="11"/>
        <v>-2.1999999999999997</v>
      </c>
      <c r="C17" s="16">
        <f t="shared" si="10"/>
        <v>-11.247999999999998</v>
      </c>
      <c r="E17" s="1" t="s">
        <v>13</v>
      </c>
    </row>
    <row r="18" spans="1:5" ht="16" x14ac:dyDescent="0.2">
      <c r="B18" s="16">
        <f t="shared" si="11"/>
        <v>-1.7999999999999998</v>
      </c>
      <c r="C18" s="16">
        <f t="shared" si="10"/>
        <v>-7.2319999999999984</v>
      </c>
      <c r="E18" s="1" t="s">
        <v>13</v>
      </c>
    </row>
    <row r="19" spans="1:5" ht="16" x14ac:dyDescent="0.2">
      <c r="B19" s="16">
        <f t="shared" si="11"/>
        <v>-1.4</v>
      </c>
      <c r="C19" s="16">
        <f t="shared" si="10"/>
        <v>-4.9439999999999991</v>
      </c>
      <c r="E19" s="1" t="s">
        <v>13</v>
      </c>
    </row>
    <row r="20" spans="1:5" ht="16" x14ac:dyDescent="0.2">
      <c r="B20" s="22">
        <f>B19+0.4</f>
        <v>-0.99999999999999989</v>
      </c>
      <c r="C20" s="16">
        <f t="shared" si="10"/>
        <v>-4</v>
      </c>
      <c r="E20" s="1" t="s">
        <v>13</v>
      </c>
    </row>
    <row r="21" spans="1:5" ht="16" x14ac:dyDescent="0.2">
      <c r="A21" s="3"/>
      <c r="B21" s="16">
        <f>B20+0.4</f>
        <v>-0.59999999999999987</v>
      </c>
      <c r="C21" s="16">
        <f t="shared" si="10"/>
        <v>-4.016</v>
      </c>
    </row>
    <row r="22" spans="1:5" ht="16" x14ac:dyDescent="0.2">
      <c r="B22" s="16">
        <f t="shared" ref="B22:B39" si="12">B21+0.2</f>
        <v>-0.39999999999999986</v>
      </c>
      <c r="C22" s="16">
        <f t="shared" si="10"/>
        <v>-4.2640000000000002</v>
      </c>
    </row>
    <row r="23" spans="1:5" ht="16" x14ac:dyDescent="0.2">
      <c r="B23" s="16">
        <f t="shared" si="12"/>
        <v>-0.19999999999999984</v>
      </c>
      <c r="C23" s="16">
        <f t="shared" si="10"/>
        <v>-4.6080000000000005</v>
      </c>
    </row>
    <row r="24" spans="1:5" ht="15.75" customHeight="1" x14ac:dyDescent="0.2">
      <c r="B24" s="16">
        <f t="shared" si="12"/>
        <v>0</v>
      </c>
      <c r="C24" s="16">
        <f t="shared" si="10"/>
        <v>-5</v>
      </c>
    </row>
    <row r="25" spans="1:5" ht="15.75" customHeight="1" x14ac:dyDescent="0.2">
      <c r="B25" s="16">
        <f t="shared" si="12"/>
        <v>0.2</v>
      </c>
      <c r="C25" s="16">
        <f t="shared" si="10"/>
        <v>-5.3920000000000003</v>
      </c>
    </row>
    <row r="26" spans="1:5" ht="15.75" customHeight="1" x14ac:dyDescent="0.2">
      <c r="B26" s="16">
        <f t="shared" si="12"/>
        <v>0.4</v>
      </c>
      <c r="C26" s="16">
        <f t="shared" si="10"/>
        <v>-5.7359999999999998</v>
      </c>
    </row>
    <row r="27" spans="1:5" ht="15.75" customHeight="1" x14ac:dyDescent="0.2">
      <c r="B27" s="16">
        <f t="shared" si="12"/>
        <v>0.60000000000000009</v>
      </c>
      <c r="C27" s="16">
        <f t="shared" si="10"/>
        <v>-5.984</v>
      </c>
    </row>
    <row r="28" spans="1:5" ht="15.75" customHeight="1" x14ac:dyDescent="0.2">
      <c r="B28" s="16">
        <f t="shared" si="12"/>
        <v>0.8</v>
      </c>
      <c r="C28" s="16">
        <f t="shared" si="10"/>
        <v>-6.0880000000000001</v>
      </c>
    </row>
    <row r="29" spans="1:5" ht="15.75" customHeight="1" x14ac:dyDescent="0.2">
      <c r="B29" s="16">
        <f t="shared" si="12"/>
        <v>1</v>
      </c>
      <c r="C29" s="16">
        <f t="shared" si="10"/>
        <v>-6</v>
      </c>
    </row>
    <row r="30" spans="1:5" ht="15.75" customHeight="1" x14ac:dyDescent="0.2">
      <c r="B30" s="16">
        <f t="shared" si="12"/>
        <v>1.2</v>
      </c>
      <c r="C30" s="16">
        <f t="shared" si="10"/>
        <v>-5.6719999999999997</v>
      </c>
    </row>
    <row r="31" spans="1:5" ht="15.75" customHeight="1" x14ac:dyDescent="0.2">
      <c r="B31" s="16">
        <f t="shared" si="12"/>
        <v>1.4</v>
      </c>
      <c r="C31" s="16">
        <f t="shared" si="10"/>
        <v>-5.0560000000000009</v>
      </c>
    </row>
    <row r="32" spans="1:5" ht="15.75" customHeight="1" x14ac:dyDescent="0.2">
      <c r="B32" s="16">
        <f t="shared" si="12"/>
        <v>1.5999999999999999</v>
      </c>
      <c r="C32" s="16">
        <f t="shared" si="10"/>
        <v>-4.104000000000001</v>
      </c>
    </row>
    <row r="33" spans="1:3" ht="15.75" customHeight="1" x14ac:dyDescent="0.2">
      <c r="B33" s="16">
        <f t="shared" si="12"/>
        <v>1.7999999999999998</v>
      </c>
      <c r="C33" s="16">
        <f t="shared" si="10"/>
        <v>-2.7680000000000016</v>
      </c>
    </row>
    <row r="34" spans="1:3" ht="15.75" customHeight="1" x14ac:dyDescent="0.2">
      <c r="B34" s="16">
        <f t="shared" si="12"/>
        <v>1.9999999999999998</v>
      </c>
      <c r="C34" s="16">
        <f t="shared" si="10"/>
        <v>-1.0000000000000022</v>
      </c>
    </row>
    <row r="35" spans="1:3" ht="15.75" customHeight="1" x14ac:dyDescent="0.2">
      <c r="A35" s="4" t="s">
        <v>14</v>
      </c>
      <c r="B35" s="17">
        <f>I12</f>
        <v>2.0945514837873005</v>
      </c>
      <c r="C35" s="16">
        <f t="shared" si="10"/>
        <v>2.5057135921713325E-8</v>
      </c>
    </row>
    <row r="36" spans="1:3" ht="15.75" customHeight="1" x14ac:dyDescent="0.2">
      <c r="B36" s="16">
        <f t="shared" si="12"/>
        <v>2.2945514837873007</v>
      </c>
      <c r="C36" s="16">
        <f t="shared" si="10"/>
        <v>2.4916337540529652</v>
      </c>
    </row>
    <row r="37" spans="1:3" ht="15.75" customHeight="1" x14ac:dyDescent="0.2">
      <c r="B37" s="16">
        <f t="shared" si="12"/>
        <v>2.4945514837873008</v>
      </c>
      <c r="C37" s="16">
        <f t="shared" si="10"/>
        <v>5.5339598391577454</v>
      </c>
    </row>
    <row r="38" spans="1:3" ht="15.75" customHeight="1" x14ac:dyDescent="0.2">
      <c r="B38" s="16">
        <f t="shared" si="12"/>
        <v>2.694551483787301</v>
      </c>
      <c r="C38" s="16">
        <f t="shared" si="10"/>
        <v>9.1749782803714801</v>
      </c>
    </row>
    <row r="39" spans="1:3" ht="15.75" customHeight="1" x14ac:dyDescent="0.2">
      <c r="B39" s="16">
        <f t="shared" si="12"/>
        <v>2.8945514837873012</v>
      </c>
      <c r="C39" s="16">
        <f t="shared" si="10"/>
        <v>13.462689077694165</v>
      </c>
    </row>
    <row r="40" spans="1:3" ht="15.75" customHeight="1" x14ac:dyDescent="0.2"/>
    <row r="41" spans="1:3" ht="15.75" customHeight="1" x14ac:dyDescent="0.2"/>
    <row r="42" spans="1:3" ht="15.75" customHeight="1" x14ac:dyDescent="0.2"/>
    <row r="43" spans="1:3" ht="15.75" customHeight="1" x14ac:dyDescent="0.2"/>
    <row r="44" spans="1:3" ht="15.75" customHeight="1" x14ac:dyDescent="0.2"/>
    <row r="45" spans="1:3" ht="15.75" customHeight="1" x14ac:dyDescent="0.2"/>
    <row r="46" spans="1:3" ht="15.75" customHeight="1" x14ac:dyDescent="0.2"/>
    <row r="47" spans="1:3" ht="15.75" customHeight="1" x14ac:dyDescent="0.2"/>
    <row r="48" spans="1:3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pageMargins left="0.75" right="0.75" top="1" bottom="1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Microsoft Office User</cp:lastModifiedBy>
  <dcterms:created xsi:type="dcterms:W3CDTF">2020-02-17T14:45:18Z</dcterms:created>
  <dcterms:modified xsi:type="dcterms:W3CDTF">2021-09-14T03:26:30Z</dcterms:modified>
</cp:coreProperties>
</file>