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ford\Desktop\Bout Planning\"/>
    </mc:Choice>
  </mc:AlternateContent>
  <xr:revisionPtr revIDLastSave="0" documentId="13_ncr:1_{A998705C-69AA-4C4F-A3D1-EF94671E3B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cker" sheetId="1" r:id="rId1"/>
  </sheets>
  <definedNames>
    <definedName name="_xlnm._FilterDatabase" localSheetId="0" hidden="1">tracker!$A$1:$O$34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2" i="1"/>
  <c r="T4" i="1"/>
  <c r="R3" i="1"/>
</calcChain>
</file>

<file path=xl/sharedStrings.xml><?xml version="1.0" encoding="utf-8"?>
<sst xmlns="http://schemas.openxmlformats.org/spreadsheetml/2006/main" count="143" uniqueCount="80">
  <si>
    <t>plotID</t>
  </si>
  <si>
    <t>plotType</t>
  </si>
  <si>
    <t>nlcdClass</t>
  </si>
  <si>
    <t>elevationM</t>
  </si>
  <si>
    <t>priority</t>
  </si>
  <si>
    <t>speciesCount</t>
  </si>
  <si>
    <t>22order</t>
  </si>
  <si>
    <t>23order</t>
  </si>
  <si>
    <t>24order</t>
  </si>
  <si>
    <t>sampled</t>
  </si>
  <si>
    <t>date</t>
  </si>
  <si>
    <t>initials</t>
  </si>
  <si>
    <t>genArc</t>
  </si>
  <si>
    <t>notes</t>
  </si>
  <si>
    <t>TALL_008</t>
  </si>
  <si>
    <t>distributed</t>
  </si>
  <si>
    <t>deciduousForest</t>
  </si>
  <si>
    <t>TALL_015</t>
  </si>
  <si>
    <t>TALL_007</t>
  </si>
  <si>
    <t>Team two starts here, moves to 002 to help when finished, DO HERB CLIP</t>
  </si>
  <si>
    <t>TALL_001</t>
  </si>
  <si>
    <t>Team one starts here, moves to 002 when finished, DO HERB CLIP</t>
  </si>
  <si>
    <t>TALL_012</t>
  </si>
  <si>
    <t>mixedForest</t>
  </si>
  <si>
    <t>TALL_017</t>
  </si>
  <si>
    <t>TALL_010</t>
  </si>
  <si>
    <t>TALL_005</t>
  </si>
  <si>
    <t>full sun</t>
  </si>
  <si>
    <t>TALL_022</t>
  </si>
  <si>
    <t>TALL_011</t>
  </si>
  <si>
    <t>will take a long time to get to</t>
  </si>
  <si>
    <t>TALL_002</t>
  </si>
  <si>
    <t>HERB CLIP</t>
  </si>
  <si>
    <t>TALL_025</t>
  </si>
  <si>
    <t>all cane - do when you're leaving</t>
  </si>
  <si>
    <t>TALL_051</t>
  </si>
  <si>
    <t>tower</t>
  </si>
  <si>
    <t>Took two half days to finish half a plot with 3 people; south sides takes longer and is more dense</t>
  </si>
  <si>
    <t>TALL_054</t>
  </si>
  <si>
    <t>evergreenForest</t>
  </si>
  <si>
    <t>Took 1 day to finish the plot with three people; make sure to line up in theright spot, the hills make the orientation here confusing</t>
  </si>
  <si>
    <t>TALL_018</t>
  </si>
  <si>
    <t>TALL_016</t>
  </si>
  <si>
    <t>TALL_020</t>
  </si>
  <si>
    <t>TALL_004</t>
  </si>
  <si>
    <t>full sun DO IN THE MORNING</t>
  </si>
  <si>
    <t>TALL_013</t>
  </si>
  <si>
    <t>Took all day, very diverse plot, cool orchids, easy to get to</t>
  </si>
  <si>
    <t>TALL_006</t>
  </si>
  <si>
    <t>TALL_003</t>
  </si>
  <si>
    <t>full sun; leave early; HERB CLIP</t>
  </si>
  <si>
    <t>TALL_044</t>
  </si>
  <si>
    <t>Surprising open for how many species there are here, west side is slightly more open and is thicker</t>
  </si>
  <si>
    <t>TALL_009</t>
  </si>
  <si>
    <t>TALL_029</t>
  </si>
  <si>
    <t>TALL_023</t>
  </si>
  <si>
    <t>TALL_026</t>
  </si>
  <si>
    <t>TALL_024</t>
  </si>
  <si>
    <t>TALL_032</t>
  </si>
  <si>
    <t>TALL_021</t>
  </si>
  <si>
    <t>do same day as 30</t>
  </si>
  <si>
    <t>TALL_030</t>
  </si>
  <si>
    <t>do same day as 21</t>
  </si>
  <si>
    <t>TALL_031</t>
  </si>
  <si>
    <t>TALL_027</t>
  </si>
  <si>
    <t>TALL_064</t>
  </si>
  <si>
    <t>25order</t>
  </si>
  <si>
    <t>Have the beetle team check when Prunus is blooming + collect</t>
  </si>
  <si>
    <t>Walk along Mayfield to get to, take AP or KP</t>
  </si>
  <si>
    <t>DIV Progress Tracker</t>
  </si>
  <si>
    <t>Completed plots</t>
  </si>
  <si>
    <t>Scheduled days left</t>
  </si>
  <si>
    <t>Remaining top 20</t>
  </si>
  <si>
    <t>Plots per day</t>
  </si>
  <si>
    <t>Remaining total</t>
  </si>
  <si>
    <t>Estimated plots complete</t>
  </si>
  <si>
    <t>DIV Dates (2025)</t>
  </si>
  <si>
    <t>Start</t>
  </si>
  <si>
    <t>End</t>
  </si>
  <si>
    <t>Sampling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</si>
</sst>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2" tint="-0.24997711111789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2" tint="-0.24997711111789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2" tint="-0.249977111117893"/>
      </bottom>
      <diagonal/>
    </border>
    <border>
      <left/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theme="2" tint="-0.249977111117893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16" fontId="0" fillId="0" borderId="8" xfId="0" applyNumberFormat="1" applyBorder="1" applyAlignment="1">
      <alignment horizontal="right"/>
    </xf>
    <xf numFmtId="16" fontId="0" fillId="0" borderId="6" xfId="0" applyNumberFormat="1" applyBorder="1" applyAlignment="1">
      <alignment horizontal="right"/>
    </xf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" fontId="0" fillId="0" borderId="11" xfId="0" applyNumberFormat="1" applyBorder="1" applyAlignment="1">
      <alignment horizontal="right"/>
    </xf>
    <xf numFmtId="0" fontId="0" fillId="0" borderId="19" xfId="0" applyBorder="1"/>
    <xf numFmtId="0" fontId="0" fillId="0" borderId="20" xfId="0" applyBorder="1"/>
    <xf numFmtId="2" fontId="1" fillId="0" borderId="3" xfId="0" applyNumberFormat="1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vertical="top"/>
    </xf>
    <xf numFmtId="0" fontId="0" fillId="0" borderId="24" xfId="0" applyBorder="1"/>
    <xf numFmtId="1" fontId="0" fillId="0" borderId="6" xfId="0" applyNumberFormat="1" applyBorder="1"/>
    <xf numFmtId="164" fontId="0" fillId="0" borderId="6" xfId="0" applyNumberFormat="1" applyBorder="1"/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28" xfId="0" applyFont="1" applyBorder="1"/>
    <xf numFmtId="0" fontId="0" fillId="0" borderId="29" xfId="0" applyBorder="1"/>
    <xf numFmtId="0" fontId="1" fillId="0" borderId="30" xfId="0" applyFont="1" applyBorder="1"/>
    <xf numFmtId="0" fontId="0" fillId="0" borderId="31" xfId="0" applyBorder="1"/>
    <xf numFmtId="0" fontId="1" fillId="0" borderId="31" xfId="0" applyFont="1" applyBorder="1"/>
    <xf numFmtId="0" fontId="0" fillId="0" borderId="32" xfId="0" applyBorder="1"/>
    <xf numFmtId="0" fontId="1" fillId="0" borderId="2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" fontId="0" fillId="0" borderId="29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zoomScale="80" zoomScaleNormal="80" workbookViewId="0">
      <pane ySplit="1" topLeftCell="A2" activePane="bottomLeft" state="frozen"/>
      <selection pane="bottomLeft" activeCell="J23" sqref="J23"/>
    </sheetView>
  </sheetViews>
  <sheetFormatPr defaultRowHeight="14.5" x14ac:dyDescent="0.35"/>
  <cols>
    <col min="1" max="1" width="9.1796875" bestFit="1" customWidth="1"/>
    <col min="2" max="2" width="9.81640625" bestFit="1" customWidth="1"/>
    <col min="3" max="3" width="16.81640625" bestFit="1" customWidth="1"/>
    <col min="4" max="4" width="10.7265625" bestFit="1" customWidth="1"/>
    <col min="6" max="6" width="12.453125" bestFit="1" customWidth="1"/>
    <col min="7" max="7" width="8" bestFit="1" customWidth="1"/>
    <col min="8" max="8" width="7.7265625" customWidth="1"/>
    <col min="9" max="9" width="8" customWidth="1"/>
    <col min="10" max="10" width="7.26953125" customWidth="1"/>
    <col min="11" max="11" width="8.26953125" bestFit="1" customWidth="1"/>
    <col min="12" max="12" width="13.54296875" bestFit="1" customWidth="1"/>
    <col min="13" max="13" width="10.453125" bestFit="1" customWidth="1"/>
    <col min="14" max="14" width="10.453125" customWidth="1"/>
    <col min="15" max="15" width="6.54296875" customWidth="1"/>
  </cols>
  <sheetData>
    <row r="1" spans="1:20" ht="15" thickBot="1" x14ac:dyDescent="0.4">
      <c r="A1" s="1" t="s">
        <v>0</v>
      </c>
      <c r="B1" s="2" t="s">
        <v>1</v>
      </c>
      <c r="C1" s="18" t="s">
        <v>2</v>
      </c>
      <c r="D1" s="18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5" t="s">
        <v>8</v>
      </c>
      <c r="J1" s="25" t="s">
        <v>66</v>
      </c>
      <c r="K1" s="3" t="s">
        <v>9</v>
      </c>
      <c r="L1" s="3" t="s">
        <v>10</v>
      </c>
      <c r="M1" s="3" t="s">
        <v>11</v>
      </c>
      <c r="N1" s="26" t="s">
        <v>12</v>
      </c>
      <c r="O1" s="14" t="s">
        <v>13</v>
      </c>
      <c r="Q1" s="33" t="s">
        <v>69</v>
      </c>
      <c r="R1" s="34"/>
      <c r="S1" s="34"/>
      <c r="T1" s="35"/>
    </row>
    <row r="2" spans="1:20" x14ac:dyDescent="0.35">
      <c r="A2" s="7" t="s">
        <v>51</v>
      </c>
      <c r="B2" s="13" t="s">
        <v>36</v>
      </c>
      <c r="C2" s="19" t="s">
        <v>39</v>
      </c>
      <c r="D2" s="19">
        <v>129.13999999999999</v>
      </c>
      <c r="E2" s="8">
        <v>1</v>
      </c>
      <c r="F2">
        <v>166</v>
      </c>
      <c r="G2" s="8">
        <v>21</v>
      </c>
      <c r="H2" s="8">
        <v>3</v>
      </c>
      <c r="I2" s="8">
        <v>23</v>
      </c>
      <c r="J2" s="8">
        <v>9.1999999999999993</v>
      </c>
      <c r="K2" s="8"/>
      <c r="L2" s="16"/>
      <c r="M2" s="8"/>
      <c r="N2" s="27"/>
      <c r="O2" s="23" t="s">
        <v>52</v>
      </c>
      <c r="Q2" s="36" t="s">
        <v>70</v>
      </c>
      <c r="R2">
        <f xml:space="preserve"> COUNTIF(K2:K34,"Y")</f>
        <v>0</v>
      </c>
      <c r="S2" s="12" t="s">
        <v>71</v>
      </c>
      <c r="T2" s="37">
        <v>16</v>
      </c>
    </row>
    <row r="3" spans="1:20" x14ac:dyDescent="0.35">
      <c r="A3" s="4" t="s">
        <v>35</v>
      </c>
      <c r="B3" s="5" t="s">
        <v>36</v>
      </c>
      <c r="C3" s="20" t="s">
        <v>23</v>
      </c>
      <c r="D3" s="20">
        <v>116.77</v>
      </c>
      <c r="E3" s="6">
        <v>2</v>
      </c>
      <c r="F3">
        <v>147</v>
      </c>
      <c r="G3" s="6">
        <v>22</v>
      </c>
      <c r="H3" s="6">
        <v>2</v>
      </c>
      <c r="I3" s="6">
        <v>14</v>
      </c>
      <c r="J3" s="6">
        <v>5.0999999999999996</v>
      </c>
      <c r="K3" s="6"/>
      <c r="L3" s="17"/>
      <c r="M3" s="6"/>
      <c r="N3" s="28"/>
      <c r="O3" s="15" t="s">
        <v>37</v>
      </c>
      <c r="Q3" s="36" t="s">
        <v>72</v>
      </c>
      <c r="R3">
        <f xml:space="preserve"> COUNTIFS(G2:G34,"&lt;=20",L2:L34,"")</f>
        <v>20</v>
      </c>
      <c r="S3" s="12" t="s">
        <v>73</v>
      </c>
      <c r="T3" s="37">
        <v>1.5</v>
      </c>
    </row>
    <row r="4" spans="1:20" ht="15" thickBot="1" x14ac:dyDescent="0.4">
      <c r="A4" s="4" t="s">
        <v>38</v>
      </c>
      <c r="B4" s="5" t="s">
        <v>36</v>
      </c>
      <c r="C4" s="20" t="s">
        <v>39</v>
      </c>
      <c r="D4" s="20">
        <v>123.25</v>
      </c>
      <c r="E4" s="6">
        <v>3</v>
      </c>
      <c r="F4">
        <v>100</v>
      </c>
      <c r="G4" s="6">
        <v>23</v>
      </c>
      <c r="H4" s="6">
        <v>1</v>
      </c>
      <c r="I4" s="6">
        <v>15</v>
      </c>
      <c r="J4" s="6">
        <v>9.1</v>
      </c>
      <c r="K4" s="6"/>
      <c r="L4" s="17"/>
      <c r="M4" s="6"/>
      <c r="N4" s="28"/>
      <c r="O4" s="15" t="s">
        <v>40</v>
      </c>
      <c r="Q4" s="38" t="s">
        <v>74</v>
      </c>
      <c r="R4" s="39">
        <f xml:space="preserve"> COUNTIF(K2:K34,"")</f>
        <v>33</v>
      </c>
      <c r="S4" s="40" t="s">
        <v>75</v>
      </c>
      <c r="T4" s="41">
        <f xml:space="preserve"> T2*T3</f>
        <v>24</v>
      </c>
    </row>
    <row r="5" spans="1:20" ht="15" thickBot="1" x14ac:dyDescent="0.4">
      <c r="A5" s="4" t="s">
        <v>44</v>
      </c>
      <c r="B5" s="5" t="s">
        <v>15</v>
      </c>
      <c r="C5" s="20" t="s">
        <v>39</v>
      </c>
      <c r="D5" s="20">
        <v>132.22</v>
      </c>
      <c r="E5" s="6">
        <v>4</v>
      </c>
      <c r="F5">
        <v>117</v>
      </c>
      <c r="G5" s="6">
        <v>18</v>
      </c>
      <c r="H5" s="6">
        <v>4</v>
      </c>
      <c r="I5" s="6">
        <v>19</v>
      </c>
      <c r="J5" s="6">
        <v>8.1</v>
      </c>
      <c r="K5" s="6"/>
      <c r="L5" s="17"/>
      <c r="M5" s="6"/>
      <c r="N5" s="28"/>
      <c r="O5" s="15" t="s">
        <v>45</v>
      </c>
    </row>
    <row r="6" spans="1:20" ht="15" thickBot="1" x14ac:dyDescent="0.4">
      <c r="A6" s="4" t="s">
        <v>20</v>
      </c>
      <c r="B6" s="5" t="s">
        <v>15</v>
      </c>
      <c r="C6" s="20" t="s">
        <v>16</v>
      </c>
      <c r="D6" s="20">
        <v>100.25</v>
      </c>
      <c r="E6" s="6">
        <v>5</v>
      </c>
      <c r="F6">
        <v>64</v>
      </c>
      <c r="G6" s="6">
        <v>1</v>
      </c>
      <c r="H6" s="6">
        <v>5</v>
      </c>
      <c r="I6" s="6">
        <v>4</v>
      </c>
      <c r="J6" s="6">
        <v>2.1</v>
      </c>
      <c r="K6" s="6"/>
      <c r="L6" s="17"/>
      <c r="M6" s="6"/>
      <c r="N6" s="28"/>
      <c r="O6" s="15" t="s">
        <v>21</v>
      </c>
      <c r="Q6" s="42" t="s">
        <v>76</v>
      </c>
      <c r="R6" s="43"/>
    </row>
    <row r="7" spans="1:20" x14ac:dyDescent="0.35">
      <c r="A7" s="4" t="s">
        <v>31</v>
      </c>
      <c r="B7" s="5" t="s">
        <v>15</v>
      </c>
      <c r="C7" s="20" t="s">
        <v>23</v>
      </c>
      <c r="D7" s="20">
        <v>114.88</v>
      </c>
      <c r="E7" s="6">
        <v>6</v>
      </c>
      <c r="F7">
        <v>124</v>
      </c>
      <c r="G7" s="6">
        <v>13</v>
      </c>
      <c r="H7" s="6">
        <v>7</v>
      </c>
      <c r="I7" s="6">
        <v>11</v>
      </c>
      <c r="J7" s="6">
        <v>3.2</v>
      </c>
      <c r="K7" s="6"/>
      <c r="L7" s="17"/>
      <c r="M7" s="6"/>
      <c r="N7" s="28"/>
      <c r="O7" s="15" t="s">
        <v>67</v>
      </c>
      <c r="Q7" s="36" t="s">
        <v>77</v>
      </c>
      <c r="R7" s="44">
        <v>45894</v>
      </c>
    </row>
    <row r="8" spans="1:20" x14ac:dyDescent="0.35">
      <c r="A8" s="7" t="s">
        <v>48</v>
      </c>
      <c r="B8" s="5" t="s">
        <v>15</v>
      </c>
      <c r="C8" s="19" t="s">
        <v>39</v>
      </c>
      <c r="D8" s="19">
        <v>99.04</v>
      </c>
      <c r="E8" s="8">
        <v>7</v>
      </c>
      <c r="F8">
        <v>157</v>
      </c>
      <c r="G8" s="8">
        <v>16</v>
      </c>
      <c r="H8" s="8">
        <v>8</v>
      </c>
      <c r="I8" s="8">
        <v>21</v>
      </c>
      <c r="J8" s="8">
        <v>7.2</v>
      </c>
      <c r="K8" s="6"/>
      <c r="L8" s="17"/>
      <c r="M8" s="6"/>
      <c r="N8" s="27"/>
      <c r="O8" s="23" t="s">
        <v>32</v>
      </c>
      <c r="Q8" s="36" t="s">
        <v>78</v>
      </c>
      <c r="R8" s="44">
        <v>45926</v>
      </c>
    </row>
    <row r="9" spans="1:20" ht="15" thickBot="1" x14ac:dyDescent="0.4">
      <c r="A9" s="4" t="s">
        <v>18</v>
      </c>
      <c r="B9" s="5" t="s">
        <v>15</v>
      </c>
      <c r="C9" s="20" t="s">
        <v>16</v>
      </c>
      <c r="D9" s="20">
        <v>83.92</v>
      </c>
      <c r="E9" s="6">
        <v>8</v>
      </c>
      <c r="F9">
        <v>99</v>
      </c>
      <c r="G9" s="6">
        <v>2</v>
      </c>
      <c r="H9" s="6">
        <v>6</v>
      </c>
      <c r="I9" s="6">
        <v>3</v>
      </c>
      <c r="J9" s="6">
        <v>2.2000000000000002</v>
      </c>
      <c r="K9" s="6"/>
      <c r="L9" s="17"/>
      <c r="M9" s="6"/>
      <c r="N9" s="27"/>
      <c r="O9" s="23" t="s">
        <v>19</v>
      </c>
      <c r="Q9" s="38" t="s">
        <v>79</v>
      </c>
      <c r="R9" s="41">
        <v>16</v>
      </c>
    </row>
    <row r="10" spans="1:20" x14ac:dyDescent="0.35">
      <c r="A10" s="4" t="s">
        <v>49</v>
      </c>
      <c r="B10" s="5" t="s">
        <v>15</v>
      </c>
      <c r="C10" s="20" t="s">
        <v>23</v>
      </c>
      <c r="D10" s="20">
        <v>120.8</v>
      </c>
      <c r="E10" s="6">
        <v>9</v>
      </c>
      <c r="F10">
        <v>159</v>
      </c>
      <c r="G10" s="6">
        <v>19</v>
      </c>
      <c r="H10" s="6">
        <v>10</v>
      </c>
      <c r="I10" s="6">
        <v>22</v>
      </c>
      <c r="J10" s="6">
        <v>6.1</v>
      </c>
      <c r="K10" s="6"/>
      <c r="L10" s="16"/>
      <c r="M10" s="6"/>
      <c r="N10" s="28"/>
      <c r="O10" s="15" t="s">
        <v>50</v>
      </c>
    </row>
    <row r="11" spans="1:20" x14ac:dyDescent="0.35">
      <c r="A11" s="4" t="s">
        <v>53</v>
      </c>
      <c r="B11" s="5" t="s">
        <v>15</v>
      </c>
      <c r="C11" s="20" t="s">
        <v>39</v>
      </c>
      <c r="D11" s="20">
        <v>108.91</v>
      </c>
      <c r="E11" s="6">
        <v>10</v>
      </c>
      <c r="F11">
        <v>177</v>
      </c>
      <c r="G11" s="6">
        <v>20</v>
      </c>
      <c r="H11" s="6">
        <v>11</v>
      </c>
      <c r="I11" s="6">
        <v>24</v>
      </c>
      <c r="J11" s="6">
        <v>10.1</v>
      </c>
      <c r="K11" s="6"/>
      <c r="L11" s="16"/>
      <c r="M11" s="6"/>
      <c r="N11" s="28"/>
      <c r="O11" s="15" t="s">
        <v>27</v>
      </c>
    </row>
    <row r="12" spans="1:20" x14ac:dyDescent="0.35">
      <c r="A12" s="4" t="s">
        <v>14</v>
      </c>
      <c r="B12" s="5" t="s">
        <v>15</v>
      </c>
      <c r="C12" s="20" t="s">
        <v>16</v>
      </c>
      <c r="D12" s="20">
        <v>113.4</v>
      </c>
      <c r="E12" s="6">
        <v>11</v>
      </c>
      <c r="F12">
        <v>103</v>
      </c>
      <c r="G12" s="6">
        <v>4</v>
      </c>
      <c r="H12" s="6">
        <v>13</v>
      </c>
      <c r="I12" s="6">
        <v>1</v>
      </c>
      <c r="J12" s="6">
        <v>1.1000000000000001</v>
      </c>
      <c r="K12" s="6"/>
      <c r="L12" s="16"/>
      <c r="M12" s="6"/>
      <c r="N12" s="28"/>
      <c r="O12" s="15"/>
    </row>
    <row r="13" spans="1:20" x14ac:dyDescent="0.35">
      <c r="A13" s="4" t="s">
        <v>26</v>
      </c>
      <c r="B13" s="5" t="s">
        <v>15</v>
      </c>
      <c r="C13" s="20" t="s">
        <v>23</v>
      </c>
      <c r="D13" s="20">
        <v>121.47</v>
      </c>
      <c r="E13" s="6">
        <v>12</v>
      </c>
      <c r="F13">
        <v>155</v>
      </c>
      <c r="G13" s="6">
        <v>7</v>
      </c>
      <c r="H13" s="6">
        <v>12</v>
      </c>
      <c r="I13" s="6">
        <v>8</v>
      </c>
      <c r="J13" s="6">
        <v>6.2</v>
      </c>
      <c r="K13" s="6"/>
      <c r="L13" s="16"/>
      <c r="M13" s="6"/>
      <c r="N13" s="28"/>
      <c r="O13" s="15" t="s">
        <v>27</v>
      </c>
    </row>
    <row r="14" spans="1:20" x14ac:dyDescent="0.35">
      <c r="A14" s="4" t="s">
        <v>46</v>
      </c>
      <c r="B14" s="5" t="s">
        <v>15</v>
      </c>
      <c r="C14" s="20" t="s">
        <v>39</v>
      </c>
      <c r="D14" s="20">
        <v>118.63</v>
      </c>
      <c r="E14" s="6">
        <v>13</v>
      </c>
      <c r="F14">
        <v>103</v>
      </c>
      <c r="G14" s="6">
        <v>14</v>
      </c>
      <c r="H14" s="6">
        <v>9</v>
      </c>
      <c r="I14" s="6">
        <v>20</v>
      </c>
      <c r="J14" s="6">
        <v>7.1</v>
      </c>
      <c r="K14" s="6"/>
      <c r="L14" s="16"/>
      <c r="M14" s="6"/>
      <c r="N14" s="28"/>
      <c r="O14" s="15" t="s">
        <v>47</v>
      </c>
    </row>
    <row r="15" spans="1:20" x14ac:dyDescent="0.35">
      <c r="A15" s="4" t="s">
        <v>25</v>
      </c>
      <c r="B15" s="5" t="s">
        <v>15</v>
      </c>
      <c r="C15" s="20" t="s">
        <v>16</v>
      </c>
      <c r="D15" s="20">
        <v>124.1</v>
      </c>
      <c r="E15" s="6">
        <v>14</v>
      </c>
      <c r="F15">
        <v>123</v>
      </c>
      <c r="G15" s="6">
        <v>5</v>
      </c>
      <c r="H15" s="6">
        <v>14</v>
      </c>
      <c r="I15" s="31">
        <v>7</v>
      </c>
      <c r="J15" s="32">
        <v>3.1</v>
      </c>
      <c r="K15" s="6"/>
      <c r="L15" s="16"/>
      <c r="M15" s="6"/>
      <c r="N15" s="28"/>
      <c r="O15" s="15"/>
    </row>
    <row r="16" spans="1:20" x14ac:dyDescent="0.35">
      <c r="A16" s="4" t="s">
        <v>22</v>
      </c>
      <c r="B16" s="5" t="s">
        <v>15</v>
      </c>
      <c r="C16" s="20" t="s">
        <v>23</v>
      </c>
      <c r="D16" s="20">
        <v>136.19</v>
      </c>
      <c r="E16" s="6">
        <v>15</v>
      </c>
      <c r="F16">
        <v>83</v>
      </c>
      <c r="G16" s="6">
        <v>8</v>
      </c>
      <c r="H16" s="6">
        <v>15</v>
      </c>
      <c r="I16" s="6">
        <v>5</v>
      </c>
      <c r="J16" s="6">
        <v>5.2</v>
      </c>
      <c r="K16" s="6"/>
      <c r="L16" s="17"/>
      <c r="M16" s="6"/>
      <c r="N16" s="28"/>
      <c r="O16" s="15"/>
    </row>
    <row r="17" spans="1:15" x14ac:dyDescent="0.35">
      <c r="A17" s="4" t="s">
        <v>42</v>
      </c>
      <c r="B17" s="5" t="s">
        <v>15</v>
      </c>
      <c r="C17" s="20" t="s">
        <v>39</v>
      </c>
      <c r="D17" s="20">
        <v>103.6</v>
      </c>
      <c r="E17" s="6">
        <v>16</v>
      </c>
      <c r="F17">
        <v>105</v>
      </c>
      <c r="G17" s="6">
        <v>17</v>
      </c>
      <c r="H17" s="6">
        <v>19</v>
      </c>
      <c r="I17" s="6">
        <v>17</v>
      </c>
      <c r="J17" s="6">
        <v>8.1999999999999993</v>
      </c>
      <c r="K17" s="6"/>
      <c r="L17" s="17"/>
      <c r="M17" s="6"/>
      <c r="N17" s="28"/>
      <c r="O17" s="15"/>
    </row>
    <row r="18" spans="1:15" x14ac:dyDescent="0.35">
      <c r="A18" s="4" t="s">
        <v>29</v>
      </c>
      <c r="B18" s="5" t="s">
        <v>15</v>
      </c>
      <c r="C18" s="20" t="s">
        <v>16</v>
      </c>
      <c r="D18" s="20">
        <v>83.37</v>
      </c>
      <c r="E18" s="6">
        <v>17</v>
      </c>
      <c r="F18">
        <v>127</v>
      </c>
      <c r="G18" s="6">
        <v>6</v>
      </c>
      <c r="H18" s="6">
        <v>18</v>
      </c>
      <c r="I18" s="6">
        <v>10</v>
      </c>
      <c r="J18" s="6">
        <v>4.0999999999999996</v>
      </c>
      <c r="K18" s="6"/>
      <c r="L18" s="17"/>
      <c r="M18" s="6"/>
      <c r="N18" s="28"/>
      <c r="O18" s="15" t="s">
        <v>68</v>
      </c>
    </row>
    <row r="19" spans="1:15" x14ac:dyDescent="0.35">
      <c r="A19" s="4" t="s">
        <v>24</v>
      </c>
      <c r="B19" s="5" t="s">
        <v>15</v>
      </c>
      <c r="C19" s="20" t="s">
        <v>23</v>
      </c>
      <c r="D19" s="20">
        <v>120.93</v>
      </c>
      <c r="E19" s="6">
        <v>18</v>
      </c>
      <c r="F19">
        <v>97</v>
      </c>
      <c r="G19" s="6">
        <v>9</v>
      </c>
      <c r="H19" s="6">
        <v>16</v>
      </c>
      <c r="I19" s="6">
        <v>6</v>
      </c>
      <c r="J19" s="6">
        <v>11.1</v>
      </c>
      <c r="K19" s="6"/>
      <c r="L19" s="17"/>
      <c r="M19" s="6"/>
      <c r="N19" s="28"/>
      <c r="O19" s="15"/>
    </row>
    <row r="20" spans="1:15" x14ac:dyDescent="0.35">
      <c r="A20" s="4" t="s">
        <v>41</v>
      </c>
      <c r="B20" s="5" t="s">
        <v>15</v>
      </c>
      <c r="C20" s="20" t="s">
        <v>39</v>
      </c>
      <c r="D20" s="20">
        <v>126.48</v>
      </c>
      <c r="E20" s="6">
        <v>19</v>
      </c>
      <c r="F20">
        <v>62</v>
      </c>
      <c r="G20" s="6">
        <v>15</v>
      </c>
      <c r="H20" s="6">
        <v>17</v>
      </c>
      <c r="I20" s="6">
        <v>16</v>
      </c>
      <c r="J20" s="6">
        <v>11.2</v>
      </c>
      <c r="K20" s="6"/>
      <c r="L20" s="17"/>
      <c r="M20" s="6"/>
      <c r="N20" s="28"/>
      <c r="O20" s="15"/>
    </row>
    <row r="21" spans="1:15" x14ac:dyDescent="0.35">
      <c r="A21" s="4" t="s">
        <v>17</v>
      </c>
      <c r="B21" s="5" t="s">
        <v>15</v>
      </c>
      <c r="C21" s="20" t="s">
        <v>16</v>
      </c>
      <c r="D21" s="20">
        <v>108.6</v>
      </c>
      <c r="E21" s="6">
        <v>20</v>
      </c>
      <c r="F21">
        <v>65</v>
      </c>
      <c r="G21" s="6">
        <v>3</v>
      </c>
      <c r="H21" s="6">
        <v>20</v>
      </c>
      <c r="I21" s="6">
        <v>2</v>
      </c>
      <c r="J21" s="6">
        <v>12.1</v>
      </c>
      <c r="K21" s="6"/>
      <c r="L21" s="17"/>
      <c r="M21" s="6"/>
      <c r="N21" s="28"/>
      <c r="O21" s="15"/>
    </row>
    <row r="22" spans="1:15" x14ac:dyDescent="0.35">
      <c r="A22" s="4" t="s">
        <v>33</v>
      </c>
      <c r="B22" s="5" t="s">
        <v>15</v>
      </c>
      <c r="C22" s="20" t="s">
        <v>23</v>
      </c>
      <c r="D22" s="20">
        <v>114.54</v>
      </c>
      <c r="E22" s="6">
        <v>21</v>
      </c>
      <c r="F22">
        <v>102</v>
      </c>
      <c r="G22" s="6">
        <v>11</v>
      </c>
      <c r="H22" s="6">
        <v>21</v>
      </c>
      <c r="I22" s="6">
        <v>12</v>
      </c>
      <c r="J22" s="6">
        <v>12.2</v>
      </c>
      <c r="K22" s="6"/>
      <c r="L22" s="17"/>
      <c r="M22" s="6"/>
      <c r="N22" s="28"/>
      <c r="O22" s="15" t="s">
        <v>34</v>
      </c>
    </row>
    <row r="23" spans="1:15" x14ac:dyDescent="0.35">
      <c r="A23" s="4" t="s">
        <v>43</v>
      </c>
      <c r="B23" s="5" t="s">
        <v>15</v>
      </c>
      <c r="C23" s="20" t="s">
        <v>39</v>
      </c>
      <c r="D23" s="20">
        <v>126.15</v>
      </c>
      <c r="E23" s="6">
        <v>22</v>
      </c>
      <c r="F23">
        <v>101</v>
      </c>
      <c r="G23" s="6"/>
      <c r="H23" s="6"/>
      <c r="I23" s="6">
        <v>18</v>
      </c>
      <c r="J23" s="6"/>
      <c r="K23" s="6"/>
      <c r="L23" s="17"/>
      <c r="M23" s="6"/>
      <c r="N23" s="28"/>
      <c r="O23" s="15"/>
    </row>
    <row r="24" spans="1:15" x14ac:dyDescent="0.35">
      <c r="A24" s="4" t="s">
        <v>28</v>
      </c>
      <c r="B24" s="5" t="s">
        <v>15</v>
      </c>
      <c r="C24" s="20" t="s">
        <v>16</v>
      </c>
      <c r="D24" s="20">
        <v>120.23</v>
      </c>
      <c r="E24" s="6">
        <v>23</v>
      </c>
      <c r="F24">
        <v>105</v>
      </c>
      <c r="G24" s="6">
        <v>10</v>
      </c>
      <c r="H24" s="6"/>
      <c r="I24" s="6">
        <v>9</v>
      </c>
      <c r="J24" s="6"/>
      <c r="K24" s="6"/>
      <c r="L24" s="17"/>
      <c r="M24" s="6"/>
      <c r="N24" s="28"/>
      <c r="O24" s="15"/>
    </row>
    <row r="25" spans="1:15" x14ac:dyDescent="0.35">
      <c r="A25" s="4" t="s">
        <v>54</v>
      </c>
      <c r="B25" s="5" t="s">
        <v>15</v>
      </c>
      <c r="C25" s="20" t="s">
        <v>23</v>
      </c>
      <c r="D25" s="20">
        <v>120.26</v>
      </c>
      <c r="E25" s="6">
        <v>24</v>
      </c>
      <c r="F25">
        <v>117</v>
      </c>
      <c r="G25" s="6"/>
      <c r="H25" s="6"/>
      <c r="I25" s="6">
        <v>25</v>
      </c>
      <c r="J25" s="6"/>
      <c r="K25" s="6"/>
      <c r="L25" s="17"/>
      <c r="M25" s="6"/>
      <c r="N25" s="28"/>
      <c r="O25" s="15" t="s">
        <v>27</v>
      </c>
    </row>
    <row r="26" spans="1:15" x14ac:dyDescent="0.35">
      <c r="A26" s="4" t="s">
        <v>59</v>
      </c>
      <c r="B26" s="5" t="s">
        <v>15</v>
      </c>
      <c r="C26" s="20" t="s">
        <v>39</v>
      </c>
      <c r="D26" s="20">
        <v>117.65</v>
      </c>
      <c r="E26" s="6">
        <v>25</v>
      </c>
      <c r="F26">
        <v>78</v>
      </c>
      <c r="G26" s="6">
        <v>25</v>
      </c>
      <c r="H26" s="6"/>
      <c r="I26" s="6">
        <v>31</v>
      </c>
      <c r="J26" s="6"/>
      <c r="K26" s="6"/>
      <c r="L26" s="17"/>
      <c r="M26" s="6"/>
      <c r="N26" s="28"/>
      <c r="O26" s="15" t="s">
        <v>60</v>
      </c>
    </row>
    <row r="27" spans="1:15" x14ac:dyDescent="0.35">
      <c r="A27" s="4" t="s">
        <v>55</v>
      </c>
      <c r="B27" s="5" t="s">
        <v>15</v>
      </c>
      <c r="C27" s="20" t="s">
        <v>16</v>
      </c>
      <c r="D27" s="20">
        <v>110.92</v>
      </c>
      <c r="E27" s="6">
        <v>26</v>
      </c>
      <c r="F27">
        <v>120</v>
      </c>
      <c r="G27" s="6"/>
      <c r="H27" s="6"/>
      <c r="I27" s="6">
        <v>26</v>
      </c>
      <c r="J27" s="6"/>
      <c r="K27" s="6"/>
      <c r="L27" s="17"/>
      <c r="M27" s="6"/>
      <c r="N27" s="28"/>
      <c r="O27" s="15" t="s">
        <v>30</v>
      </c>
    </row>
    <row r="28" spans="1:15" x14ac:dyDescent="0.35">
      <c r="A28" s="4" t="s">
        <v>61</v>
      </c>
      <c r="B28" s="5" t="s">
        <v>15</v>
      </c>
      <c r="C28" s="20" t="s">
        <v>23</v>
      </c>
      <c r="D28" s="20">
        <v>92.55</v>
      </c>
      <c r="E28" s="6">
        <v>27</v>
      </c>
      <c r="F28">
        <v>74</v>
      </c>
      <c r="G28" s="6">
        <v>24</v>
      </c>
      <c r="H28" s="6"/>
      <c r="I28" s="6">
        <v>32</v>
      </c>
      <c r="J28" s="6"/>
      <c r="K28" s="6"/>
      <c r="L28" s="17"/>
      <c r="M28" s="6"/>
      <c r="N28" s="29"/>
      <c r="O28" s="15" t="s">
        <v>62</v>
      </c>
    </row>
    <row r="29" spans="1:15" x14ac:dyDescent="0.35">
      <c r="A29" s="4" t="s">
        <v>56</v>
      </c>
      <c r="B29" s="5" t="s">
        <v>15</v>
      </c>
      <c r="C29" s="20" t="s">
        <v>39</v>
      </c>
      <c r="D29" s="20">
        <v>102.98</v>
      </c>
      <c r="E29" s="6">
        <v>28</v>
      </c>
      <c r="F29">
        <v>115</v>
      </c>
      <c r="G29" s="6"/>
      <c r="H29" s="6"/>
      <c r="I29" s="6">
        <v>27</v>
      </c>
      <c r="J29" s="6"/>
      <c r="K29" s="6"/>
      <c r="L29" s="17"/>
      <c r="M29" s="6"/>
      <c r="N29" s="28"/>
      <c r="O29" s="15"/>
    </row>
    <row r="30" spans="1:15" x14ac:dyDescent="0.35">
      <c r="A30" s="4" t="s">
        <v>57</v>
      </c>
      <c r="B30" s="5" t="s">
        <v>15</v>
      </c>
      <c r="C30" s="20" t="s">
        <v>16</v>
      </c>
      <c r="D30" s="20">
        <v>128.32</v>
      </c>
      <c r="E30" s="6">
        <v>29</v>
      </c>
      <c r="F30">
        <v>129</v>
      </c>
      <c r="G30" s="6"/>
      <c r="H30" s="6"/>
      <c r="I30" s="6">
        <v>28</v>
      </c>
      <c r="J30" s="6"/>
      <c r="K30" s="6"/>
      <c r="L30" s="17"/>
      <c r="M30" s="6"/>
      <c r="N30" s="28"/>
      <c r="O30" s="15"/>
    </row>
    <row r="31" spans="1:15" x14ac:dyDescent="0.35">
      <c r="A31" s="4" t="s">
        <v>58</v>
      </c>
      <c r="B31" s="5" t="s">
        <v>15</v>
      </c>
      <c r="C31" s="20" t="s">
        <v>23</v>
      </c>
      <c r="D31" s="20">
        <v>120.41</v>
      </c>
      <c r="E31" s="6">
        <v>30</v>
      </c>
      <c r="F31">
        <v>113</v>
      </c>
      <c r="G31" s="6"/>
      <c r="H31" s="6"/>
      <c r="I31" s="6">
        <v>29</v>
      </c>
      <c r="J31" s="6"/>
      <c r="K31" s="6"/>
      <c r="L31" s="17"/>
      <c r="M31" s="6"/>
      <c r="N31" s="28"/>
      <c r="O31" s="15"/>
    </row>
    <row r="32" spans="1:15" x14ac:dyDescent="0.35">
      <c r="A32" s="4" t="s">
        <v>63</v>
      </c>
      <c r="B32" s="5" t="s">
        <v>15</v>
      </c>
      <c r="C32" s="20" t="s">
        <v>39</v>
      </c>
      <c r="D32" s="20">
        <v>133.99</v>
      </c>
      <c r="E32" s="6">
        <v>31</v>
      </c>
      <c r="F32">
        <v>111</v>
      </c>
      <c r="G32" s="6">
        <v>12</v>
      </c>
      <c r="H32" s="6"/>
      <c r="I32" s="6"/>
      <c r="J32" s="6"/>
      <c r="K32" s="6"/>
      <c r="L32" s="17"/>
      <c r="M32" s="6"/>
      <c r="N32" s="28"/>
      <c r="O32" s="15"/>
    </row>
    <row r="33" spans="1:15" x14ac:dyDescent="0.35">
      <c r="A33" s="4" t="s">
        <v>64</v>
      </c>
      <c r="B33" s="5" t="s">
        <v>15</v>
      </c>
      <c r="C33" s="20" t="s">
        <v>16</v>
      </c>
      <c r="D33" s="20">
        <v>93.04</v>
      </c>
      <c r="E33" s="6">
        <v>32</v>
      </c>
      <c r="F33">
        <v>97</v>
      </c>
      <c r="G33" s="6"/>
      <c r="H33" s="6"/>
      <c r="I33" s="6"/>
      <c r="J33" s="6"/>
      <c r="K33" s="6"/>
      <c r="L33" s="17"/>
      <c r="M33" s="6"/>
      <c r="N33" s="28"/>
      <c r="O33" s="15"/>
    </row>
    <row r="34" spans="1:15" ht="15" thickBot="1" x14ac:dyDescent="0.4">
      <c r="A34" s="9" t="s">
        <v>65</v>
      </c>
      <c r="B34" s="10" t="s">
        <v>15</v>
      </c>
      <c r="C34" s="21" t="s">
        <v>23</v>
      </c>
      <c r="D34" s="21">
        <v>96.31</v>
      </c>
      <c r="E34" s="11">
        <v>33</v>
      </c>
      <c r="F34" s="11">
        <v>130</v>
      </c>
      <c r="G34" s="11"/>
      <c r="H34" s="11"/>
      <c r="I34" s="11"/>
      <c r="J34" s="11"/>
      <c r="K34" s="11"/>
      <c r="L34" s="22"/>
      <c r="M34" s="11"/>
      <c r="N34" s="30"/>
      <c r="O34" s="24"/>
    </row>
  </sheetData>
  <autoFilter ref="A1:O34" xr:uid="{00000000-0001-0000-0000-000000000000}">
    <sortState xmlns:xlrd2="http://schemas.microsoft.com/office/spreadsheetml/2017/richdata2" ref="A2:O34">
      <sortCondition ref="E1:E34"/>
    </sortState>
  </autoFilter>
  <mergeCells count="2">
    <mergeCell ref="Q1:T1"/>
    <mergeCell ref="Q6:R6"/>
  </mergeCells>
  <conditionalFormatting sqref="C1:D34">
    <cfRule type="cellIs" dxfId="5" priority="3" operator="equal">
      <formula>"mixedForest"</formula>
    </cfRule>
    <cfRule type="cellIs" dxfId="4" priority="4" operator="equal">
      <formula>"evergreenForest"</formula>
    </cfRule>
    <cfRule type="cellIs" dxfId="3" priority="5" operator="equal">
      <formula>"deciduousForest"</formula>
    </cfRule>
  </conditionalFormatting>
  <conditionalFormatting sqref="D2:D34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34">
    <cfRule type="colorScale" priority="9">
      <colorScale>
        <cfvo type="min"/>
        <cfvo type="max"/>
        <color rgb="FF63BE7B"/>
        <color rgb="FFFCFCFF"/>
      </colorScale>
    </cfRule>
  </conditionalFormatting>
  <conditionalFormatting sqref="F2:F34">
    <cfRule type="colorScale" priority="10">
      <colorScale>
        <cfvo type="min"/>
        <cfvo type="max"/>
        <color rgb="FFFCFCFF"/>
        <color rgb="FFF8696B"/>
      </colorScale>
    </cfRule>
  </conditionalFormatting>
  <conditionalFormatting sqref="K2:K34">
    <cfRule type="cellIs" dxfId="2" priority="6" operator="equal">
      <formula>"p"</formula>
    </cfRule>
    <cfRule type="cellIs" dxfId="1" priority="7" operator="equal">
      <formula>"y"</formula>
    </cfRule>
    <cfRule type="cellIs" dxfId="0" priority="8" operator="equal">
      <formula>"n"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10542DB73B547AA1CC26A35E345A6" ma:contentTypeVersion="19" ma:contentTypeDescription="Create a new document." ma:contentTypeScope="" ma:versionID="627cbc2982190a608649a1e5c6202a4d">
  <xsd:schema xmlns:xsd="http://www.w3.org/2001/XMLSchema" xmlns:xs="http://www.w3.org/2001/XMLSchema" xmlns:p="http://schemas.microsoft.com/office/2006/metadata/properties" xmlns:ns2="baba68ff-81c1-4a89-b5e8-72ef09c33740" xmlns:ns3="be3cce17-8705-4c62-9941-f8649ed845fc" targetNamespace="http://schemas.microsoft.com/office/2006/metadata/properties" ma:root="true" ma:fieldsID="880509c01286043b3083098e47fe6498" ns2:_="" ns3:_="">
    <xsd:import namespace="baba68ff-81c1-4a89-b5e8-72ef09c33740"/>
    <xsd:import namespace="be3cce17-8705-4c62-9941-f8649ed845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Info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ba68ff-81c1-4a89-b5e8-72ef09c337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98d0a2-1327-4221-b288-840169584c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nfo" ma:index="23" nillable="true" ma:displayName="Info" ma:description="DELA map updated to include M_026" ma:format="Dropdown" ma:internalName="Info">
      <xsd:simpleType>
        <xsd:restriction base="dms:Text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cce17-8705-4c62-9941-f8649ed845f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42f2ca-80fa-4e08-92fe-0379a98a7d21}" ma:internalName="TaxCatchAll" ma:showField="CatchAllData" ma:web="be3cce17-8705-4c62-9941-f8649ed845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3cce17-8705-4c62-9941-f8649ed845fc" xsi:nil="true"/>
    <lcf76f155ced4ddcb4097134ff3c332f xmlns="baba68ff-81c1-4a89-b5e8-72ef09c33740">
      <Terms xmlns="http://schemas.microsoft.com/office/infopath/2007/PartnerControls"/>
    </lcf76f155ced4ddcb4097134ff3c332f>
    <Info xmlns="baba68ff-81c1-4a89-b5e8-72ef09c33740" xsi:nil="true"/>
  </documentManagement>
</p:properties>
</file>

<file path=customXml/itemProps1.xml><?xml version="1.0" encoding="utf-8"?>
<ds:datastoreItem xmlns:ds="http://schemas.openxmlformats.org/officeDocument/2006/customXml" ds:itemID="{80C5AB56-2662-4A74-98E6-12C2816E8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ba68ff-81c1-4a89-b5e8-72ef09c33740"/>
    <ds:schemaRef ds:uri="be3cce17-8705-4c62-9941-f8649ed845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7BCF47-0973-4301-9727-6613D01B89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C16D14-1AE9-4978-AF19-185D630D78C1}">
  <ds:schemaRefs>
    <ds:schemaRef ds:uri="http://purl.org/dc/terms/"/>
    <ds:schemaRef ds:uri="http://schemas.openxmlformats.org/package/2006/metadata/core-properties"/>
    <ds:schemaRef ds:uri="baba68ff-81c1-4a89-b5e8-72ef09c33740"/>
    <ds:schemaRef ds:uri="http://schemas.microsoft.com/office/2006/documentManagement/types"/>
    <ds:schemaRef ds:uri="http://purl.org/dc/dcmitype/"/>
    <ds:schemaRef ds:uri="http://schemas.microsoft.com/office/infopath/2007/PartnerControls"/>
    <ds:schemaRef ds:uri="be3cce17-8705-4c62-9941-f8649ed845fc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Hofford (US)</dc:creator>
  <cp:keywords/>
  <dc:description/>
  <cp:lastModifiedBy>Nate Hofford (US)</cp:lastModifiedBy>
  <cp:revision/>
  <dcterms:created xsi:type="dcterms:W3CDTF">2023-08-11T14:56:56Z</dcterms:created>
  <dcterms:modified xsi:type="dcterms:W3CDTF">2025-03-13T19:59:33Z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0x01010041710542DB73B547AA1CC26A35E345A6</vt:lpwstr>
  </property>
  <property fmtid="{D5CDD505-2E9C-101B-9397-08002B2CF9AE}" pid="3" name="MediaServiceImageTags">
    <vt:lpwstr/>
  </property>
</Properties>
</file>