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tisam/Documents/CS251/web251/"/>
    </mc:Choice>
  </mc:AlternateContent>
  <xr:revisionPtr revIDLastSave="0" documentId="13_ncr:1_{73B6E94E-4EB0-6C49-8A2E-FFCA00D59CCB}" xr6:coauthVersionLast="46" xr6:coauthVersionMax="46" xr10:uidLastSave="{00000000-0000-0000-0000-000000000000}"/>
  <bookViews>
    <workbookView xWindow="14520" yWindow="0" windowWidth="14280" windowHeight="18000" xr2:uid="{63E013CB-113F-4098-A52B-546DB1B85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21" i="1"/>
  <c r="I20" i="1"/>
  <c r="I19" i="1"/>
  <c r="I18" i="1"/>
  <c r="I17" i="1"/>
  <c r="I16" i="1"/>
  <c r="I15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<sst xmlns="http://schemas.openxmlformats.org/spreadsheetml/2006/main" count="140" uniqueCount="130">
  <si>
    <t>ประเภท</t>
  </si>
  <si>
    <t>นักแสดงนำ</t>
  </si>
  <si>
    <t>วัน/เดือน/ปีที่ฉาย</t>
  </si>
  <si>
    <t>ผู้กำกับ</t>
  </si>
  <si>
    <t>Average Rating</t>
  </si>
  <si>
    <t>บริษัทผู้สร้าง</t>
  </si>
  <si>
    <t>เรื่องย่อ</t>
  </si>
  <si>
    <t>Aladdin</t>
  </si>
  <si>
    <t>Will Smith, Mena Massoud, Naomi Scott</t>
  </si>
  <si>
    <t>Guy Ritchie</t>
  </si>
  <si>
    <r>
      <t xml:space="preserve">เรื่องราวของเด็กหนุ่มยากจนนามว่า อะลาดิน เขาถูกพ่อมดจาฟาร์ หลอกล่อให้เข้าไปเอาตะเกียงในถ้ำสิงห์กลางทะเลทราย ที่นั่นอะลาดินได้ถูตะเกียงปลดปล่อยวิญญาณของยักษ์จีนี่ที่มาพร้อมกับพร </t>
    </r>
    <r>
      <rPr>
        <sz val="11"/>
        <color theme="1"/>
        <rFont val="Calibri"/>
        <family val="2"/>
        <scheme val="minor"/>
      </rPr>
      <t xml:space="preserve">3 </t>
    </r>
    <r>
      <rPr>
        <sz val="14"/>
        <color theme="1"/>
        <rFont val="Cordia New"/>
        <family val="2"/>
      </rPr>
      <t xml:space="preserve">ประการ อะลาดินขอพรข้อแรกให้เขาได้เป็นเจ้าชายอาลีเพื่อจัดขบวนขันหมากสุดอลังการไปสู่ขอเจ้าหญิงจัสมิน เขาไปพร้อมกับพรมวิเศษและพาเจ้าหญิงออกเหาะชมโลกในเพลง </t>
    </r>
    <r>
      <rPr>
        <sz val="11"/>
        <color theme="1"/>
        <rFont val="Calibri"/>
        <family val="2"/>
        <scheme val="minor"/>
      </rPr>
      <t xml:space="preserve">a whole new world </t>
    </r>
    <r>
      <rPr>
        <sz val="14"/>
        <color theme="1"/>
        <rFont val="Cordia New"/>
        <family val="2"/>
      </rPr>
      <t>ภาพยนตร์เต็มไปด้วยการผจญภัยที่น่าตื่นตาและทำให้ชีวิตของเขาเปลี่ยนไปตลอดกาล และความอลังการของภาพสวย ซีจีดีงาม ร้องเล่นเต้นมันส์มาก</t>
    </r>
  </si>
  <si>
    <t>Disney</t>
  </si>
  <si>
    <t>Fantasy,Adventure</t>
  </si>
  <si>
    <t>ชื่อภาพยนตร์</t>
  </si>
  <si>
    <t>Animation,Action,Adventure</t>
  </si>
  <si>
    <t>Attack on Titan</t>
  </si>
  <si>
    <t>Yûki Kaji, Josh Grelle, Marina Inoue </t>
  </si>
  <si>
    <t>24/5/2019</t>
  </si>
  <si>
    <t>Tetsurô Araki</t>
  </si>
  <si>
    <t>Kodansha</t>
  </si>
  <si>
    <t>เอเรน เยเกอร์ เด็กหนุ่มที่ต้องเสียแม่ไปจากเหตุการณ์ไททันบุกเข้าทำลายวอลล์มาเรียในเขตชิกันชินา เพราะต้องการแก้แค้นให้กับแม่ของ เอเรน, มิคาสะ และอาร์มิน จึงเข้าศึกษาที่โรงเรียนทหาร รุ่นที่ 104 เพื่อตั้งเป้าหมายจะเป็นเหล่าสำรวจ ออกไปสู้รบกับไททัน และออกไปดูโลกภายนอกกำแพง
เวลาผ่านมาเกือบห้าปี หลังจากเหตุการณ์ที่ไททัน 60 เมตรบุกทลายวอลล์มาเรีย ทำให้มนุษย์ชาติต้องถอยร่นไปยังวอลล์โรเซ กำแพงชั้นต่อไป เอเรน และพรรคพวกรุ่น 104 อีกไม่นานก็จะได้เลื่อนขั้นจากทหารฝึกหัดไปสังกัดกองทหารต่าง ๆ ในเวลาพักของวันธรรมดา ๆ วันหนึ่ง ไททันห้าสิบเมตรตัวเดิมได้บุกเข้ามาอีกครั้ง และบุกเข้าทำลายวอลล์โรเซทางเขตทรอสทำให้ไททันบุกเข้ามากวาดล้างมนุษย์อีกครั้ง ประจวบเหมาะกับที่ทหารหน่วยสำรวจได้ออกไปสำรวจนอกกำแพงในระหว่างนั้นพอดี ทำให้ทหารฝึกหัดทุกหน่วยได้รับคำสั่งให้ออกกวาดล้างไททัน และคุ้มครองให้ประชาชนทุกคนหนีไปยังวอลล์ชีนา กำแพงชั้นสุดท้ายให้ได้ ในเหตุการณ์ครั้งนี้ทำให้ทหารฝึกหัดจำนวนมากต้องเสียชีวิตลงมากมาย รวมทั้งเอเรนที่ถูกไททันกินเข้าไปเพื่อช่วยเหลือเพื่อนของเขาอาร์มิน แต่เอเรนก็รอดตายมาได้ เพราะพลังบางอย่างที่สามารถแปลงร่างเป็นไททันที่เขาเองก็ไม่รู้ที่มาที่ไป</t>
  </si>
  <si>
    <t>26/04/2019</t>
  </si>
  <si>
    <t>Avengers: Endgame</t>
  </si>
  <si>
    <t>Anthony Russo, Joe Russo</t>
  </si>
  <si>
    <t>Marvel</t>
  </si>
  <si>
    <t>เหล่าอเวนเจอร์ยังคงต้องปกป้องโลกจากภัยอันตรายครั้งใหญ่ที่เกินกว่าที่ซูเปอร์ฮีโร่คนเดียวจะรับมือได้ อันตรายครั้งใหม่นั้นมาจากเงามืดของจักรวาล “ธานอส” จอมเผด็จการแห่งจักรวาล เป้าหมายของเขาคือการรวบรวมอัญมณี อินฟินิตี้สโตนส์ทั้งหก เพื่อครอบครองพลังที่เกินจะจินตนาการถึง และใช้พวกมันในการเปลี่ยนแปลงความจริงทั้งมวลของจักรวาล ทุกสิ่งทุกอย่างที่อเวนเจอร์ต่อสู้มาก็เพื่อสิ่งนี้ ชะตากรรมของโลกและจักรวาลไม่เคยสั่นคลอนเท่านี้มาก่อน</t>
  </si>
  <si>
    <t>Beauty and the Beast</t>
  </si>
  <si>
    <t>Bill Condon</t>
  </si>
  <si>
    <t>เรื่องราวของเบลล์ที่ถูกจับเป็นเชลยอยู่ในปราสาท โดยมีอสูรที่น่ากลัวอาศัยอยู่ซึ่งท้ายที่สุดก็ตกหลุมรักเธอ ที่นั้นทำให้เธอรู้ว่าอสูรเป็นเจ้าชายที่ถูกสาปโดยแม่มดลึกลับร่วมกับคนรับใช้ของเขา เพื่อเป็นการลงโทษความใจร้ายสำหรับความเยือกเย็นในอดีต เบลล์พยายามหาทางหลบหนีด้วยตัวเองขณะถูกหมาป่าตามล่า แต่ท้ายที่สุดก็นำไปสู่การเผชิญหน้าระหว่างอีกฝ่ายหนึ่ง</t>
  </si>
  <si>
    <t xml:space="preserve">เมื่อก๊วนเพื่อนของทั้ง ทันจิโร่ และ เนซึโกะ ได้รับภารกิจให้ไปสืบสวนหาสาเหตุการหายตัวไปของผู้คนบนขบวนรถไฟสู่นิรันดร์ พวกเขาจึงได้รู้ว่าบนขบวนรถไฟลำนี้มีอสูรทรงพลังซ่อนตัวอยู่ แต่คราวนี้พวกเขาก็ไม่จำเป็นต้องต่อสู้กันตามลำพัง เพราะเสาหลักแห่งไฟ เรนโงคุ ได้เข้าร่วมศึกด้วย นี่จึงกลายเป็นการต่อสู้เพื่อช่วยเหลือผู้คนบริสุทธิ์บนขบวนรถไฟแห่งฝันร้าย
รื่องราวต่อเรื่องมาจากอนิเมะซีรีส์ตอน 26 ว่าด้วยเรื่องของ เหล่านักดาบพิฆาตอสูร ทันจิโร่ เนซึโกะ และก๊วนเหล่าเพื่อน ได้รับภารกิจให้ไปสืบสวนหาสาเหตุการ หายตัวของประชาชนบนขบวนรถไฟ แต่แล้วก็พบว่า มีสิ่งผิดปกติบางอย่างบนรถไฟสู่นิรันดร์ พวกเขาสัมผัสได้สู่จิตวิญญาณอันชั่วร้าย จึงกลายมาเป็นการต่อสู้เพื่อพิฆาตเหล่าอสูรและปกป้องประชาชน จนเป็นที่มาของ ศึกรถไฟสู่นิรันดร์ </t>
  </si>
  <si>
    <t>Demon Slayer the Movie: Mugen Train</t>
  </si>
  <si>
    <t>23/04/2021</t>
  </si>
  <si>
    <t>Haruo Sotozaki</t>
  </si>
  <si>
    <t>Aniplex</t>
  </si>
  <si>
    <t>The Shawshank Redemption</t>
  </si>
  <si>
    <t>14/10/1994</t>
  </si>
  <si>
    <t>Frank Darabont</t>
  </si>
  <si>
    <t>Drama</t>
  </si>
  <si>
    <t>Castle Rock Ent.</t>
  </si>
  <si>
    <t>ดูเฟรน นายธนาคารวัยหนุ่มถูกศาลสั่งให้จำคุกตลอดสองช่วงอายุขัย ในฐานความผิดตั้งใจฆ่าถึงสองคน ซึ่งนั้นก็คือภรรยาของเขาเองและเธอถูกฆ่าในขณะที่กำลังประกอบกิจกรรมทางเพศกับชายผู้อื่น บอกแค่นี้ก็คงไม่ต้องให้อธิบายแล้วว่า ทำไม เมื่อดูเฟรนเข้ามายังคุกที่ชื่อว่า Shawshank เขาต้องพบกับสภาพแวดล้อมที่โหดร้าย ทารุณ สังคมที่อยู่เบื้องหลังความสวยงามศรีวิลัย สังคมที่ถูกกีดกันจากโลกภายนอก สังคมที่ไม่มีใครต้องการ ต้องถูกกักขังให้มีชีวิตอันแสนลำเค็ญเป็นการชำระกับสิ่งเลวร้ายที่พวกเขาได้ทำลงไป แต่หากคุณถามคนที่คุก Shawshank ว่าพวกเขาทำอะไรผิดมาถึงต้องมาติดคุก? ทุกคนจะตอบเป็นเสียงเดียวกันว่า ผมบริสุทธ์ หรือไม่ก็ ทนายมันห่วย จะจริงหรือไม่จริงก็คงไม่สำคัญหรอกเพราะมันไม่สามารถเปลี่ยนแปลงสภาพที่พวกเขากำลังเผชิญอยู่เป็นแน่ มันก็เป็นแค่ประโยคที่พวกเขาใช้พูดเพื่อปลอบใจตัวเองเท่านั้นเอง
          ดูเฟรน เป็นคนเงียบและเก็บตัว ไม่ค่อยสุงสิงกับใคร เขาใช้เวลาหลายเดือน กว่าจะเอ่ยปากคุยกับเพื่อนซักสองสามคำ และคนแรกก็คือ เรด ชายผิวดำมีอายุ ที่ดูจะเป็นผู้ที่ฉลาดที่สุดในคุกนี้แล้ว และเรดผู้นี้ก็กลายเป็นคนที่ ดูเฟรน จะไม่มีวันลืมไปตลอดชีวิต
          เรด คนที่มีอารมณ์เย็น มีหัวคิด เขาอยู่ที่นี้มานาน เขาจึงมีสิทธิพิเศษเล็กน้อย ที่จะลักลอบทำอะไรได้นิดหน่อย นั้นคือนำของจากภายนอกเข้ามาในคุก พวกบุหรี่ รูปสาวสวย หรือของเล่นชิ้นเล็ก ๆ และสิ่งที่ดูเฟรน ขอจากเฟรดคือ ค้อนแกะสลัก เนื่องจากดูเฟรนเป็นคนที่ชอบการแกะสลัก เขาใช้เวลาว่างส่วนมากหมดไปกับค้อนอันเล็กที่ได้มาและหินที่เขาจะหาได้ ทั้งไกลและใกล้ตัว......
          ชีวิตดูเฟรน ที่นี้ได้เจอกับผู้คนมากมาย ทั้งที่เป็นมิตร และเป็นศัตรู คุณจะได้เห็นถึง มิตรภาพระหว่างคนที่ไม่มีอะไรเหลือในชีวิต คนที่ใช้ชีวิตไปในคุกเพียงเพื่อรอความตาย ผ่านการเล่าอันสมจริง และสะเทือนอารมณ์ผู้ชมโดนตรง</t>
  </si>
  <si>
    <t>The Godfather</t>
  </si>
  <si>
    <t>24/03/1972</t>
  </si>
  <si>
    <t>Francis Ford Coppola</t>
  </si>
  <si>
    <t>Crime, Drama</t>
  </si>
  <si>
    <t>Marlon Brando, Al Pacino, James Caan</t>
  </si>
  <si>
    <t>Paramount Pictures</t>
  </si>
  <si>
    <t>เรื่องราวแห่งความรุ่งโรจน์และตกต่ำของครอบครัวชาวซิซิลีอพยพ ที่เรืองอำนาจและพยายามขยายอำนาจของตระกูลในอเมริกา ในช่วงหลังสงครามที่สังคมอเมริกันเต็มไปด้วยคอรัปชั่น การหลอกลวงและหักหลัง ผ่านเรื่องราวของ ดอน วีโต คอร์เลโอเน (มาร์ลอน แบรนโด) เจ้าพ่อมาเฟียชื่อดังภายใต้สมญานาม ก็อดฟาเธอร์ เขามี ทอม เฮเกน (โรเบิร์ต ดูวัล) ลูกบุญธรรมเป็นที่ปรึกษาและทนายประจำตัวและมีลูกบุญธรรมอีกคน คือ จอห์นนี่ ฟอนเทน (อัล มาร์ติโน) ซึ่งมีอาชีพเป็นนักร้องในลาสเวกัส วีโต ทำทุกอย่างเพื่อให้ จอห์นนี่ ได้ทำในสิ่งที่เขาต้องการนั่นคือการเป็นนักแสดง โดยให้ ทอม เป็นคนจัดการเรื่องราวทั้งหมด ภายหลังจากที่ ทอม กลับมาจากลาสเวกัสมีคำเชื้อเชิญจาก ซอลลอสโซ่ นักค้ายาเสพติดที่ร่วมมือกับ บรูโน่ ตาตาเลีย ลูกชายตระกูลมาเฟียอีกตระกูลหนึ่ง วีโต ซึ่งตำรวจและนักการเมืองจะไม่สนับสนุนเขาอีกเมื่อเขาค้ายา ซึ่งต่างไปจากธุรกิจคาสิโนของเขา ทำให้ ซอสลอสโซ่ ไม่พอใจจึงส่งคนมาลอบยิง วีโต จนบาดเจ็บสาหัส ลูกชายของเขา ซันนี่ (เจมส์ คาน) และ ไมเคิล คอร์เลโอเน (อัล ปาชิโน) จึงต้องลงมือช่วยเหลือพ่อของเขา..เรื่องราวของการฆ่าล้างแค้น ทรยศ หักหลัง ในวงการมาเฟียจึงเกิดขึ้น</t>
  </si>
  <si>
    <t>Forrest Gump</t>
  </si>
  <si>
    <t>Tom Hanks, Robin Wright, Gary Sinise</t>
  </si>
  <si>
    <t>Robert Zemeckis</t>
  </si>
  <si>
    <r>
      <t>ในช่วงสามทศวรรษแห่งความโกลาหล </t>
    </r>
    <r>
      <rPr>
        <b/>
        <sz val="14"/>
        <color rgb="FF4B4B4B"/>
        <rFont val="Pridi"/>
        <charset val="222"/>
      </rPr>
      <t>ฟอร์เรสท์</t>
    </r>
    <r>
      <rPr>
        <sz val="14"/>
        <color rgb="FF4B4B4B"/>
        <rFont val="Pridi"/>
        <charset val="222"/>
      </rPr>
      <t> ดำเนินชีวิตผ่านกระแสช่วงเหตุการณ์ต่างๆที่ผันเขาจากคนร่างกายพิการไปเป็นดาราอเมริกันฟุตบอล จากวีรบุรุษในสงครามเวียดนามเป็นเศรษฐีธุรกิจเรือกุ้ง จากเกียรติยศแห่งทำเนียบขาวไปสู่อ้อมกอดของผู้ที่เขามีใจรักจริง ฟอร์เรสท์คือลักษณะรูปธรรมแห่งยุค คือความไร้เดียงสาในดินแดนอเมริกาที่กำลังสูญเสียความบริสุทธิ์ จิตใจของเขาตระหนักต่อสิ่งที่ไอคิวอันจำกัดของตัวเองไม่อำนวย ขอบข่ายศีลธรรมของเขาไม่เคยคลอนแคลน ชัยชนะทั้งหลายของเขากลายเป็นแรงบันดาลใจแก่เราทุกคน</t>
    </r>
  </si>
  <si>
    <t>Fantastic Beasts and Where to Find Them</t>
  </si>
  <si>
    <t>18/11/2016</t>
  </si>
  <si>
    <t>David Yates</t>
  </si>
  <si>
    <t>Warner Bros. Pictures</t>
  </si>
  <si>
    <t>มีอันตรายเกิดขึ้นในโลกแห่งเวทมนตร์เมื่อปี 1926 ที่นิวยอร์ค มีสิ่งลึกลับสร้างความเสียหายบนท้องถนน ซึ่งเป็นภัยคุกคามเพื่อเปิดโปงเหล่าเวทมนตร์ให้พวกเซเล็มรุ่น 2 ซึ่งเป็นลัทธิอันตรายของโน-แมจ (มักเกิลของชาวอเมริกัน) ที่ตั้งใจจะกำจัดพวกเขาให้สิ้นซาก และพ่อมดร้ายผู้ทรงพลัง เกลเลิร์ต กรินเดลวัลด์ หลังสร้างความเสียหายไว้ที่ยุโรปและได้หนีไป จนตอนนี้ยังไม่พบเจอตัว ความเครียดได้ก่อตัวขึ้นอย่างไม่ทันตั้งตัว นิวท์ สคามันเดอร์ เดินทางมาถึงที่เมือง ซึ่งเป็นการเดินทางเกือบสุดขอบโลกเพื่อตามหาและช่วยชีวิตสัตว์มหัศจรรย์ โดยสัตว์บางตัวจะได้รับการปกป้องให้หลบซ่อนอยู่ในกระเป๋าหนังที่ดูพรางตาได้ แต่สุดท้ายกลับเกิดความเสียหายขึ้นเมื่อโน-แมจ เจค็อบ โควัลสกี บังเอิญปล่อยสัตว์บางตัวของนิวท์หลุดออกมาในเมือง</t>
  </si>
  <si>
    <t>Frozen II</t>
  </si>
  <si>
    <t>22/11/2019</t>
  </si>
  <si>
    <t>Chris Buck, Jennifer Lee</t>
  </si>
  <si>
    <t>สามปีหลังเหตุการณ์ในภาคแรก ตั้งแต่ที่แอเรนเดลล์เปิดประตูวัง ทุกคน พากันอยู่อย่างสงบสุขมาโดยตลอด แอนนาก็ยังรักและห่วงใยเอลซ่า ราชินีของอาณาจักรผู้เป็นพี่สาว แต่แล้วสายสัมพันธ์ของทั้งคู่เริ่มสั่นคลอนอีกครั้ง เมื่อเกิดเหตุเสียงเรียกประหลาดร้องเรียกเอลซ่าในคืนหนึ่ง ทำให้เธอปล่อยพลังจนปลุกพลังจิตวิญญาณทั้ง 4 แห่งป่าต้องมนตร์ขึ้นมา จนอาณาจักรเกิดอาเพศครั้งใหญ่ ทั้งหมดจึงรู้ว่า ป่าต้องมนตร์ คือสถานที่ที่เก็บซ่อนคำตอบของอดีตทั้งหมดไว้ ทั้งหมดจึงเดินทางและนั่นนำมาสู่ความเปลี่ยนแปลงครั้งยิ่งใหญ่ที่จะชี้ชะตาอาณาจักรแอเรนเดลล์อีกครั้ง แต่เอลซ่าต้องมั่นใจพอว่าเธอจะสามารถต่อสู้กับแรงจูงใจอันแรงกล้านี้ได้ ก่อนที่มันจะทำร้ายเธอและคนที่เธอรักเสียเอง</t>
  </si>
  <si>
    <t>Godzilla vs. Kong</t>
  </si>
  <si>
    <t>Action, Sci-Fi, Thriller</t>
  </si>
  <si>
    <t>Adam Wingard</t>
  </si>
  <si>
    <t>31/03/2021</t>
  </si>
  <si>
    <t>เมื่อสองตำนานต้องปะทะกันในศึกที่โลกต้องจารึกทุกยุคทุกสมัย โชคชะตาของโลกมนุษย์ก็ถูกแขวนอยู่บนเส้นด้าย คอง และผู้ติดตามของมัน เริ่มต้นการเดินทางเสี่ยงอันตรายเพื่อตามหาบ้านที่แท้จริง หนึ่งในผู้ร่วมเดินทางคือ เจีย สาวน้อยกำพร้าที่มีสายใยมิตรภาพอันแข็งแกร่งและไม่เหมือนใครเกิดขึ้นระหว่างพวกเขา โชคร้ายที่พวกเขาดันเลือกเดินทางที่นำไปสู่การเผชิญหน้ากับ ก็อดซิลล่า ที่กำลังเกรี้ยวกราดเกิดเป็นความพินาศไปทั่วทั้งโลก แต่แท้จริงแล้วศึกสังเวียนของสองยักษ์ใหญ่ในตำนานครั้งนี้ถูกบงการด้วยอำนาจปริศนา และเป็นจุดเริ่มต้นของความลับที่ซ่อนอยู่ภายใต้ใจกลางของโลกมนุษย์เพียงเท่านั้น</t>
  </si>
  <si>
    <t>The Legend of Hei</t>
  </si>
  <si>
    <t>Alibaba Pictures</t>
  </si>
  <si>
    <t> จะเกิดอะไรขึ้นเมื่อ เสี่ยวเฮย ต้องออกตามหาบ้านหลังใหม่เพราะป่าที่เคยอาศัยอยู่ถูกทำลายเนื่องจากวิวัฒนาการของวิทยาศาสตร์และเทคโนโลยีที่ไม่สิ้นสุดของมนุษย์ เตรียมพบเจอกับความตื่นเต้นและความท้าทายที่เสี่ยวเฮยต้องเผชิญ เช่นการพบเจอเมืองอันแสนแปลกของเหล่ามนุษย์หรือการทำความรู้จักกับคนแปลกหน้าต่าง ๆ ที่อาจจะช่วยเสี่ยวเฮยหาบ้านใหม่ได้</t>
  </si>
  <si>
    <t>Joker</t>
  </si>
  <si>
    <t>Todd Phillips</t>
  </si>
  <si>
    <t>เรื่องราวของ “อาร์เธอร์ เฟล็ค” ที่ถ่ายทอดโดย วาคีน ฟีนิกซ์ ผู้ชายที่ต้องใช้ชีวิตอย่างฟันฝ่าในสังคมที่มีความแตกแยกในก็อตแธม เขาเป็นตัวตลกรับจ้างรายวันและอยากเป็นนักแสดงตลกสแตนอัพในช่วงค่ำคืน แต่กลับต้องพบกับเรื่องตลกที่เกิดขึ้นกับตัวเอง… เขาต้องใช้ชีวิตวนเวียนอยู่ท่ามกลางความเมินเฉยและความโหดร้ายทารุณ อาร์เธอร์ จึงเลือกตัดสินใจตอบโต้อย่างรุนแรงในหลายเหตุการณ์จนกลายเป็นเรื่องราวที่น่าศึกษาของตัวละครที่มีความอดทนกล้าหาญรายนี้
อาเธอร์ อุทิศชีวิตของเขาให้กับการดูแลแม่ผู้เป็นที่รักที่กำลังเจ็บป่วย ตลอดชีวิตเขามองหาความรักจากผู้เป็นพ่อที่เขาไม่เคยได้รับมาก่อน และพบเจอความอบอุ่นนั้นในตัวของ “โทมัส เวย์น” นักธุรกิจจิตใจดี และ “เมอร์เรย์ แฟรงคลิน” พิธีกรรายการโทรทัศน์ชื่อดัง แต่แล้วกลับเกิดเหตุการณ์ไม่คาดคิดที่ทำให้ความจริงบางอย่างปรากฏขึ้น ทำให้เกิดความบ้าคลั่ง และการตัดสินใจที่ทำให้เกิดเรื่องร้าย ๆ ตามมา</t>
  </si>
  <si>
    <t>Family, Fantasy, Musical</t>
  </si>
  <si>
    <t>Animation, Action, Adventure</t>
  </si>
  <si>
    <t>Drama, Romance</t>
  </si>
  <si>
    <t>Adventure, Family, Fantasy</t>
  </si>
  <si>
    <t>Animation, Adventure, Comedy </t>
  </si>
  <si>
    <t>Crime, Drama, Thriller</t>
  </si>
  <si>
    <t>Damien Chazelle</t>
  </si>
  <si>
    <t>La La Land</t>
  </si>
  <si>
    <t>Comedy, Drama, Music</t>
  </si>
  <si>
    <t>25/10/2016</t>
  </si>
  <si>
    <t>Summit Entertainment</t>
  </si>
  <si>
    <t>มีอา (Mia) รับบทโดย เอ็มมา สโตน สาวที่พยายามจะวิ่งเข้าสู่วงการดาราให้ได้ และ  เซบาสเตียน (Sebastian)  รับบทโดย ไรอัน กอสลิ่ง นักดนตรีแจ๊ซในคลับ ทั้งคู่คือคู่รักที่พวกเขามีความใฝ่ฝันที่จะวิ่งเข้าสู่ความประสบความสำเร็จ แต่แล้วบททดสอบของการเป็นคู่รักก็มาถึง การตกงาน ในเมืองแห่งชื่อเสียงที่เปรียบดั่งเป็น นครแห่งดารา พวกเขาจะฟันฝ่าอุปสรรคทั้งหลาย ประคองความสัมพันธ์ของคู่รักนี้ไปได้ไกลแค่ไหน…</t>
  </si>
  <si>
    <t>Little Women</t>
  </si>
  <si>
    <t>25/12/2019</t>
  </si>
  <si>
    <t>Greta Gerwig</t>
  </si>
  <si>
    <t>Sony Pictures</t>
  </si>
  <si>
    <t>เรื่องของสี่พี่น้องตระกูลมาร์ช ได้แก่ เม็ก (เอ็มม่า วัตสัน) พี่สาวคนโตผู้อ่อนโยนและฝันใฝ่อยากเป็นนักแสดงละครเวที, โจ (เซอร์ชา โรแนน) น้องคนรองกับบุคลิกห้าวหาญและหวังอยากเป็นนักเขียน, เบ็ธ (เอลิซา สแกนเลน) น้องคนที่สามที่ร่างกายไม่แข็งแรงตั้งแต่เด็ก และเอมี (ฟลอเรนซ์ พิวจ์) น้องคนเล็กที่หลงใหลในความรุ่มรวยของสังคมและอยากเป็นจิตรกร ทั้งสี่ต้องอยู่โยงกับบ้านในรัฐแมสซาชูเซตส์กับแม่ (ลอว์ร่า เดิร์น) เพราะพ่อต้องออกไปร่วมสงครามกลางเมืองจนพวกเขาไม่อาจอยู่พร้อมหน้ากันในวันคริสต์มาส ภายใต้สถานการณ์แร้นแค้นเมื่อเงินเริ่มร่อยหรอหากแต่ก็ยังมีสุภาพบุรุษข้างบ้านผู้ร่ำรวยอย่างตระกูลลอว์เรนซ์ รวมไปถึง ธีโอดอร์ หรือลอว์รี (ทิโมธี ชาลาเมต์) เด็กหนุ่มที่ให้ความสนิทสนมกับโจเป็นพิเศษด้วย</t>
  </si>
  <si>
    <t>Me Before You</t>
  </si>
  <si>
    <t>Drama, Romance </t>
  </si>
  <si>
    <t>Emilia Clarke, Sam Claflin, Janet McTeer </t>
  </si>
  <si>
    <t>Thea Sharrock</t>
  </si>
  <si>
    <t>Metro-Goldwyn-Mayer</t>
  </si>
  <si>
    <t>เรื่องราวการโคจรมาพบกันของ “ลูอิซ่า คลาร์ก” สาวสดใส มองโลกในแง่ดี วัย 26 ปี จากแถบชานเมืองของอังกฤษ ที่กำลังตกงานและมองหางานใหม่ กับ “วิล เทรย์นอร์” เศรษฐีหนุ่มแบงค์ วัย 31 ปี ผู้ป่วยเป็นอัมพาตมา 2 ปี หลังประสบอุบัติเหตุจนกระดูกสันหลังได้รับบาดเจ็บ โลกที่ต่างไปจากเดิมของเขา ทำให้เวลาที่เหลืออยู่ไม่มากของเขาเป็นเพียงวันเวลาที่แสนน่าเบื่อ
จนเมื่อ คลาร์ก สาวน้อยสุดเปิ่นของเรา ได้มารับหน้าที่ผู้ดูแลสาวแก่ วิล โลกใบเดิมที่แสนน่าเบื่อของเขาก็ค่อยๆ เปลี่ยนไป เมื่อ คลาร์ก คือสาวน้อยที่เข้ามาเติมเต็มรอยยิ้ม และทำให้ วิล กลับมามีชีวิตชีวาอีกครั้ง พร้อมกับมอบความหวังที่อยากจะมีชีวิตอยู่อย่างคุ้มค่าต่อไป…</t>
  </si>
  <si>
    <t>Action, Adventure, Drama</t>
  </si>
  <si>
    <t>My Hero Academia </t>
  </si>
  <si>
    <t>Daiki Yamashita, Nobuhiko Okamoto, Ayane Sakura</t>
  </si>
  <si>
    <t>Bones</t>
  </si>
  <si>
    <t>ว่าด้วยเรื่องราวในอนาคต เมื่อพลังพิเศษได้ถูกทยอยค้นพบทั่วทุกมุมโลก จนกลายเป็นเรื่องปกติของคนเจนเนอเรชั่นใหม่ ที่ล้วนเป็นผู้มี “อัตลักษณ์” (พลังพิเศษเฉพาะตัว) สังคมยอดมนุษย์จึงได้เริ่มขึ้น ขณะเดียวกันความวุ่นวายจากผู้ใช้พลังพิเศษในทางที่ผิด ก็ยกระดับความรุนแรง ประเทศจึงได้ร่างกฏหมายต่อต้านความรุนแรง โดยให้เหล่าผู้กล้าคอยปราบปรามเหล่าวายร้าย 
Hero Academia - 1
ทั้งนี้ แม้ “ซูเปอร์ฮีโร่” จะกลายเป็นสิ่งที่เป็นไปได้แล้วก็ตาม แต่สำหรับ มิโดริยะ อิซึคุ เด็กหนุ่มที่มีความใฝ่ฝันอยากเป็นฮีโร่ตั้งแต่เด็ก กลับไม่ใช่… เมื่อ อิซึคุ เกิดมาไร้ซึ่งอัตลักษณ์พิเศษ และถูกลังแกตั้งแต่เด็กๆ สิ่งที่เขาทำได้จึงกลายเป็น “ความพยายาม” ที่จะศึกษาจดจำข้อมูลต่างๆ จนกลายเป็นแฟนฮีโร่ตัวยง
Hero Academia - 2
แต่แล้ว วันหนึ่งขณะที่ อิซึคุ กำลังถูกจู่โจมจากวิลเลิน จุดเริ่มต้นของการเป็นฮีโร่อันดับหนึ่งของเขาก็ได้เริ่มขึ้น เมื่อโชคชะตาได้นำพาให้ อิซึคุ ได้พบกับ ออลไมท์ อีกทั้งยังได้ล่วงรู้ตัวตนที่แท้จริง(สุดแตกต่าง)ของฮีโร่อันดับหนึ่งในดวงใจ ที่เขาวาดฝันมาตลอด
Hero Academia - 3
บทพิสูจน์ของหัวใจแห่งฮีโร่ในตัว อิซึคุ ได้ปรากฏ นำฮีโร่อันดับหนึ่งแห่งโลกปัจจุบัน กลายเป็นผู้ชี้นำ ฮีโร่อันดับหนึ่งคนต่อไป… ทั้งนี้ โรงเรียน ยูเอย์ สาขาฮีโร่ คืออีกจุดเริ่มต้นที่ตั้งสองต้องร่วมฝ่าพันกันไปให้ถึง พร้อมๆ กับเพื่อนใหม่ความฝันเดียวกัน ที่ล้วนแต่เป็นผู้มีอัตลักษณ์!!</t>
  </si>
  <si>
    <t>Raya and the Last Dragon</t>
  </si>
  <si>
    <t>มหากาพย์การผจญภัยในนครแฟนตาซีแห่งคูมันตรา สถานที่ที่มนุษย์และมังกรอยู่ด้วยกันอย่างสงบสุขมาช้านาน แต่เมื่อพลังมืดอันชั่วร้ายได้เข้าคุกคาม เหล่ามังกรได้เสียสละชีวิตของพวกมันเพื่อปกป้องมนุษยชาติ 500 ปีผ่านไป ปีศาจตัวเดิมได้กลับมาอีกครั้ง และมันเป็นหน้าที่ของรายา นักรบสาวผู้กล้าที่จะออกตามหามังกรตัวสุดท้ายในตำนาน เพื่อที่จะกอบกู้แผ่นดินและประชาชนที่แตกแยกให้กลับเป็นหนึ่งเดียวอีกครั้ง อย่างไรก็ตาม ระหว่างการเดินทางของเธอ เธอจะได้เรียนรู้ว่ามันต้องใช้มากกว่ามังกร ในการปกป้องโลก – มันจะต้องใช้ความเชื่อใจและการ่วมมือของทุกคนเช่นกัน</t>
  </si>
  <si>
    <t>Kelly Marie Tran, Awkwafina, Gemma Chan</t>
  </si>
  <si>
    <t>Spirited Away</t>
  </si>
  <si>
    <t>Animation, Adventure, Family</t>
  </si>
  <si>
    <t>Hayao Miyazaki</t>
  </si>
  <si>
    <t>Gibli</t>
  </si>
  <si>
    <t>28/3/2003</t>
  </si>
  <si>
    <t xml:space="preserve">เรื่องราวของ “จิฮิโระ” เด็กหญิงวัย 10 ปี จอมงอแงและดื้อรัน ที่่กำลังอยู่ระหว่างการเดินทางย้ายมาบ้านใหม่กับพ่อแม่ แต่กลับหลงเข้าไปในอีกมิติหนึ่งโดยบังเอิญ ทำให้พ่อแม่ของเธอถูกสาปเป็นหมู และเธอจะต้องติดอยู่ในมิติที่เต็มไปด้วยภูตผีและเรื่องราวมหัศจรรย์ที่เธอไม่เคยเห็นที่ไหนมาก่อน
Spirited-Away-(11)Spirited-Away-(14)
ระหว่างความสับสนที่เกิดขึ้น เธอได้รับการช่วยเหลือจาก “ฮากุ” เด็กชายปริศนาที่ทำให้เธอได้เข้าสู่การหลบซ่อนภายในโรงอาบน้ำของ “ยูบาบา” แม่มดใจร้ายที่ควบคุมมิติเเห่งนี้ โดยต้องแลกดปลี่ยนกับชื่อของเธอ
Spirited-Away-(7)Spirited-Away-(5)
ณ โรงอาบน้ำแห่งนี้ จิฮิโระ ต้องทำงานเพื่อแลกกับการมีชีวิตรอด และทำให้เธอได้พบกับเหล่าภูตผีตัวประหลาดต่างๆ มากมาย รวมไปถึงการเฝ้าติดตามของผีไร้หน้า ภายใต้หน้ากากและชุดคลุมสีดำ ที่คอยตามติดเธออย่างเงียบสงบไปในทุกๆที่
Spirited-Away-(25)
จิฮิโระพยายามหาหนทางตามหาและช่วยเหลือพ่อแม่ของเธอ ขณะเดียวกันก็เกิดเรื่องวุ่นวายขึ้น เมื่อผีไร้หน้าใช้ความโลภหลอกล่อเหล่าภูตในโรงอาบน้ำเข้ามากลืนกิน พร้อมๆ กับการบาดเจ็บของ “ฮากุ” ที่เกี่ยวพันกับแฝดผู้พี่ของแม่มดยูบาบา ทำให้จิฮิโระจำเป็นจะต้องออกเดินทางอีกครั้ง เพื่อช่วยเหลือ “ฮากุ” </t>
  </si>
  <si>
    <t>Titanic</t>
  </si>
  <si>
    <t xml:space="preserve">Drama, Romance </t>
  </si>
  <si>
    <t>Leonardo DiCaprio, Kate Winslet, Billy Zane</t>
  </si>
  <si>
    <t>19/12/1997</t>
  </si>
  <si>
    <t>James Cameron</t>
  </si>
  <si>
    <t>20th Century Studios</t>
  </si>
  <si>
    <t>Kenji Nagasaki</t>
  </si>
  <si>
    <t>การเดินทางของเรือไททานิคของภาพยนตร์เริ่มต้นขึ้นที่จุดซึ่งเป็นที่ฝังเรือใต้ทะเลที่ความลึก 2 ไมล์ครึ่งใต้มหาสมุทรแอตแลนติก โดยในจุดนี้ นักล่าสมบัติ (บิล แพกซ์ตัน) เดินทางมาเพื่อขุดสมบัติอดีตเรือที่หรูหรา เพียงเพื่อนำเรื่องราวที่ไม่เคยถูกเล่าขานขึ้นมาบนบก ซากปรักหักพังอย่างน่าสลดสะท้อนถึงการรวมความประทับใจของเรือสำหรับช่วงการเตรียมมื้อกลางวันบนเรือที่ออกเดินทางเป็นครั้งแรกจากประเทศอังกฤษ
           ท่ามกลางผู้มาส่งนับพันที่มาอำลาให้เดินทางโดยสวัสดิภาพ ชะตาลิขิตได้เรียกขานวิญญาณทั้ง 2 ดวงให้มีการปลูกฝังความปรารถนาที่จะเปลี่ยนชีวิตของพวกเขาไปตลอดกาล โรส เดวิตต์ บูคาเตอร์ (เคท วินสเล็ต เจ้าของรางวัล Academy Award) สาวอเมริกันชนชั้นสูงวัย 17 ปีผู้มีความอึดอัดภายใต้สังคมที่มีแต่ความคาดหวังอย่างเข้มงวดในสังคมยุคเอ็ดเวิร์ด เธอตกหลุมรักกับผู้โดยสารหนุ่มชนชั้นต่ำสุดของเรือที่มีความร่าเริงอย่าไงร้ขีดจำกัด แจ็ค ดอว์สัน (ลีโอนาร์โด ดิคาปริโอ เจ้าของรางวัล Golden Globe และผู้เข้าชิงรางวัล Academy Award) เมื่อเขาได้เปิดโลกทัศน์ที่อยู่ภายนอกกรงทองให้เธอได้เห็น ความรักที่ถูกกีดกั้นระหว่างโรสและแจ็คเป็นจุดกำเนิดแห่งปริศนาที่จะดังกึกก้องไปอีกหลายช่วงยุคสมัย ไม่มีสิ่งใดในโลกมาแทรกผ่านระหว่างพวกเขาไปได้ แม้แต่สิ่งที่ไม่คาดคิดอย่างการจมของเรือไททานิคก็ตาม</t>
  </si>
  <si>
    <t>Robert Downey Jr., Chris Evans, Mark Ruffalo</t>
  </si>
  <si>
    <t>Emma Watson, Dan Stevens, Luke Evans </t>
  </si>
  <si>
    <t>Natsuki Hanae, Akari Kitô, Yoshitsugu Matsuoka</t>
  </si>
  <si>
    <t>Tim Robbins, Morgan Freeman, Bob Gunton</t>
  </si>
  <si>
    <t>Kristen Bell, Idina Menzel, Josh Gad </t>
  </si>
  <si>
    <t>Eddie Redmayne, Katherine Waterston, Alison Sudol</t>
  </si>
  <si>
    <t>Alexander Skarsgård, Millie Bobby Brown, Rebecca Hall </t>
  </si>
  <si>
    <t>Youji Wang, June Yoon, Kei Gambit</t>
  </si>
  <si>
    <t>Joaquin Phoenix, Robert De Niro, Zazie Beetz</t>
  </si>
  <si>
    <t>Ryan Gosling, Emma Stone, Rosemarie DeWitt</t>
  </si>
  <si>
    <t>Saoirse Ronan, Emma Watson, Florence Pugh</t>
  </si>
  <si>
    <t>Daveigh Chase, Suzanne Pleshette, Miyu Irino</t>
  </si>
  <si>
    <t>Don Hall, Carlos López Estrada</t>
  </si>
  <si>
    <t>Mtjj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</si>
</sst>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9"/>
      <color rgb="FF050505"/>
      <name val="Segoe UI Historic"/>
      <family val="2"/>
    </font>
    <font>
      <sz val="14"/>
      <color rgb="FF4B4B4B"/>
      <name val="Pridi"/>
      <charset val="222"/>
    </font>
    <font>
      <b/>
      <sz val="14"/>
      <color rgb="FF4B4B4B"/>
      <name val="Pridi"/>
      <charset val="222"/>
    </font>
    <font>
      <sz val="10"/>
      <color rgb="FFFFFFFF"/>
      <name val="Bai Jamjuree"/>
    </font>
    <font>
      <sz val="8"/>
      <color rgb="FFFFFFFF"/>
      <name val="Bai Jamjure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7708-AE72-4311-81BD-0816B303FB87}">
  <dimension ref="A1:I21"/>
  <sheetViews>
    <sheetView tabSelected="1" workbookViewId="0">
      <selection activeCell="B3" sqref="B3"/>
    </sheetView>
  </sheetViews>
  <sheetFormatPr baseColWidth="10" defaultColWidth="8.83203125" defaultRowHeight="15"/>
  <cols>
    <col min="1" max="1" width="3.5" customWidth="1"/>
    <col min="2" max="2" width="35.1640625" bestFit="1" customWidth="1"/>
    <col min="3" max="3" width="27" style="11" bestFit="1" customWidth="1"/>
    <col min="4" max="4" width="46.83203125" bestFit="1" customWidth="1"/>
    <col min="5" max="5" width="12.5" style="3" bestFit="1" customWidth="1"/>
    <col min="6" max="6" width="26.1640625" bestFit="1" customWidth="1"/>
    <col min="7" max="7" width="20" bestFit="1" customWidth="1"/>
    <col min="8" max="8" width="11.5" customWidth="1"/>
    <col min="9" max="9" width="13.1640625" bestFit="1" customWidth="1"/>
  </cols>
  <sheetData>
    <row r="1" spans="1:9" ht="19">
      <c r="B1" s="1" t="s">
        <v>13</v>
      </c>
      <c r="C1" s="10" t="s">
        <v>0</v>
      </c>
      <c r="D1" s="1" t="s">
        <v>1</v>
      </c>
      <c r="E1" s="4" t="s">
        <v>2</v>
      </c>
      <c r="F1" s="1" t="s">
        <v>3</v>
      </c>
      <c r="G1" s="1" t="s">
        <v>5</v>
      </c>
      <c r="H1" s="1" t="s">
        <v>6</v>
      </c>
      <c r="I1" t="s">
        <v>4</v>
      </c>
    </row>
    <row r="2" spans="1:9" ht="19">
      <c r="A2">
        <v>1</v>
      </c>
      <c r="B2" t="s">
        <v>7</v>
      </c>
      <c r="C2" s="11" t="s">
        <v>12</v>
      </c>
      <c r="D2" t="s">
        <v>8</v>
      </c>
      <c r="E2" s="3" t="s">
        <v>17</v>
      </c>
      <c r="F2" t="s">
        <v>9</v>
      </c>
      <c r="G2" t="s">
        <v>11</v>
      </c>
      <c r="H2" s="2" t="s">
        <v>10</v>
      </c>
      <c r="I2">
        <v>3.45</v>
      </c>
    </row>
    <row r="3" spans="1:9" ht="15" customHeight="1">
      <c r="A3">
        <v>2</v>
      </c>
      <c r="B3" t="s">
        <v>15</v>
      </c>
      <c r="C3" s="11" t="s">
        <v>14</v>
      </c>
      <c r="D3" t="s">
        <v>16</v>
      </c>
      <c r="E3" s="3">
        <v>41459</v>
      </c>
      <c r="F3" t="s">
        <v>18</v>
      </c>
      <c r="G3" t="s">
        <v>19</v>
      </c>
      <c r="H3" s="5" t="s">
        <v>20</v>
      </c>
      <c r="I3">
        <f>8.9/2</f>
        <v>4.45</v>
      </c>
    </row>
    <row r="4" spans="1:9">
      <c r="A4">
        <v>3</v>
      </c>
      <c r="B4" t="s">
        <v>22</v>
      </c>
      <c r="C4" s="11" t="s">
        <v>94</v>
      </c>
      <c r="D4" t="s">
        <v>116</v>
      </c>
      <c r="E4" s="3" t="s">
        <v>21</v>
      </c>
      <c r="F4" t="s">
        <v>23</v>
      </c>
      <c r="G4" t="s">
        <v>24</v>
      </c>
      <c r="H4" t="s">
        <v>25</v>
      </c>
      <c r="I4">
        <f>8.4/2</f>
        <v>4.2</v>
      </c>
    </row>
    <row r="5" spans="1:9">
      <c r="A5">
        <v>4</v>
      </c>
      <c r="B5" t="s">
        <v>26</v>
      </c>
      <c r="C5" s="11" t="s">
        <v>71</v>
      </c>
      <c r="D5" t="s">
        <v>117</v>
      </c>
      <c r="F5" t="s">
        <v>27</v>
      </c>
      <c r="G5" t="s">
        <v>11</v>
      </c>
      <c r="H5" t="s">
        <v>28</v>
      </c>
      <c r="I5">
        <f>7.1/2</f>
        <v>3.55</v>
      </c>
    </row>
    <row r="6" spans="1:9" ht="14.5" customHeight="1">
      <c r="A6">
        <v>5</v>
      </c>
      <c r="B6" t="s">
        <v>30</v>
      </c>
      <c r="C6" s="11" t="s">
        <v>72</v>
      </c>
      <c r="D6" t="s">
        <v>118</v>
      </c>
      <c r="E6" s="3" t="s">
        <v>31</v>
      </c>
      <c r="F6" t="s">
        <v>32</v>
      </c>
      <c r="G6" t="s">
        <v>33</v>
      </c>
      <c r="H6" s="5" t="s">
        <v>29</v>
      </c>
      <c r="I6">
        <f>8.4/2</f>
        <v>4.2</v>
      </c>
    </row>
    <row r="7" spans="1:9" ht="16.25" customHeight="1">
      <c r="A7">
        <v>6</v>
      </c>
      <c r="B7" t="s">
        <v>34</v>
      </c>
      <c r="C7" s="11" t="s">
        <v>37</v>
      </c>
      <c r="D7" t="s">
        <v>119</v>
      </c>
      <c r="E7" s="3" t="s">
        <v>35</v>
      </c>
      <c r="F7" t="s">
        <v>36</v>
      </c>
      <c r="G7" t="s">
        <v>38</v>
      </c>
      <c r="H7" s="5" t="s">
        <v>39</v>
      </c>
      <c r="I7">
        <f>9.3/2</f>
        <v>4.6500000000000004</v>
      </c>
    </row>
    <row r="8" spans="1:9">
      <c r="A8">
        <v>7</v>
      </c>
      <c r="B8" t="s">
        <v>40</v>
      </c>
      <c r="C8" s="11" t="s">
        <v>43</v>
      </c>
      <c r="D8" t="s">
        <v>44</v>
      </c>
      <c r="E8" s="3" t="s">
        <v>41</v>
      </c>
      <c r="F8" t="s">
        <v>42</v>
      </c>
      <c r="G8" t="s">
        <v>45</v>
      </c>
      <c r="H8" s="6" t="s">
        <v>46</v>
      </c>
      <c r="I8">
        <f>9.2/2</f>
        <v>4.5999999999999996</v>
      </c>
    </row>
    <row r="9" spans="1:9" ht="26">
      <c r="A9">
        <v>8</v>
      </c>
      <c r="B9" t="s">
        <v>47</v>
      </c>
      <c r="C9" s="11" t="s">
        <v>73</v>
      </c>
      <c r="D9" t="s">
        <v>48</v>
      </c>
      <c r="E9" s="3">
        <v>34492</v>
      </c>
      <c r="F9" t="s">
        <v>49</v>
      </c>
      <c r="G9" t="s">
        <v>45</v>
      </c>
      <c r="H9" s="7" t="s">
        <v>50</v>
      </c>
      <c r="I9">
        <f>8.8/2</f>
        <v>4.4000000000000004</v>
      </c>
    </row>
    <row r="10" spans="1:9" ht="17.5" customHeight="1">
      <c r="A10">
        <v>9</v>
      </c>
      <c r="B10" t="s">
        <v>51</v>
      </c>
      <c r="C10" s="11" t="s">
        <v>74</v>
      </c>
      <c r="D10" t="s">
        <v>121</v>
      </c>
      <c r="E10" s="3" t="s">
        <v>52</v>
      </c>
      <c r="F10" t="s">
        <v>53</v>
      </c>
      <c r="G10" t="s">
        <v>54</v>
      </c>
      <c r="H10" s="8" t="s">
        <v>55</v>
      </c>
      <c r="I10">
        <f>7/2</f>
        <v>3.5</v>
      </c>
    </row>
    <row r="11" spans="1:9" ht="18.5" customHeight="1">
      <c r="A11">
        <v>10</v>
      </c>
      <c r="B11" t="s">
        <v>56</v>
      </c>
      <c r="C11" s="11" t="s">
        <v>75</v>
      </c>
      <c r="D11" t="s">
        <v>120</v>
      </c>
      <c r="E11" s="3" t="s">
        <v>57</v>
      </c>
      <c r="F11" t="s">
        <v>58</v>
      </c>
      <c r="G11" t="s">
        <v>11</v>
      </c>
      <c r="H11" s="9" t="s">
        <v>59</v>
      </c>
      <c r="I11">
        <f>6.9/2</f>
        <v>3.45</v>
      </c>
    </row>
    <row r="12" spans="1:9" ht="18" customHeight="1">
      <c r="A12">
        <v>11</v>
      </c>
      <c r="B12" t="s">
        <v>60</v>
      </c>
      <c r="C12" s="11" t="s">
        <v>61</v>
      </c>
      <c r="D12" t="s">
        <v>122</v>
      </c>
      <c r="E12" s="3" t="s">
        <v>63</v>
      </c>
      <c r="F12" t="s">
        <v>62</v>
      </c>
      <c r="G12" t="s">
        <v>54</v>
      </c>
      <c r="H12" s="9" t="s">
        <v>64</v>
      </c>
      <c r="I12">
        <f>6.5/2</f>
        <v>3.25</v>
      </c>
    </row>
    <row r="13" spans="1:9" ht="22.75" customHeight="1">
      <c r="A13">
        <v>12</v>
      </c>
      <c r="B13" t="s">
        <v>65</v>
      </c>
      <c r="C13" s="11" t="s">
        <v>72</v>
      </c>
      <c r="D13" t="s">
        <v>123</v>
      </c>
      <c r="E13" s="3">
        <v>43655</v>
      </c>
      <c r="F13" t="s">
        <v>129</v>
      </c>
      <c r="G13" t="s">
        <v>66</v>
      </c>
      <c r="H13" s="9" t="s">
        <v>67</v>
      </c>
      <c r="I13">
        <f>7.2/2</f>
        <v>3.6</v>
      </c>
    </row>
    <row r="14" spans="1:9" ht="21.5" customHeight="1">
      <c r="A14">
        <v>13</v>
      </c>
      <c r="B14" t="s">
        <v>68</v>
      </c>
      <c r="C14" s="11" t="s">
        <v>76</v>
      </c>
      <c r="D14" t="s">
        <v>124</v>
      </c>
      <c r="E14" s="3">
        <v>43565</v>
      </c>
      <c r="F14" t="s">
        <v>69</v>
      </c>
      <c r="G14" t="s">
        <v>54</v>
      </c>
      <c r="H14" s="8" t="s">
        <v>70</v>
      </c>
      <c r="I14">
        <f>8.4/2</f>
        <v>4.2</v>
      </c>
    </row>
    <row r="15" spans="1:9">
      <c r="A15">
        <v>14</v>
      </c>
      <c r="B15" t="s">
        <v>78</v>
      </c>
      <c r="C15" s="11" t="s">
        <v>79</v>
      </c>
      <c r="D15" t="s">
        <v>125</v>
      </c>
      <c r="E15" s="3" t="s">
        <v>80</v>
      </c>
      <c r="F15" t="s">
        <v>77</v>
      </c>
      <c r="G15" t="s">
        <v>81</v>
      </c>
      <c r="H15" t="s">
        <v>82</v>
      </c>
      <c r="I15">
        <f>8/2</f>
        <v>4</v>
      </c>
    </row>
    <row r="16" spans="1:9">
      <c r="A16">
        <v>15</v>
      </c>
      <c r="B16" t="s">
        <v>83</v>
      </c>
      <c r="C16" s="11" t="s">
        <v>73</v>
      </c>
      <c r="D16" t="s">
        <v>126</v>
      </c>
      <c r="E16" s="3" t="s">
        <v>84</v>
      </c>
      <c r="F16" t="s">
        <v>85</v>
      </c>
      <c r="G16" t="s">
        <v>86</v>
      </c>
      <c r="H16" t="s">
        <v>87</v>
      </c>
      <c r="I16">
        <f>7.8/2</f>
        <v>3.9</v>
      </c>
    </row>
    <row r="17" spans="1:9" ht="14.5" customHeight="1">
      <c r="A17">
        <v>16</v>
      </c>
      <c r="B17" t="s">
        <v>88</v>
      </c>
      <c r="C17" s="11" t="s">
        <v>89</v>
      </c>
      <c r="D17" t="s">
        <v>90</v>
      </c>
      <c r="E17" s="3">
        <v>43530</v>
      </c>
      <c r="F17" t="s">
        <v>91</v>
      </c>
      <c r="G17" t="s">
        <v>92</v>
      </c>
      <c r="H17" s="5" t="s">
        <v>93</v>
      </c>
      <c r="I17">
        <f>7.4/2</f>
        <v>3.7</v>
      </c>
    </row>
    <row r="18" spans="1:9" ht="15" customHeight="1">
      <c r="A18">
        <v>17</v>
      </c>
      <c r="B18" t="s">
        <v>95</v>
      </c>
      <c r="C18" s="11" t="s">
        <v>72</v>
      </c>
      <c r="D18" t="s">
        <v>96</v>
      </c>
      <c r="E18" s="3">
        <v>42433</v>
      </c>
      <c r="F18" t="s">
        <v>114</v>
      </c>
      <c r="G18" t="s">
        <v>97</v>
      </c>
      <c r="H18" s="5" t="s">
        <v>98</v>
      </c>
      <c r="I18">
        <f>8.5/2</f>
        <v>4.25</v>
      </c>
    </row>
    <row r="19" spans="1:9">
      <c r="A19">
        <v>18</v>
      </c>
      <c r="B19" t="s">
        <v>99</v>
      </c>
      <c r="C19" s="11" t="s">
        <v>72</v>
      </c>
      <c r="D19" t="s">
        <v>101</v>
      </c>
      <c r="E19" s="3">
        <v>44319</v>
      </c>
      <c r="F19" t="s">
        <v>128</v>
      </c>
      <c r="G19" t="s">
        <v>11</v>
      </c>
      <c r="H19" t="s">
        <v>100</v>
      </c>
      <c r="I19">
        <f>7.4/2</f>
        <v>3.7</v>
      </c>
    </row>
    <row r="20" spans="1:9" ht="14.5" customHeight="1">
      <c r="A20">
        <v>19</v>
      </c>
      <c r="B20" t="s">
        <v>102</v>
      </c>
      <c r="C20" s="11" t="s">
        <v>103</v>
      </c>
      <c r="D20" t="s">
        <v>127</v>
      </c>
      <c r="E20" s="3" t="s">
        <v>106</v>
      </c>
      <c r="F20" t="s">
        <v>104</v>
      </c>
      <c r="G20" t="s">
        <v>105</v>
      </c>
      <c r="H20" s="5" t="s">
        <v>107</v>
      </c>
      <c r="I20">
        <f>8.6/2</f>
        <v>4.3</v>
      </c>
    </row>
    <row r="21" spans="1:9" ht="19.25" customHeight="1">
      <c r="A21">
        <v>20</v>
      </c>
      <c r="B21" t="s">
        <v>108</v>
      </c>
      <c r="C21" s="11" t="s">
        <v>109</v>
      </c>
      <c r="D21" t="s">
        <v>110</v>
      </c>
      <c r="E21" s="3" t="s">
        <v>111</v>
      </c>
      <c r="F21" t="s">
        <v>112</v>
      </c>
      <c r="G21" t="s">
        <v>113</v>
      </c>
      <c r="H21" s="5" t="s">
        <v>115</v>
      </c>
      <c r="I21">
        <f>7.8/2</f>
        <v>3.9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B4A88CAEBAA7234FBF1F887E0D6E1379" ma:contentTypeVersion="2" ma:contentTypeDescription="สร้างเอกสารใหม่" ma:contentTypeScope="" ma:versionID="ed2030fd7165fcc905b63464f3da1547">
  <xsd:schema xmlns:xsd="http://www.w3.org/2001/XMLSchema" xmlns:xs="http://www.w3.org/2001/XMLSchema" xmlns:p="http://schemas.microsoft.com/office/2006/metadata/properties" xmlns:ns3="9938dfcd-aff6-48bb-b965-fd75fcb732d7" targetNamespace="http://schemas.microsoft.com/office/2006/metadata/properties" ma:root="true" ma:fieldsID="78ad2b2b80129b10dc75f863941c598a" ns3:_="">
    <xsd:import namespace="9938dfcd-aff6-48bb-b965-fd75fcb732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8dfcd-aff6-48bb-b965-fd75fcb73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9B2B79-8B5C-4BAA-841E-F558372DC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8dfcd-aff6-48bb-b965-fd75fcb73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D4832A-57AC-43AC-8489-F4D11A16A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1AF59E-BE31-45BA-B559-A53F69FF66FE}">
  <ds:schemaRefs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938dfcd-aff6-48bb-b965-fd75fcb732d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 Shop</dc:creator>
  <cp:lastModifiedBy>Microsoft Office User</cp:lastModifiedBy>
  <dcterms:created xsi:type="dcterms:W3CDTF">2021-05-01T08:02:41Z</dcterms:created>
  <dcterms:modified xsi:type="dcterms:W3CDTF">2021-05-09T15:46:10Z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0x010100B4A88CAEBAA7234FBF1F887E0D6E1379</vt:lpwstr>
  </property>
</Properties>
</file>