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ki Kawasaki\Desktop\"/>
    </mc:Choice>
  </mc:AlternateContent>
  <xr:revisionPtr revIDLastSave="0" documentId="13_ncr:1_{A9A85BDA-8E6C-47AC-AD31-A91471B21FAA}" xr6:coauthVersionLast="36" xr6:coauthVersionMax="36" xr10:uidLastSave="{00000000-0000-0000-0000-000000000000}"/>
  <bookViews>
    <workbookView xWindow="0" yWindow="0" windowWidth="20490" windowHeight="7545" xr2:uid="{D64D63FA-6F94-444B-8DF0-E462DE17ABAE}"/>
  </bookViews>
  <sheets>
    <sheet name="Departmen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7" i="1" l="1"/>
  <c r="E148" i="1"/>
  <c r="E149" i="1"/>
  <c r="E150" i="1"/>
  <c r="E151" i="1"/>
  <c r="E146" i="1"/>
  <c r="E142" i="1"/>
  <c r="E143" i="1"/>
  <c r="E141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02" i="1"/>
  <c r="E88" i="1"/>
  <c r="E89" i="1"/>
  <c r="E90" i="1"/>
  <c r="E91" i="1"/>
  <c r="E92" i="1"/>
  <c r="E93" i="1"/>
  <c r="E94" i="1"/>
  <c r="E95" i="1"/>
  <c r="E96" i="1"/>
  <c r="E97" i="1"/>
  <c r="E98" i="1"/>
  <c r="E99" i="1"/>
  <c r="E87" i="1"/>
  <c r="E75" i="1"/>
  <c r="E76" i="1"/>
  <c r="E77" i="1"/>
  <c r="E78" i="1"/>
  <c r="E79" i="1"/>
  <c r="E80" i="1"/>
  <c r="E81" i="1"/>
  <c r="E82" i="1"/>
  <c r="E83" i="1"/>
  <c r="E84" i="1"/>
  <c r="E74" i="1"/>
  <c r="E65" i="1"/>
  <c r="E66" i="1"/>
  <c r="E67" i="1"/>
  <c r="E68" i="1"/>
  <c r="E69" i="1"/>
  <c r="E70" i="1"/>
  <c r="E71" i="1"/>
  <c r="E64" i="1"/>
  <c r="E61" i="1"/>
  <c r="E60" i="1"/>
  <c r="E55" i="1"/>
  <c r="E56" i="1"/>
  <c r="E57" i="1"/>
  <c r="E54" i="1"/>
  <c r="E50" i="1"/>
  <c r="E51" i="1"/>
  <c r="E49" i="1"/>
  <c r="E40" i="1"/>
  <c r="E41" i="1"/>
  <c r="E42" i="1"/>
  <c r="E43" i="1"/>
  <c r="E44" i="1"/>
  <c r="E45" i="1"/>
  <c r="E46" i="1"/>
  <c r="E30" i="1"/>
  <c r="E31" i="1"/>
  <c r="E32" i="1"/>
  <c r="E33" i="1"/>
  <c r="E34" i="1"/>
  <c r="E36" i="1"/>
  <c r="E35" i="1"/>
  <c r="E39" i="1"/>
  <c r="E2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E2" i="1"/>
</calcChain>
</file>

<file path=xl/sharedStrings.xml><?xml version="1.0" encoding="utf-8"?>
<sst xmlns="http://schemas.openxmlformats.org/spreadsheetml/2006/main" count="135" uniqueCount="135">
  <si>
    <t>AE</t>
  </si>
  <si>
    <t>Amazon</t>
  </si>
  <si>
    <t>Chester</t>
  </si>
  <si>
    <t>Chevron POP</t>
  </si>
  <si>
    <t>EXPORT</t>
  </si>
  <si>
    <t>HR and Admin</t>
  </si>
  <si>
    <t>IMC</t>
  </si>
  <si>
    <t>Inthanin</t>
  </si>
  <si>
    <t>IT</t>
  </si>
  <si>
    <t>PLC</t>
  </si>
  <si>
    <t>PTT</t>
  </si>
  <si>
    <t>Receiving</t>
  </si>
  <si>
    <t>Safety</t>
  </si>
  <si>
    <t>STL</t>
  </si>
  <si>
    <t>TKNR</t>
  </si>
  <si>
    <t>Transport</t>
  </si>
  <si>
    <t>Vcan</t>
  </si>
  <si>
    <t>WH Operation</t>
  </si>
  <si>
    <t>กัมพูชา</t>
  </si>
  <si>
    <t>ลาว</t>
  </si>
  <si>
    <t>Muffy</t>
  </si>
  <si>
    <t>Safety &amp; Quality</t>
  </si>
  <si>
    <t>Chevron</t>
  </si>
  <si>
    <t>Gaojin</t>
  </si>
  <si>
    <t>Sale</t>
  </si>
  <si>
    <t xml:space="preserve">HR </t>
  </si>
  <si>
    <t>ธนาคารกรุงศรีอยุธยา จำกัด(มหาชน)</t>
  </si>
  <si>
    <t>ธนาคารไทยพาณิชย์ จำกัด(มหาชน)</t>
  </si>
  <si>
    <t>ธนาคารทหารไทย จำกัด(มหาชน)</t>
  </si>
  <si>
    <t>ธนาคารกรุงเทพ จำกัด(มหาชน)</t>
  </si>
  <si>
    <t>ธนาคารออมสิน จํากัด (มหาชน)</t>
  </si>
  <si>
    <t>ธนาคารกสิกรไทย จำกัด(มหาชน)</t>
  </si>
  <si>
    <t>ธนาคารกรุงไทย จำกัด(มหาชน)</t>
  </si>
  <si>
    <t>Department</t>
  </si>
  <si>
    <t>Bank</t>
  </si>
  <si>
    <t>Enducation</t>
  </si>
  <si>
    <t>ป.6</t>
  </si>
  <si>
    <t>ม.3</t>
  </si>
  <si>
    <t>ม.6</t>
  </si>
  <si>
    <t>ปวช.</t>
  </si>
  <si>
    <t>ปวส.</t>
  </si>
  <si>
    <t>ป.ตรี</t>
  </si>
  <si>
    <t>ป.โท</t>
  </si>
  <si>
    <t>ป.เอก</t>
  </si>
  <si>
    <t>ยังปฏิบัติงานอยู่</t>
  </si>
  <si>
    <t>พักงาน</t>
  </si>
  <si>
    <t>พ้นสภาพพนักงาน</t>
  </si>
  <si>
    <t>Emp_Status</t>
  </si>
  <si>
    <t>นักศึกษาฝึกงาน</t>
  </si>
  <si>
    <t>รายเดือน</t>
  </si>
  <si>
    <t>รายวัน</t>
  </si>
  <si>
    <t>รายวันชั่วคราว</t>
  </si>
  <si>
    <t xml:space="preserve">Employee_type </t>
  </si>
  <si>
    <t>Gender</t>
  </si>
  <si>
    <t>ชาย</t>
  </si>
  <si>
    <t>หญิง</t>
  </si>
  <si>
    <t>ลากิจ</t>
  </si>
  <si>
    <t>ลาป่วย</t>
  </si>
  <si>
    <t>ลาพักร้อน</t>
  </si>
  <si>
    <t>ลาเเต่งงาน</t>
  </si>
  <si>
    <t>ลาไปงานศพ</t>
  </si>
  <si>
    <t>ลาไปทหาร</t>
  </si>
  <si>
    <t>ลาบวช</t>
  </si>
  <si>
    <t>ลาคลอด</t>
  </si>
  <si>
    <t>Leave Type</t>
  </si>
  <si>
    <t>Master Attendance</t>
  </si>
  <si>
    <t>&lt;&lt;--Employee Main--&gt;&gt;</t>
  </si>
  <si>
    <t>EmployeeMaster</t>
  </si>
  <si>
    <t>NewEmployee</t>
  </si>
  <si>
    <t>&lt;&lt;--Attendance Main--&gt;&gt;</t>
  </si>
  <si>
    <t>Attendance</t>
  </si>
  <si>
    <t>DataAttendance</t>
  </si>
  <si>
    <t>ApproveBySupervisor</t>
  </si>
  <si>
    <t>ApproveByManager</t>
  </si>
  <si>
    <t>&lt;&lt;--Master Data--&gt;&gt;</t>
  </si>
  <si>
    <t>AddApproveRole</t>
  </si>
  <si>
    <t>AddData</t>
  </si>
  <si>
    <t>AddUserRole</t>
  </si>
  <si>
    <t>&lt;&lt;--DC Manager--&gt;&gt;</t>
  </si>
  <si>
    <t>Master Role</t>
  </si>
  <si>
    <t>Account Executive &amp; CS</t>
  </si>
  <si>
    <t>Account Executive Admin</t>
  </si>
  <si>
    <t>Analysis</t>
  </si>
  <si>
    <t>ANALYST</t>
  </si>
  <si>
    <t>Ast. IMC Manager L.2</t>
  </si>
  <si>
    <t>Ast. Opt. Manager L.1</t>
  </si>
  <si>
    <t>Business Development</t>
  </si>
  <si>
    <t>Call Center</t>
  </si>
  <si>
    <t>Checker</t>
  </si>
  <si>
    <t>Document</t>
  </si>
  <si>
    <t>Driver</t>
  </si>
  <si>
    <t>Export</t>
  </si>
  <si>
    <t>Forklift</t>
  </si>
  <si>
    <t>Forklift Driver</t>
  </si>
  <si>
    <t>Forklift Drivers STL</t>
  </si>
  <si>
    <t>Forklift Leader</t>
  </si>
  <si>
    <t>GR act Leader</t>
  </si>
  <si>
    <t>HR and Admin Officer</t>
  </si>
  <si>
    <t>Implement</t>
  </si>
  <si>
    <t>Inventory Admin</t>
  </si>
  <si>
    <t>IT Programmer</t>
  </si>
  <si>
    <t>IT Support</t>
  </si>
  <si>
    <t>Leader</t>
  </si>
  <si>
    <t>Leader Forklift Drivers</t>
  </si>
  <si>
    <t>Leader Inventory</t>
  </si>
  <si>
    <t>Manager</t>
  </si>
  <si>
    <t>Opt Supervisor OR</t>
  </si>
  <si>
    <t>Picker</t>
  </si>
  <si>
    <t>Senior</t>
  </si>
  <si>
    <t>Senior ANALYST</t>
  </si>
  <si>
    <t>Supervisor</t>
  </si>
  <si>
    <t>TSP Admin</t>
  </si>
  <si>
    <t>TSP Analyst</t>
  </si>
  <si>
    <t>TSP Leader</t>
  </si>
  <si>
    <t>TSP Mgr.</t>
  </si>
  <si>
    <t>เจ้าหน้าที่ความปลอดภัยในการทำงานระดับวิชาชีพ</t>
  </si>
  <si>
    <t>แม่บ้าน</t>
  </si>
  <si>
    <t>Position</t>
  </si>
  <si>
    <t>นาย</t>
  </si>
  <si>
    <t>นาง</t>
  </si>
  <si>
    <t>นางสาว</t>
  </si>
  <si>
    <t>Prefix</t>
  </si>
  <si>
    <t>man</t>
  </si>
  <si>
    <t>MANAGER</t>
  </si>
  <si>
    <t>emp</t>
  </si>
  <si>
    <t>EMPLOYEE</t>
  </si>
  <si>
    <t>hr-admin</t>
  </si>
  <si>
    <t>HR-ADMIN</t>
  </si>
  <si>
    <t>sup</t>
  </si>
  <si>
    <t>SUPERVISOR</t>
  </si>
  <si>
    <t>add</t>
  </si>
  <si>
    <t>ADMIN</t>
  </si>
  <si>
    <t>dc</t>
  </si>
  <si>
    <t>DC MANAGER</t>
  </si>
  <si>
    <t>Role_status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</si>
</sst>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1B52-6757-4448-B2B1-084B16F0D36D}">
  <dimension ref="B1:E152"/>
  <sheetViews>
    <sheetView tabSelected="1" topLeftCell="A55" workbookViewId="0">
      <selection activeCell="D155" sqref="D155"/>
    </sheetView>
  </sheetViews>
  <sheetFormatPr defaultRowHeight="15"/>
  <cols>
    <col min="1" max="1" width="9.140625" customWidth="1"/>
    <col min="2" max="2" width="9.140625" style="2"/>
    <col min="3" max="3" width="9.140625" style="2" customWidth="1"/>
    <col min="4" max="4" width="45.28515625" style="4" customWidth="1"/>
    <col min="5" max="5" width="77" style="4" customWidth="1"/>
    <col min="8" max="8" width="9.7109375" customWidth="1"/>
    <col min="10" max="10" width="14.5703125" customWidth="1"/>
  </cols>
  <sheetData>
    <row r="1" spans="3:5">
      <c r="C1" s="9" t="s">
        <v>33</v>
      </c>
      <c r="D1" s="9"/>
      <c r="E1" s="5"/>
    </row>
    <row r="2" spans="3:5">
      <c r="C2" s="6">
        <v>1</v>
      </c>
      <c r="D2" s="7" t="s">
        <v>0</v>
      </c>
      <c r="E2" s="8" t="str">
        <f>CONCATENATE("INSERT INTO department VALUES(",C2,",'",D2,"');")</f>
        <v>INSERT INTO department VALUES(1,'AE');</v>
      </c>
    </row>
    <row r="3" spans="3:5">
      <c r="C3" s="6">
        <v>2</v>
      </c>
      <c r="D3" s="7" t="s">
        <v>1</v>
      </c>
      <c r="E3" s="8" t="str">
        <f>CONCATENATE("INSERT INTO department VALUES(",C3,",'",D3,"');")</f>
        <v>INSERT INTO department VALUES(2,'Amazon');</v>
      </c>
    </row>
    <row r="4" spans="3:5">
      <c r="C4" s="6">
        <v>3</v>
      </c>
      <c r="D4" s="7" t="s">
        <v>2</v>
      </c>
      <c r="E4" s="8" t="str">
        <f>CONCATENATE("INSERT INTO department VALUES(",C4,",'",D4,"');")</f>
        <v>INSERT INTO department VALUES(3,'Chester');</v>
      </c>
    </row>
    <row r="5" spans="3:5">
      <c r="C5" s="6">
        <v>4</v>
      </c>
      <c r="D5" s="7" t="s">
        <v>22</v>
      </c>
      <c r="E5" s="8" t="str">
        <f>CONCATENATE("INSERT INTO department VALUES(",C5,",'",D5,"');")</f>
        <v>INSERT INTO department VALUES(4,'Chevron');</v>
      </c>
    </row>
    <row r="6" spans="3:5">
      <c r="C6" s="6">
        <v>5</v>
      </c>
      <c r="D6" s="7" t="s">
        <v>3</v>
      </c>
      <c r="E6" s="8" t="str">
        <f>CONCATENATE("INSERT INTO department VALUES(",C6,",'",D6,"');")</f>
        <v>INSERT INTO department VALUES(5,'Chevron POP');</v>
      </c>
    </row>
    <row r="7" spans="3:5">
      <c r="C7" s="6">
        <v>6</v>
      </c>
      <c r="D7" s="7" t="s">
        <v>4</v>
      </c>
      <c r="E7" s="8" t="str">
        <f>CONCATENATE("INSERT INTO department VALUES(",C7,",'",D7,"');")</f>
        <v>INSERT INTO department VALUES(6,'EXPORT');</v>
      </c>
    </row>
    <row r="8" spans="3:5">
      <c r="C8" s="6">
        <v>7</v>
      </c>
      <c r="D8" s="7" t="s">
        <v>23</v>
      </c>
      <c r="E8" s="8" t="str">
        <f>CONCATENATE("INSERT INTO department VALUES(",C8,",'",D8,"');")</f>
        <v>INSERT INTO department VALUES(7,'Gaojin');</v>
      </c>
    </row>
    <row r="9" spans="3:5">
      <c r="C9" s="6">
        <v>8</v>
      </c>
      <c r="D9" s="7" t="s">
        <v>25</v>
      </c>
      <c r="E9" s="8" t="str">
        <f>CONCATENATE("INSERT INTO department VALUES(",C9,",'",D9,"');")</f>
        <v>INSERT INTO department VALUES(8,'HR ');</v>
      </c>
    </row>
    <row r="10" spans="3:5">
      <c r="C10" s="6">
        <v>9</v>
      </c>
      <c r="D10" s="7" t="s">
        <v>5</v>
      </c>
      <c r="E10" s="8" t="str">
        <f>CONCATENATE("INSERT INTO department VALUES(",C10,",'",D10,"');")</f>
        <v>INSERT INTO department VALUES(9,'HR and Admin');</v>
      </c>
    </row>
    <row r="11" spans="3:5">
      <c r="C11" s="6">
        <v>10</v>
      </c>
      <c r="D11" s="7" t="s">
        <v>6</v>
      </c>
      <c r="E11" s="8" t="str">
        <f>CONCATENATE("INSERT INTO department VALUES(",C11,",'",D11,"');")</f>
        <v>INSERT INTO department VALUES(10,'IMC');</v>
      </c>
    </row>
    <row r="12" spans="3:5">
      <c r="C12" s="6">
        <v>11</v>
      </c>
      <c r="D12" s="7" t="s">
        <v>7</v>
      </c>
      <c r="E12" s="8" t="str">
        <f>CONCATENATE("INSERT INTO department VALUES(",C12,",'",D12,"');")</f>
        <v>INSERT INTO department VALUES(11,'Inthanin');</v>
      </c>
    </row>
    <row r="13" spans="3:5">
      <c r="C13" s="6">
        <v>12</v>
      </c>
      <c r="D13" s="7" t="s">
        <v>8</v>
      </c>
      <c r="E13" s="8" t="str">
        <f>CONCATENATE("INSERT INTO department VALUES(",C13,",'",D13,"');")</f>
        <v>INSERT INTO department VALUES(12,'IT');</v>
      </c>
    </row>
    <row r="14" spans="3:5">
      <c r="C14" s="6">
        <v>13</v>
      </c>
      <c r="D14" s="7" t="s">
        <v>20</v>
      </c>
      <c r="E14" s="8" t="str">
        <f>CONCATENATE("INSERT INTO department VALUES(",C14,",'",D14,"');")</f>
        <v>INSERT INTO department VALUES(13,'Muffy');</v>
      </c>
    </row>
    <row r="15" spans="3:5">
      <c r="C15" s="6">
        <v>14</v>
      </c>
      <c r="D15" s="7" t="s">
        <v>9</v>
      </c>
      <c r="E15" s="8" t="str">
        <f>CONCATENATE("INSERT INTO department VALUES(",C15,",'",D15,"');")</f>
        <v>INSERT INTO department VALUES(14,'PLC');</v>
      </c>
    </row>
    <row r="16" spans="3:5">
      <c r="C16" s="6">
        <v>15</v>
      </c>
      <c r="D16" s="7" t="s">
        <v>10</v>
      </c>
      <c r="E16" s="8" t="str">
        <f>CONCATENATE("INSERT INTO department VALUES(",C16,",'",D16,"');")</f>
        <v>INSERT INTO department VALUES(15,'PTT');</v>
      </c>
    </row>
    <row r="17" spans="2:5">
      <c r="C17" s="6">
        <v>16</v>
      </c>
      <c r="D17" s="7" t="s">
        <v>11</v>
      </c>
      <c r="E17" s="8" t="str">
        <f>CONCATENATE("INSERT INTO department VALUES(",C17,",'",D17,"');")</f>
        <v>INSERT INTO department VALUES(16,'Receiving');</v>
      </c>
    </row>
    <row r="18" spans="2:5">
      <c r="C18" s="6">
        <v>17</v>
      </c>
      <c r="D18" s="7" t="s">
        <v>12</v>
      </c>
      <c r="E18" s="8" t="str">
        <f>CONCATENATE("INSERT INTO department VALUES(",C18,",'",D18,"');")</f>
        <v>INSERT INTO department VALUES(17,'Safety');</v>
      </c>
    </row>
    <row r="19" spans="2:5">
      <c r="C19" s="6">
        <v>18</v>
      </c>
      <c r="D19" s="7" t="s">
        <v>21</v>
      </c>
      <c r="E19" s="8" t="str">
        <f>CONCATENATE("INSERT INTO department VALUES(",C19,",'",D19,"');")</f>
        <v>INSERT INTO department VALUES(18,'Safety &amp; Quality');</v>
      </c>
    </row>
    <row r="20" spans="2:5">
      <c r="C20" s="6">
        <v>19</v>
      </c>
      <c r="D20" s="7" t="s">
        <v>24</v>
      </c>
      <c r="E20" s="8" t="str">
        <f>CONCATENATE("INSERT INTO department VALUES(",C20,",'",D20,"');")</f>
        <v>INSERT INTO department VALUES(19,'Sale');</v>
      </c>
    </row>
    <row r="21" spans="2:5">
      <c r="C21" s="6">
        <v>20</v>
      </c>
      <c r="D21" s="7" t="s">
        <v>13</v>
      </c>
      <c r="E21" s="8" t="str">
        <f>CONCATENATE("INSERT INTO department VALUES(",C21,",'",D21,"');")</f>
        <v>INSERT INTO department VALUES(20,'STL');</v>
      </c>
    </row>
    <row r="22" spans="2:5">
      <c r="C22" s="6">
        <v>21</v>
      </c>
      <c r="D22" s="7" t="s">
        <v>14</v>
      </c>
      <c r="E22" s="8" t="str">
        <f>CONCATENATE("INSERT INTO department VALUES(",C22,",'",D22,"');")</f>
        <v>INSERT INTO department VALUES(21,'TKNR');</v>
      </c>
    </row>
    <row r="23" spans="2:5">
      <c r="C23" s="6">
        <v>22</v>
      </c>
      <c r="D23" s="7" t="s">
        <v>15</v>
      </c>
      <c r="E23" s="8" t="str">
        <f>CONCATENATE("INSERT INTO department VALUES(",C23,",'",D23,"');")</f>
        <v>INSERT INTO department VALUES(22,'Transport');</v>
      </c>
    </row>
    <row r="24" spans="2:5">
      <c r="C24" s="6">
        <v>23</v>
      </c>
      <c r="D24" s="7" t="s">
        <v>16</v>
      </c>
      <c r="E24" s="8" t="str">
        <f>CONCATENATE("INSERT INTO department VALUES(",C24,",'",D24,"');")</f>
        <v>INSERT INTO department VALUES(23,'Vcan');</v>
      </c>
    </row>
    <row r="25" spans="2:5">
      <c r="C25" s="6">
        <v>24</v>
      </c>
      <c r="D25" s="7" t="s">
        <v>17</v>
      </c>
      <c r="E25" s="8" t="str">
        <f>CONCATENATE("INSERT INTO department VALUES(",C25,",'",D25,"');")</f>
        <v>INSERT INTO department VALUES(24,'WH Operation');</v>
      </c>
    </row>
    <row r="26" spans="2:5">
      <c r="C26" s="6">
        <v>25</v>
      </c>
      <c r="D26" s="7" t="s">
        <v>18</v>
      </c>
      <c r="E26" s="8" t="str">
        <f>CONCATENATE("INSERT INTO department VALUES(",C26,",'",D26,"');")</f>
        <v>INSERT INTO department VALUES(25,'กัมพูชา');</v>
      </c>
    </row>
    <row r="27" spans="2:5">
      <c r="C27" s="6">
        <v>27</v>
      </c>
      <c r="D27" s="7" t="s">
        <v>19</v>
      </c>
      <c r="E27" s="8" t="str">
        <f>CONCATENATE("INSERT INTO department VALUES(",C27,",'",D27,"');")</f>
        <v>INSERT INTO department VALUES(27,'ลาว');</v>
      </c>
    </row>
    <row r="29" spans="2:5">
      <c r="C29" s="9" t="s">
        <v>34</v>
      </c>
      <c r="D29" s="9"/>
      <c r="E29" s="5"/>
    </row>
    <row r="30" spans="2:5" s="3" customFormat="1">
      <c r="B30" s="2"/>
      <c r="C30" s="10">
        <v>1</v>
      </c>
      <c r="D30" s="7" t="s">
        <v>26</v>
      </c>
      <c r="E30" s="8" t="str">
        <f t="shared" ref="E30:E34" si="0">CONCATENATE("INSERT INTO bank VALUES(",C30,",'",D30,"');")</f>
        <v>INSERT INTO bank VALUES(1,'ธนาคารกรุงศรีอยุธยา จำกัด(มหาชน)');</v>
      </c>
    </row>
    <row r="31" spans="2:5" s="3" customFormat="1">
      <c r="B31" s="2"/>
      <c r="C31" s="10">
        <v>2</v>
      </c>
      <c r="D31" s="7" t="s">
        <v>27</v>
      </c>
      <c r="E31" s="8" t="str">
        <f t="shared" si="0"/>
        <v>INSERT INTO bank VALUES(2,'ธนาคารไทยพาณิชย์ จำกัด(มหาชน)');</v>
      </c>
    </row>
    <row r="32" spans="2:5" s="3" customFormat="1">
      <c r="B32" s="2"/>
      <c r="C32" s="10">
        <v>3</v>
      </c>
      <c r="D32" s="7" t="s">
        <v>28</v>
      </c>
      <c r="E32" s="8" t="str">
        <f t="shared" si="0"/>
        <v>INSERT INTO bank VALUES(3,'ธนาคารทหารไทย จำกัด(มหาชน)');</v>
      </c>
    </row>
    <row r="33" spans="2:5" s="3" customFormat="1">
      <c r="B33" s="2"/>
      <c r="C33" s="10">
        <v>4</v>
      </c>
      <c r="D33" s="7" t="s">
        <v>29</v>
      </c>
      <c r="E33" s="8" t="str">
        <f t="shared" si="0"/>
        <v>INSERT INTO bank VALUES(4,'ธนาคารกรุงเทพ จำกัด(มหาชน)');</v>
      </c>
    </row>
    <row r="34" spans="2:5" s="3" customFormat="1">
      <c r="B34" s="2"/>
      <c r="C34" s="10">
        <v>5</v>
      </c>
      <c r="D34" s="7" t="s">
        <v>30</v>
      </c>
      <c r="E34" s="8" t="str">
        <f t="shared" si="0"/>
        <v>INSERT INTO bank VALUES(5,'ธนาคารออมสิน จํากัด (มหาชน)');</v>
      </c>
    </row>
    <row r="35" spans="2:5" s="3" customFormat="1">
      <c r="B35" s="2"/>
      <c r="C35" s="10">
        <v>6</v>
      </c>
      <c r="D35" s="7" t="s">
        <v>31</v>
      </c>
      <c r="E35" s="8" t="str">
        <f>CONCATENATE("INSERT INTO bank VALUES(",C35,",'",D35,"');")</f>
        <v>INSERT INTO bank VALUES(6,'ธนาคารกสิกรไทย จำกัด(มหาชน)');</v>
      </c>
    </row>
    <row r="36" spans="2:5" s="3" customFormat="1">
      <c r="B36" s="2"/>
      <c r="C36" s="10">
        <v>7</v>
      </c>
      <c r="D36" s="7" t="s">
        <v>32</v>
      </c>
      <c r="E36" s="8" t="str">
        <f>CONCATENATE("INSERT INTO bank VALUES(",C36,",'",D36,"');")</f>
        <v>INSERT INTO bank VALUES(7,'ธนาคารกรุงไทย จำกัด(มหาชน)');</v>
      </c>
    </row>
    <row r="38" spans="2:5">
      <c r="C38" s="9" t="s">
        <v>35</v>
      </c>
      <c r="D38" s="9"/>
      <c r="E38" s="5"/>
    </row>
    <row r="39" spans="2:5">
      <c r="C39" s="10">
        <v>1</v>
      </c>
      <c r="D39" s="11" t="s">
        <v>36</v>
      </c>
      <c r="E39" s="8" t="str">
        <f>CONCATENATE("INSERT INTO education VALUES(",C39,",'",D39,"');")</f>
        <v>INSERT INTO education VALUES(1,'ป.6');</v>
      </c>
    </row>
    <row r="40" spans="2:5">
      <c r="C40" s="10">
        <v>2</v>
      </c>
      <c r="D40" s="11" t="s">
        <v>37</v>
      </c>
      <c r="E40" s="8" t="str">
        <f t="shared" ref="E40:E46" si="1">CONCATENATE("INSERT INTO education VALUES(",C40,",'",D40,"');")</f>
        <v>INSERT INTO education VALUES(2,'ม.3');</v>
      </c>
    </row>
    <row r="41" spans="2:5">
      <c r="C41" s="10">
        <v>3</v>
      </c>
      <c r="D41" s="11" t="s">
        <v>38</v>
      </c>
      <c r="E41" s="8" t="str">
        <f t="shared" si="1"/>
        <v>INSERT INTO education VALUES(3,'ม.6');</v>
      </c>
    </row>
    <row r="42" spans="2:5">
      <c r="C42" s="10">
        <v>4</v>
      </c>
      <c r="D42" s="11" t="s">
        <v>39</v>
      </c>
      <c r="E42" s="8" t="str">
        <f t="shared" si="1"/>
        <v>INSERT INTO education VALUES(4,'ปวช.');</v>
      </c>
    </row>
    <row r="43" spans="2:5">
      <c r="C43" s="10">
        <v>5</v>
      </c>
      <c r="D43" s="11" t="s">
        <v>40</v>
      </c>
      <c r="E43" s="8" t="str">
        <f t="shared" si="1"/>
        <v>INSERT INTO education VALUES(5,'ปวส.');</v>
      </c>
    </row>
    <row r="44" spans="2:5">
      <c r="C44" s="10">
        <v>6</v>
      </c>
      <c r="D44" s="11" t="s">
        <v>41</v>
      </c>
      <c r="E44" s="8" t="str">
        <f t="shared" si="1"/>
        <v>INSERT INTO education VALUES(6,'ป.ตรี');</v>
      </c>
    </row>
    <row r="45" spans="2:5">
      <c r="C45" s="10">
        <v>7</v>
      </c>
      <c r="D45" s="11" t="s">
        <v>42</v>
      </c>
      <c r="E45" s="8" t="str">
        <f t="shared" si="1"/>
        <v>INSERT INTO education VALUES(7,'ป.โท');</v>
      </c>
    </row>
    <row r="46" spans="2:5">
      <c r="C46" s="10">
        <v>8</v>
      </c>
      <c r="D46" s="11" t="s">
        <v>43</v>
      </c>
      <c r="E46" s="8" t="str">
        <f t="shared" si="1"/>
        <v>INSERT INTO education VALUES(8,'ป.เอก');</v>
      </c>
    </row>
    <row r="48" spans="2:5">
      <c r="C48" s="9" t="s">
        <v>47</v>
      </c>
      <c r="D48" s="9"/>
      <c r="E48" s="5"/>
    </row>
    <row r="49" spans="2:5">
      <c r="C49" s="10">
        <v>1</v>
      </c>
      <c r="D49" s="11" t="s">
        <v>44</v>
      </c>
      <c r="E49" s="8" t="str">
        <f>CONCATENATE("INSERT INTO emp_status VALUES(",C49,",'",D49,"');")</f>
        <v>INSERT INTO emp_status VALUES(1,'ยังปฏิบัติงานอยู่');</v>
      </c>
    </row>
    <row r="50" spans="2:5">
      <c r="C50" s="10">
        <v>2</v>
      </c>
      <c r="D50" s="11" t="s">
        <v>45</v>
      </c>
      <c r="E50" s="8" t="str">
        <f t="shared" ref="E50:E51" si="2">CONCATENATE("INSERT INTO emp_status VALUES(",C50,",'",D50,"');")</f>
        <v>INSERT INTO emp_status VALUES(2,'พักงาน');</v>
      </c>
    </row>
    <row r="51" spans="2:5">
      <c r="C51" s="10">
        <v>3</v>
      </c>
      <c r="D51" s="11" t="s">
        <v>46</v>
      </c>
      <c r="E51" s="8" t="str">
        <f t="shared" si="2"/>
        <v>INSERT INTO emp_status VALUES(3,'พ้นสภาพพนักงาน');</v>
      </c>
    </row>
    <row r="53" spans="2:5">
      <c r="C53" s="9" t="s">
        <v>52</v>
      </c>
      <c r="D53" s="9"/>
      <c r="E53" s="5"/>
    </row>
    <row r="54" spans="2:5">
      <c r="C54" s="10">
        <v>1</v>
      </c>
      <c r="D54" s="11" t="s">
        <v>48</v>
      </c>
      <c r="E54" s="8" t="str">
        <f>CONCATENATE("INSERT INTO employee_type VALUES(",C54,",'",D54,"');")</f>
        <v>INSERT INTO employee_type VALUES(1,'นักศึกษาฝึกงาน');</v>
      </c>
    </row>
    <row r="55" spans="2:5">
      <c r="C55" s="10">
        <v>2</v>
      </c>
      <c r="D55" s="11" t="s">
        <v>49</v>
      </c>
      <c r="E55" s="8" t="str">
        <f t="shared" ref="E55:E57" si="3">CONCATENATE("INSERT INTO employee_type VALUES(",C55,",'",D55,"');")</f>
        <v>INSERT INTO employee_type VALUES(2,'รายเดือน');</v>
      </c>
    </row>
    <row r="56" spans="2:5">
      <c r="C56" s="10">
        <v>3</v>
      </c>
      <c r="D56" s="11" t="s">
        <v>50</v>
      </c>
      <c r="E56" s="8" t="str">
        <f t="shared" si="3"/>
        <v>INSERT INTO employee_type VALUES(3,'รายวัน');</v>
      </c>
    </row>
    <row r="57" spans="2:5">
      <c r="C57" s="10">
        <v>4</v>
      </c>
      <c r="D57" s="11" t="s">
        <v>51</v>
      </c>
      <c r="E57" s="8" t="str">
        <f t="shared" si="3"/>
        <v>INSERT INTO employee_type VALUES(4,'รายวันชั่วคราว');</v>
      </c>
    </row>
    <row r="59" spans="2:5">
      <c r="C59" s="9" t="s">
        <v>53</v>
      </c>
      <c r="D59" s="9"/>
      <c r="E59" s="5"/>
    </row>
    <row r="60" spans="2:5">
      <c r="C60" s="10">
        <v>1</v>
      </c>
      <c r="D60" s="11" t="s">
        <v>54</v>
      </c>
      <c r="E60" s="8" t="str">
        <f>CONCATENATE("INSERT INTO gender VALUES(",C60,",'",D60,"');")</f>
        <v>INSERT INTO gender VALUES(1,'ชาย');</v>
      </c>
    </row>
    <row r="61" spans="2:5">
      <c r="C61" s="10">
        <v>2</v>
      </c>
      <c r="D61" s="11" t="s">
        <v>55</v>
      </c>
      <c r="E61" s="8" t="str">
        <f>CONCATENATE("INSERT INTO gender VALUES(",C61,",'",D61,"');")</f>
        <v>INSERT INTO gender VALUES(2,'หญิง');</v>
      </c>
    </row>
    <row r="63" spans="2:5">
      <c r="B63" s="9" t="s">
        <v>64</v>
      </c>
      <c r="C63" s="9"/>
      <c r="D63" s="9"/>
      <c r="E63" s="5"/>
    </row>
    <row r="64" spans="2:5">
      <c r="B64" s="10">
        <v>1</v>
      </c>
      <c r="C64" s="11">
        <v>3</v>
      </c>
      <c r="D64" s="11" t="s">
        <v>56</v>
      </c>
      <c r="E64" s="8" t="str">
        <f>CONCATENATE("INSERT INTO leave_type_for_allday VALUES(",B64,",",C64,",'",D64,"');")</f>
        <v>INSERT INTO leave_type_for_allday VALUES(1,3,'ลากิจ');</v>
      </c>
    </row>
    <row r="65" spans="2:5">
      <c r="B65" s="10">
        <v>2</v>
      </c>
      <c r="C65" s="11">
        <v>30</v>
      </c>
      <c r="D65" s="11" t="s">
        <v>57</v>
      </c>
      <c r="E65" s="8" t="str">
        <f t="shared" ref="E65:E71" si="4">CONCATENATE("INSERT INTO leave_type_for_allday VALUES(",B65,",",C65,",'",D65,"');")</f>
        <v>INSERT INTO leave_type_for_allday VALUES(2,30,'ลาป่วย');</v>
      </c>
    </row>
    <row r="66" spans="2:5">
      <c r="B66" s="10">
        <v>3</v>
      </c>
      <c r="C66" s="11">
        <v>0</v>
      </c>
      <c r="D66" s="11" t="s">
        <v>58</v>
      </c>
      <c r="E66" s="8" t="str">
        <f t="shared" si="4"/>
        <v>INSERT INTO leave_type_for_allday VALUES(3,0,'ลาพักร้อน');</v>
      </c>
    </row>
    <row r="67" spans="2:5">
      <c r="B67" s="10">
        <v>4</v>
      </c>
      <c r="C67" s="11">
        <v>3</v>
      </c>
      <c r="D67" s="11" t="s">
        <v>59</v>
      </c>
      <c r="E67" s="8" t="str">
        <f t="shared" si="4"/>
        <v>INSERT INTO leave_type_for_allday VALUES(4,3,'ลาเเต่งงาน');</v>
      </c>
    </row>
    <row r="68" spans="2:5">
      <c r="B68" s="10">
        <v>5</v>
      </c>
      <c r="C68" s="11">
        <v>3</v>
      </c>
      <c r="D68" s="11" t="s">
        <v>60</v>
      </c>
      <c r="E68" s="8" t="str">
        <f t="shared" si="4"/>
        <v>INSERT INTO leave_type_for_allday VALUES(5,3,'ลาไปงานศพ');</v>
      </c>
    </row>
    <row r="69" spans="2:5">
      <c r="B69" s="10">
        <v>6</v>
      </c>
      <c r="C69" s="11">
        <v>60</v>
      </c>
      <c r="D69" s="11" t="s">
        <v>61</v>
      </c>
      <c r="E69" s="8" t="str">
        <f t="shared" si="4"/>
        <v>INSERT INTO leave_type_for_allday VALUES(6,60,'ลาไปทหาร');</v>
      </c>
    </row>
    <row r="70" spans="2:5">
      <c r="B70" s="10">
        <v>7</v>
      </c>
      <c r="C70" s="11">
        <v>7</v>
      </c>
      <c r="D70" s="11" t="s">
        <v>62</v>
      </c>
      <c r="E70" s="8" t="str">
        <f t="shared" si="4"/>
        <v>INSERT INTO leave_type_for_allday VALUES(7,7,'ลาบวช');</v>
      </c>
    </row>
    <row r="71" spans="2:5">
      <c r="B71" s="10">
        <v>8</v>
      </c>
      <c r="C71" s="11">
        <v>45</v>
      </c>
      <c r="D71" s="11" t="s">
        <v>63</v>
      </c>
      <c r="E71" s="8" t="str">
        <f t="shared" si="4"/>
        <v>INSERT INTO leave_type_for_allday VALUES(8,45,'ลาคลอด');</v>
      </c>
    </row>
    <row r="73" spans="2:5">
      <c r="B73" s="9" t="s">
        <v>65</v>
      </c>
      <c r="C73" s="9"/>
      <c r="D73" s="9"/>
      <c r="E73" s="5"/>
    </row>
    <row r="74" spans="2:5">
      <c r="B74" s="10">
        <v>1</v>
      </c>
      <c r="C74" s="10">
        <v>0</v>
      </c>
      <c r="D74" s="10">
        <v>0</v>
      </c>
      <c r="E74" s="8" t="str">
        <f>CONCATENATE("INSERT INTO master_attendance VALUES(",B74,",",C74,",",D74,");")</f>
        <v>INSERT INTO master_attendance VALUES(1,0,0);</v>
      </c>
    </row>
    <row r="75" spans="2:5">
      <c r="B75" s="10">
        <v>2</v>
      </c>
      <c r="C75" s="10">
        <v>7</v>
      </c>
      <c r="D75" s="10">
        <v>1</v>
      </c>
      <c r="E75" s="8" t="str">
        <f t="shared" ref="E75:E84" si="5">CONCATENATE("INSERT INTO master_attendance VALUES(",B75,",",C75,",",D75,");")</f>
        <v>INSERT INTO master_attendance VALUES(2,7,1);</v>
      </c>
    </row>
    <row r="76" spans="2:5">
      <c r="B76" s="10">
        <v>3</v>
      </c>
      <c r="C76" s="10">
        <v>7</v>
      </c>
      <c r="D76" s="10">
        <v>2</v>
      </c>
      <c r="E76" s="8" t="str">
        <f t="shared" si="5"/>
        <v>INSERT INTO master_attendance VALUES(3,7,2);</v>
      </c>
    </row>
    <row r="77" spans="2:5">
      <c r="B77" s="10">
        <v>4</v>
      </c>
      <c r="C77" s="10">
        <v>10</v>
      </c>
      <c r="D77" s="10">
        <v>3</v>
      </c>
      <c r="E77" s="8" t="str">
        <f t="shared" si="5"/>
        <v>INSERT INTO master_attendance VALUES(4,10,3);</v>
      </c>
    </row>
    <row r="78" spans="2:5">
      <c r="B78" s="10">
        <v>5</v>
      </c>
      <c r="C78" s="10">
        <v>10</v>
      </c>
      <c r="D78" s="10">
        <v>4</v>
      </c>
      <c r="E78" s="8" t="str">
        <f t="shared" si="5"/>
        <v>INSERT INTO master_attendance VALUES(5,10,4);</v>
      </c>
    </row>
    <row r="79" spans="2:5">
      <c r="B79" s="10">
        <v>6</v>
      </c>
      <c r="C79" s="10">
        <v>12</v>
      </c>
      <c r="D79" s="10">
        <v>5</v>
      </c>
      <c r="E79" s="8" t="str">
        <f t="shared" si="5"/>
        <v>INSERT INTO master_attendance VALUES(6,12,5);</v>
      </c>
    </row>
    <row r="80" spans="2:5">
      <c r="B80" s="10">
        <v>7</v>
      </c>
      <c r="C80" s="10">
        <v>12</v>
      </c>
      <c r="D80" s="10">
        <v>6</v>
      </c>
      <c r="E80" s="8" t="str">
        <f t="shared" si="5"/>
        <v>INSERT INTO master_attendance VALUES(7,12,6);</v>
      </c>
    </row>
    <row r="81" spans="2:5">
      <c r="B81" s="10">
        <v>8</v>
      </c>
      <c r="C81" s="10">
        <v>12</v>
      </c>
      <c r="D81" s="10">
        <v>7</v>
      </c>
      <c r="E81" s="8" t="str">
        <f t="shared" si="5"/>
        <v>INSERT INTO master_attendance VALUES(8,12,7);</v>
      </c>
    </row>
    <row r="82" spans="2:5">
      <c r="B82" s="10">
        <v>9</v>
      </c>
      <c r="C82" s="10">
        <v>12</v>
      </c>
      <c r="D82" s="10">
        <v>8</v>
      </c>
      <c r="E82" s="8" t="str">
        <f t="shared" si="5"/>
        <v>INSERT INTO master_attendance VALUES(9,12,8);</v>
      </c>
    </row>
    <row r="83" spans="2:5">
      <c r="B83" s="10">
        <v>10</v>
      </c>
      <c r="C83" s="10">
        <v>12</v>
      </c>
      <c r="D83" s="10">
        <v>9</v>
      </c>
      <c r="E83" s="8" t="str">
        <f t="shared" si="5"/>
        <v>INSERT INTO master_attendance VALUES(10,12,9);</v>
      </c>
    </row>
    <row r="84" spans="2:5">
      <c r="B84" s="10">
        <v>11</v>
      </c>
      <c r="C84" s="10">
        <v>15</v>
      </c>
      <c r="D84" s="10">
        <v>10</v>
      </c>
      <c r="E84" s="8" t="str">
        <f t="shared" si="5"/>
        <v>INSERT INTO master_attendance VALUES(11,15,10);</v>
      </c>
    </row>
    <row r="86" spans="2:5">
      <c r="C86" s="12" t="s">
        <v>79</v>
      </c>
      <c r="D86" s="12"/>
      <c r="E86" s="5"/>
    </row>
    <row r="87" spans="2:5">
      <c r="C87" s="10">
        <v>1</v>
      </c>
      <c r="D87" s="11" t="s">
        <v>66</v>
      </c>
      <c r="E87" s="8" t="str">
        <f>CONCATENATE("INSERT INTO master_role VALUES(",C87,",'",D87,"');")</f>
        <v>INSERT INTO master_role VALUES(1,'&lt;&lt;--Employee Main--&gt;&gt;');</v>
      </c>
    </row>
    <row r="88" spans="2:5">
      <c r="C88" s="10">
        <v>2</v>
      </c>
      <c r="D88" s="11" t="s">
        <v>67</v>
      </c>
      <c r="E88" s="8" t="str">
        <f t="shared" ref="E88:E99" si="6">CONCATENATE("INSERT INTO master_role VALUES(",C88,",'",D88,"');")</f>
        <v>INSERT INTO master_role VALUES(2,'EmployeeMaster');</v>
      </c>
    </row>
    <row r="89" spans="2:5">
      <c r="C89" s="10">
        <v>3</v>
      </c>
      <c r="D89" s="11" t="s">
        <v>68</v>
      </c>
      <c r="E89" s="8" t="str">
        <f t="shared" si="6"/>
        <v>INSERT INTO master_role VALUES(3,'NewEmployee');</v>
      </c>
    </row>
    <row r="90" spans="2:5">
      <c r="C90" s="10">
        <v>4</v>
      </c>
      <c r="D90" s="11" t="s">
        <v>69</v>
      </c>
      <c r="E90" s="8" t="str">
        <f t="shared" si="6"/>
        <v>INSERT INTO master_role VALUES(4,'&lt;&lt;--Attendance Main--&gt;&gt;');</v>
      </c>
    </row>
    <row r="91" spans="2:5">
      <c r="C91" s="10">
        <v>5</v>
      </c>
      <c r="D91" s="11" t="s">
        <v>70</v>
      </c>
      <c r="E91" s="8" t="str">
        <f t="shared" si="6"/>
        <v>INSERT INTO master_role VALUES(5,'Attendance');</v>
      </c>
    </row>
    <row r="92" spans="2:5">
      <c r="C92" s="10">
        <v>6</v>
      </c>
      <c r="D92" s="11" t="s">
        <v>71</v>
      </c>
      <c r="E92" s="8" t="str">
        <f t="shared" si="6"/>
        <v>INSERT INTO master_role VALUES(6,'DataAttendance');</v>
      </c>
    </row>
    <row r="93" spans="2:5">
      <c r="C93" s="10">
        <v>7</v>
      </c>
      <c r="D93" s="11" t="s">
        <v>72</v>
      </c>
      <c r="E93" s="8" t="str">
        <f t="shared" si="6"/>
        <v>INSERT INTO master_role VALUES(7,'ApproveBySupervisor');</v>
      </c>
    </row>
    <row r="94" spans="2:5">
      <c r="C94" s="10">
        <v>8</v>
      </c>
      <c r="D94" s="11" t="s">
        <v>73</v>
      </c>
      <c r="E94" s="8" t="str">
        <f t="shared" si="6"/>
        <v>INSERT INTO master_role VALUES(8,'ApproveByManager');</v>
      </c>
    </row>
    <row r="95" spans="2:5">
      <c r="C95" s="10">
        <v>9</v>
      </c>
      <c r="D95" s="11" t="s">
        <v>74</v>
      </c>
      <c r="E95" s="8" t="str">
        <f t="shared" si="6"/>
        <v>INSERT INTO master_role VALUES(9,'&lt;&lt;--Master Data--&gt;&gt;');</v>
      </c>
    </row>
    <row r="96" spans="2:5">
      <c r="C96" s="10">
        <v>10</v>
      </c>
      <c r="D96" s="11" t="s">
        <v>75</v>
      </c>
      <c r="E96" s="8" t="str">
        <f t="shared" si="6"/>
        <v>INSERT INTO master_role VALUES(10,'AddApproveRole');</v>
      </c>
    </row>
    <row r="97" spans="3:5">
      <c r="C97" s="10">
        <v>11</v>
      </c>
      <c r="D97" s="11" t="s">
        <v>76</v>
      </c>
      <c r="E97" s="8" t="str">
        <f t="shared" si="6"/>
        <v>INSERT INTO master_role VALUES(11,'AddData');</v>
      </c>
    </row>
    <row r="98" spans="3:5">
      <c r="C98" s="10">
        <v>12</v>
      </c>
      <c r="D98" s="11" t="s">
        <v>77</v>
      </c>
      <c r="E98" s="8" t="str">
        <f t="shared" si="6"/>
        <v>INSERT INTO master_role VALUES(12,'AddUserRole');</v>
      </c>
    </row>
    <row r="99" spans="3:5">
      <c r="C99" s="10">
        <v>13</v>
      </c>
      <c r="D99" s="11" t="s">
        <v>78</v>
      </c>
      <c r="E99" s="8" t="str">
        <f t="shared" si="6"/>
        <v>INSERT INTO master_role VALUES(13,'&lt;&lt;--DC Manager--&gt;&gt;');</v>
      </c>
    </row>
    <row r="101" spans="3:5">
      <c r="C101" s="9" t="s">
        <v>117</v>
      </c>
      <c r="D101" s="9"/>
      <c r="E101" s="5"/>
    </row>
    <row r="102" spans="3:5">
      <c r="C102" s="6">
        <v>1</v>
      </c>
      <c r="D102" s="11" t="s">
        <v>80</v>
      </c>
      <c r="E102" s="8" t="str">
        <f>CONCATENATE("INSERT INTO position VALUES(",C102,",'",D102,"');")</f>
        <v>INSERT INTO position VALUES(1,'Account Executive &amp; CS');</v>
      </c>
    </row>
    <row r="103" spans="3:5">
      <c r="C103" s="6">
        <v>2</v>
      </c>
      <c r="D103" s="11" t="s">
        <v>81</v>
      </c>
      <c r="E103" s="8" t="str">
        <f t="shared" ref="E103:E138" si="7">CONCATENATE("INSERT INTO position VALUES(",C103,",'",D103,"');")</f>
        <v>INSERT INTO position VALUES(2,'Account Executive Admin');</v>
      </c>
    </row>
    <row r="104" spans="3:5">
      <c r="C104" s="6">
        <v>3</v>
      </c>
      <c r="D104" s="11" t="s">
        <v>82</v>
      </c>
      <c r="E104" s="8" t="str">
        <f t="shared" si="7"/>
        <v>INSERT INTO position VALUES(3,'Analysis');</v>
      </c>
    </row>
    <row r="105" spans="3:5">
      <c r="C105" s="6">
        <v>4</v>
      </c>
      <c r="D105" s="11" t="s">
        <v>83</v>
      </c>
      <c r="E105" s="8" t="str">
        <f t="shared" si="7"/>
        <v>INSERT INTO position VALUES(4,'ANALYST');</v>
      </c>
    </row>
    <row r="106" spans="3:5">
      <c r="C106" s="6">
        <v>5</v>
      </c>
      <c r="D106" s="11" t="s">
        <v>84</v>
      </c>
      <c r="E106" s="8" t="str">
        <f t="shared" si="7"/>
        <v>INSERT INTO position VALUES(5,'Ast. IMC Manager L.2');</v>
      </c>
    </row>
    <row r="107" spans="3:5">
      <c r="C107" s="6">
        <v>6</v>
      </c>
      <c r="D107" s="11" t="s">
        <v>85</v>
      </c>
      <c r="E107" s="8" t="str">
        <f t="shared" si="7"/>
        <v>INSERT INTO position VALUES(6,'Ast. Opt. Manager L.1');</v>
      </c>
    </row>
    <row r="108" spans="3:5">
      <c r="C108" s="6">
        <v>7</v>
      </c>
      <c r="D108" s="11" t="s">
        <v>86</v>
      </c>
      <c r="E108" s="8" t="str">
        <f t="shared" si="7"/>
        <v>INSERT INTO position VALUES(7,'Business Development');</v>
      </c>
    </row>
    <row r="109" spans="3:5">
      <c r="C109" s="6">
        <v>8</v>
      </c>
      <c r="D109" s="11" t="s">
        <v>87</v>
      </c>
      <c r="E109" s="8" t="str">
        <f t="shared" si="7"/>
        <v>INSERT INTO position VALUES(8,'Call Center');</v>
      </c>
    </row>
    <row r="110" spans="3:5">
      <c r="C110" s="6">
        <v>9</v>
      </c>
      <c r="D110" s="11" t="s">
        <v>88</v>
      </c>
      <c r="E110" s="8" t="str">
        <f t="shared" si="7"/>
        <v>INSERT INTO position VALUES(9,'Checker');</v>
      </c>
    </row>
    <row r="111" spans="3:5">
      <c r="C111" s="6">
        <v>10</v>
      </c>
      <c r="D111" s="11" t="s">
        <v>89</v>
      </c>
      <c r="E111" s="8" t="str">
        <f t="shared" si="7"/>
        <v>INSERT INTO position VALUES(10,'Document');</v>
      </c>
    </row>
    <row r="112" spans="3:5">
      <c r="C112" s="6">
        <v>11</v>
      </c>
      <c r="D112" s="11" t="s">
        <v>90</v>
      </c>
      <c r="E112" s="8" t="str">
        <f t="shared" si="7"/>
        <v>INSERT INTO position VALUES(11,'Driver');</v>
      </c>
    </row>
    <row r="113" spans="3:5">
      <c r="C113" s="6">
        <v>12</v>
      </c>
      <c r="D113" s="11" t="s">
        <v>91</v>
      </c>
      <c r="E113" s="8" t="str">
        <f t="shared" si="7"/>
        <v>INSERT INTO position VALUES(12,'Export');</v>
      </c>
    </row>
    <row r="114" spans="3:5">
      <c r="C114" s="6">
        <v>13</v>
      </c>
      <c r="D114" s="11" t="s">
        <v>92</v>
      </c>
      <c r="E114" s="8" t="str">
        <f t="shared" si="7"/>
        <v>INSERT INTO position VALUES(13,'Forklift');</v>
      </c>
    </row>
    <row r="115" spans="3:5">
      <c r="C115" s="6">
        <v>14</v>
      </c>
      <c r="D115" s="11" t="s">
        <v>93</v>
      </c>
      <c r="E115" s="8" t="str">
        <f t="shared" si="7"/>
        <v>INSERT INTO position VALUES(14,'Forklift Driver');</v>
      </c>
    </row>
    <row r="116" spans="3:5">
      <c r="C116" s="6">
        <v>15</v>
      </c>
      <c r="D116" s="11" t="s">
        <v>94</v>
      </c>
      <c r="E116" s="8" t="str">
        <f t="shared" si="7"/>
        <v>INSERT INTO position VALUES(15,'Forklift Drivers STL');</v>
      </c>
    </row>
    <row r="117" spans="3:5">
      <c r="C117" s="6">
        <v>16</v>
      </c>
      <c r="D117" s="11" t="s">
        <v>95</v>
      </c>
      <c r="E117" s="8" t="str">
        <f t="shared" si="7"/>
        <v>INSERT INTO position VALUES(16,'Forklift Leader');</v>
      </c>
    </row>
    <row r="118" spans="3:5">
      <c r="C118" s="6">
        <v>17</v>
      </c>
      <c r="D118" s="11" t="s">
        <v>96</v>
      </c>
      <c r="E118" s="8" t="str">
        <f t="shared" si="7"/>
        <v>INSERT INTO position VALUES(17,'GR act Leader');</v>
      </c>
    </row>
    <row r="119" spans="3:5">
      <c r="C119" s="6">
        <v>18</v>
      </c>
      <c r="D119" s="11" t="s">
        <v>97</v>
      </c>
      <c r="E119" s="8" t="str">
        <f t="shared" si="7"/>
        <v>INSERT INTO position VALUES(18,'HR and Admin Officer');</v>
      </c>
    </row>
    <row r="120" spans="3:5">
      <c r="C120" s="6">
        <v>19</v>
      </c>
      <c r="D120" s="11" t="s">
        <v>98</v>
      </c>
      <c r="E120" s="8" t="str">
        <f t="shared" si="7"/>
        <v>INSERT INTO position VALUES(19,'Implement');</v>
      </c>
    </row>
    <row r="121" spans="3:5">
      <c r="C121" s="6">
        <v>20</v>
      </c>
      <c r="D121" s="11" t="s">
        <v>99</v>
      </c>
      <c r="E121" s="8" t="str">
        <f t="shared" si="7"/>
        <v>INSERT INTO position VALUES(20,'Inventory Admin');</v>
      </c>
    </row>
    <row r="122" spans="3:5">
      <c r="C122" s="6">
        <v>21</v>
      </c>
      <c r="D122" s="11" t="s">
        <v>100</v>
      </c>
      <c r="E122" s="8" t="str">
        <f t="shared" si="7"/>
        <v>INSERT INTO position VALUES(21,'IT Programmer');</v>
      </c>
    </row>
    <row r="123" spans="3:5">
      <c r="C123" s="6">
        <v>22</v>
      </c>
      <c r="D123" s="11" t="s">
        <v>101</v>
      </c>
      <c r="E123" s="8" t="str">
        <f t="shared" si="7"/>
        <v>INSERT INTO position VALUES(22,'IT Support');</v>
      </c>
    </row>
    <row r="124" spans="3:5">
      <c r="C124" s="6">
        <v>23</v>
      </c>
      <c r="D124" s="11" t="s">
        <v>102</v>
      </c>
      <c r="E124" s="8" t="str">
        <f t="shared" si="7"/>
        <v>INSERT INTO position VALUES(23,'Leader');</v>
      </c>
    </row>
    <row r="125" spans="3:5">
      <c r="C125" s="6">
        <v>24</v>
      </c>
      <c r="D125" s="11" t="s">
        <v>103</v>
      </c>
      <c r="E125" s="8" t="str">
        <f t="shared" si="7"/>
        <v>INSERT INTO position VALUES(24,'Leader Forklift Drivers');</v>
      </c>
    </row>
    <row r="126" spans="3:5">
      <c r="C126" s="6">
        <v>25</v>
      </c>
      <c r="D126" s="11" t="s">
        <v>104</v>
      </c>
      <c r="E126" s="8" t="str">
        <f t="shared" si="7"/>
        <v>INSERT INTO position VALUES(25,'Leader Inventory');</v>
      </c>
    </row>
    <row r="127" spans="3:5">
      <c r="C127" s="6">
        <v>26</v>
      </c>
      <c r="D127" s="11" t="s">
        <v>105</v>
      </c>
      <c r="E127" s="8" t="str">
        <f t="shared" si="7"/>
        <v>INSERT INTO position VALUES(26,'Manager');</v>
      </c>
    </row>
    <row r="128" spans="3:5">
      <c r="C128" s="6">
        <v>27</v>
      </c>
      <c r="D128" s="11" t="s">
        <v>106</v>
      </c>
      <c r="E128" s="8" t="str">
        <f t="shared" si="7"/>
        <v>INSERT INTO position VALUES(27,'Opt Supervisor OR');</v>
      </c>
    </row>
    <row r="129" spans="3:5">
      <c r="C129" s="6">
        <v>28</v>
      </c>
      <c r="D129" s="11" t="s">
        <v>107</v>
      </c>
      <c r="E129" s="8" t="str">
        <f t="shared" si="7"/>
        <v>INSERT INTO position VALUES(28,'Picker');</v>
      </c>
    </row>
    <row r="130" spans="3:5">
      <c r="C130" s="6">
        <v>29</v>
      </c>
      <c r="D130" s="11" t="s">
        <v>108</v>
      </c>
      <c r="E130" s="8" t="str">
        <f t="shared" si="7"/>
        <v>INSERT INTO position VALUES(29,'Senior');</v>
      </c>
    </row>
    <row r="131" spans="3:5">
      <c r="C131" s="6">
        <v>30</v>
      </c>
      <c r="D131" s="11" t="s">
        <v>109</v>
      </c>
      <c r="E131" s="8" t="str">
        <f t="shared" si="7"/>
        <v>INSERT INTO position VALUES(30,'Senior ANALYST');</v>
      </c>
    </row>
    <row r="132" spans="3:5">
      <c r="C132" s="6">
        <v>31</v>
      </c>
      <c r="D132" s="11" t="s">
        <v>110</v>
      </c>
      <c r="E132" s="8" t="str">
        <f t="shared" si="7"/>
        <v>INSERT INTO position VALUES(31,'Supervisor');</v>
      </c>
    </row>
    <row r="133" spans="3:5">
      <c r="C133" s="6">
        <v>32</v>
      </c>
      <c r="D133" s="11" t="s">
        <v>111</v>
      </c>
      <c r="E133" s="8" t="str">
        <f t="shared" si="7"/>
        <v>INSERT INTO position VALUES(32,'TSP Admin');</v>
      </c>
    </row>
    <row r="134" spans="3:5">
      <c r="C134" s="6">
        <v>33</v>
      </c>
      <c r="D134" s="11" t="s">
        <v>112</v>
      </c>
      <c r="E134" s="8" t="str">
        <f t="shared" si="7"/>
        <v>INSERT INTO position VALUES(33,'TSP Analyst');</v>
      </c>
    </row>
    <row r="135" spans="3:5">
      <c r="C135" s="6">
        <v>34</v>
      </c>
      <c r="D135" s="11" t="s">
        <v>113</v>
      </c>
      <c r="E135" s="8" t="str">
        <f t="shared" si="7"/>
        <v>INSERT INTO position VALUES(34,'TSP Leader');</v>
      </c>
    </row>
    <row r="136" spans="3:5">
      <c r="C136" s="6">
        <v>35</v>
      </c>
      <c r="D136" s="11" t="s">
        <v>114</v>
      </c>
      <c r="E136" s="8" t="str">
        <f t="shared" si="7"/>
        <v>INSERT INTO position VALUES(35,'TSP Mgr.');</v>
      </c>
    </row>
    <row r="137" spans="3:5" s="2" customFormat="1">
      <c r="C137" s="6">
        <v>36</v>
      </c>
      <c r="D137" s="7" t="s">
        <v>115</v>
      </c>
      <c r="E137" s="8" t="str">
        <f t="shared" si="7"/>
        <v>INSERT INTO position VALUES(36,'เจ้าหน้าที่ความปลอดภัยในการทำงานระดับวิชาชีพ');</v>
      </c>
    </row>
    <row r="138" spans="3:5">
      <c r="C138" s="6">
        <v>37</v>
      </c>
      <c r="D138" s="11" t="s">
        <v>116</v>
      </c>
      <c r="E138" s="8" t="str">
        <f t="shared" si="7"/>
        <v>INSERT INTO position VALUES(37,'แม่บ้าน');</v>
      </c>
    </row>
    <row r="140" spans="3:5">
      <c r="C140" s="9" t="s">
        <v>121</v>
      </c>
      <c r="D140" s="9"/>
      <c r="E140" s="5"/>
    </row>
    <row r="141" spans="3:5">
      <c r="C141" s="11">
        <v>1</v>
      </c>
      <c r="D141" s="11" t="s">
        <v>118</v>
      </c>
      <c r="E141" s="8" t="str">
        <f>CONCATENATE("INSERT INTO prefix VALUES(",C141,",'",D141,"');")</f>
        <v>INSERT INTO prefix VALUES(1,'นาย');</v>
      </c>
    </row>
    <row r="142" spans="3:5">
      <c r="C142" s="11">
        <v>2</v>
      </c>
      <c r="D142" s="11" t="s">
        <v>119</v>
      </c>
      <c r="E142" s="8" t="str">
        <f t="shared" ref="E142:E143" si="8">CONCATENATE("INSERT INTO prefix VALUES(",C142,",'",D142,"');")</f>
        <v>INSERT INTO prefix VALUES(2,'นาง');</v>
      </c>
    </row>
    <row r="143" spans="3:5">
      <c r="C143" s="11">
        <v>3</v>
      </c>
      <c r="D143" s="11" t="s">
        <v>120</v>
      </c>
      <c r="E143" s="8" t="str">
        <f t="shared" si="8"/>
        <v>INSERT INTO prefix VALUES(3,'นางสาว');</v>
      </c>
    </row>
    <row r="145" spans="2:5">
      <c r="B145" s="12" t="s">
        <v>134</v>
      </c>
      <c r="C145" s="12"/>
      <c r="D145" s="12"/>
      <c r="E145" s="5"/>
    </row>
    <row r="146" spans="2:5">
      <c r="B146" s="10">
        <v>1</v>
      </c>
      <c r="C146" s="11" t="s">
        <v>122</v>
      </c>
      <c r="D146" s="11" t="s">
        <v>123</v>
      </c>
      <c r="E146" s="8" t="str">
        <f>CONCATENATE("INSERT INTO role_status VALUES(",B146,",'",C146,"','",D146,"');")</f>
        <v>INSERT INTO role_status VALUES(1,'man','MANAGER');</v>
      </c>
    </row>
    <row r="147" spans="2:5">
      <c r="B147" s="10">
        <v>2</v>
      </c>
      <c r="C147" s="11" t="s">
        <v>124</v>
      </c>
      <c r="D147" s="11" t="s">
        <v>125</v>
      </c>
      <c r="E147" s="8" t="str">
        <f t="shared" ref="E147:E151" si="9">CONCATENATE("INSERT INTO role_status VALUES(",B147,",'",C147,"','",D147,"');")</f>
        <v>INSERT INTO role_status VALUES(2,'emp','EMPLOYEE');</v>
      </c>
    </row>
    <row r="148" spans="2:5">
      <c r="B148" s="10">
        <v>3</v>
      </c>
      <c r="C148" s="11" t="s">
        <v>126</v>
      </c>
      <c r="D148" s="11" t="s">
        <v>127</v>
      </c>
      <c r="E148" s="8" t="str">
        <f t="shared" si="9"/>
        <v>INSERT INTO role_status VALUES(3,'hr-admin','HR-ADMIN');</v>
      </c>
    </row>
    <row r="149" spans="2:5">
      <c r="B149" s="10">
        <v>4</v>
      </c>
      <c r="C149" s="11" t="s">
        <v>128</v>
      </c>
      <c r="D149" s="11" t="s">
        <v>129</v>
      </c>
      <c r="E149" s="8" t="str">
        <f t="shared" si="9"/>
        <v>INSERT INTO role_status VALUES(4,'sup','SUPERVISOR');</v>
      </c>
    </row>
    <row r="150" spans="2:5">
      <c r="B150" s="10">
        <v>5</v>
      </c>
      <c r="C150" s="11" t="s">
        <v>130</v>
      </c>
      <c r="D150" s="11" t="s">
        <v>131</v>
      </c>
      <c r="E150" s="8" t="str">
        <f t="shared" si="9"/>
        <v>INSERT INTO role_status VALUES(5,'add','ADMIN');</v>
      </c>
    </row>
    <row r="151" spans="2:5">
      <c r="B151" s="10">
        <v>6</v>
      </c>
      <c r="C151" s="11" t="s">
        <v>132</v>
      </c>
      <c r="D151" s="11" t="s">
        <v>133</v>
      </c>
      <c r="E151" s="8" t="str">
        <f t="shared" si="9"/>
        <v>INSERT INTO role_status VALUES(6,'dc','DC MANAGER');</v>
      </c>
    </row>
    <row r="152" spans="2:5">
      <c r="B152" s="1"/>
      <c r="C152" s="1"/>
      <c r="D152" s="1"/>
    </row>
  </sheetData>
  <sortState ref="D102:D138">
    <sortCondition ref="D102"/>
  </sortState>
  <mergeCells count="12">
    <mergeCell ref="B145:D145"/>
    <mergeCell ref="B63:D63"/>
    <mergeCell ref="B73:D73"/>
    <mergeCell ref="C86:D86"/>
    <mergeCell ref="C101:D101"/>
    <mergeCell ref="C140:D140"/>
    <mergeCell ref="C1:D1"/>
    <mergeCell ref="C29:D29"/>
    <mergeCell ref="C38:D38"/>
    <mergeCell ref="C48:D48"/>
    <mergeCell ref="C53:D53"/>
    <mergeCell ref="C59:D5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Department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Diki Kawasaki</dc:creator>
  <cp:lastModifiedBy>Diki Kawasaki</cp:lastModifiedBy>
  <dcterms:created xsi:type="dcterms:W3CDTF">2020-02-03T07:21:05Z</dcterms:created>
  <dcterms:modified xsi:type="dcterms:W3CDTF">2020-02-03T08:02:44Z</dcterms:modified>
</cp:coreProperties>
</file>